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ketu\OneDrive - Suomen Kuntaliitto ry\4_NETTISIVUT_ja_ohjeet\1_Nettisivut\VOS\2019\"/>
    </mc:Choice>
  </mc:AlternateContent>
  <bookViews>
    <workbookView xWindow="0" yWindow="1200" windowWidth="38400" windowHeight="17625"/>
  </bookViews>
  <sheets>
    <sheet name="Statsand.-åldersstruktur" sheetId="7" r:id="rId1"/>
  </sheets>
  <definedNames>
    <definedName name="_xlnm.Print_Area" localSheetId="0">'Statsand.-åldersstruktur'!$A$1:$Q$309</definedName>
    <definedName name="_xlnm.Print_Titles" localSheetId="0">'Statsand.-åldersstruktur'!$5:$8</definedName>
    <definedName name="väkijoukko">#REF!</definedName>
  </definedNames>
  <calcPr calcId="162913"/>
</workbook>
</file>

<file path=xl/calcChain.xml><?xml version="1.0" encoding="utf-8"?>
<calcChain xmlns="http://schemas.openxmlformats.org/spreadsheetml/2006/main">
  <c r="S16" i="7" l="1"/>
  <c r="T16" i="7"/>
  <c r="U16" i="7"/>
  <c r="V16" i="7"/>
  <c r="W16" i="7"/>
  <c r="X16" i="7"/>
  <c r="Y16" i="7"/>
  <c r="Z16" i="7"/>
  <c r="AA16" i="7"/>
  <c r="AB16" i="7"/>
  <c r="AC16" i="7"/>
  <c r="AD16" i="7"/>
  <c r="S17" i="7"/>
  <c r="T17" i="7"/>
  <c r="U17" i="7"/>
  <c r="V17" i="7"/>
  <c r="W17" i="7"/>
  <c r="X17" i="7"/>
  <c r="Y17" i="7"/>
  <c r="Z17" i="7"/>
  <c r="AA17" i="7"/>
  <c r="AB17" i="7"/>
  <c r="AC17" i="7"/>
  <c r="AD17" i="7"/>
  <c r="S18" i="7"/>
  <c r="T18" i="7"/>
  <c r="U18" i="7"/>
  <c r="V18" i="7"/>
  <c r="W18" i="7"/>
  <c r="X18" i="7"/>
  <c r="Y18" i="7"/>
  <c r="Z18" i="7"/>
  <c r="AA18" i="7"/>
  <c r="AB18" i="7"/>
  <c r="AC18" i="7"/>
  <c r="AD18" i="7"/>
  <c r="S19" i="7"/>
  <c r="T19" i="7"/>
  <c r="U19" i="7"/>
  <c r="V19" i="7"/>
  <c r="W19" i="7"/>
  <c r="X19" i="7"/>
  <c r="Y19" i="7"/>
  <c r="Z19" i="7"/>
  <c r="AA19" i="7"/>
  <c r="AB19" i="7"/>
  <c r="AC19" i="7"/>
  <c r="AD19" i="7"/>
  <c r="S20" i="7"/>
  <c r="T20" i="7"/>
  <c r="U20" i="7"/>
  <c r="V20" i="7"/>
  <c r="W20" i="7"/>
  <c r="X20" i="7"/>
  <c r="Y20" i="7"/>
  <c r="Z20" i="7"/>
  <c r="AA20" i="7"/>
  <c r="AB20" i="7"/>
  <c r="AC20" i="7"/>
  <c r="AD20" i="7"/>
  <c r="S21" i="7"/>
  <c r="T21" i="7"/>
  <c r="U21" i="7"/>
  <c r="V21" i="7"/>
  <c r="W21" i="7"/>
  <c r="X21" i="7"/>
  <c r="Y21" i="7"/>
  <c r="Z21" i="7"/>
  <c r="AA21" i="7"/>
  <c r="AB21" i="7"/>
  <c r="AC21" i="7"/>
  <c r="AD21" i="7"/>
  <c r="S22" i="7"/>
  <c r="T22" i="7"/>
  <c r="U22" i="7"/>
  <c r="V22" i="7"/>
  <c r="W22" i="7"/>
  <c r="X22" i="7"/>
  <c r="Y22" i="7"/>
  <c r="Z22" i="7"/>
  <c r="AA22" i="7"/>
  <c r="AB22" i="7"/>
  <c r="AC22" i="7"/>
  <c r="AD22" i="7"/>
  <c r="S23" i="7"/>
  <c r="T23" i="7"/>
  <c r="U23" i="7"/>
  <c r="V23" i="7"/>
  <c r="W23" i="7"/>
  <c r="X23" i="7"/>
  <c r="Y23" i="7"/>
  <c r="Z23" i="7"/>
  <c r="AA23" i="7"/>
  <c r="AB23" i="7"/>
  <c r="AC23" i="7"/>
  <c r="AD23" i="7"/>
  <c r="S24" i="7"/>
  <c r="T24" i="7"/>
  <c r="U24" i="7"/>
  <c r="V24" i="7"/>
  <c r="W24" i="7"/>
  <c r="X24" i="7"/>
  <c r="Y24" i="7"/>
  <c r="Z24" i="7"/>
  <c r="AA24" i="7"/>
  <c r="AB24" i="7"/>
  <c r="AC24" i="7"/>
  <c r="AD24" i="7"/>
  <c r="S25" i="7"/>
  <c r="T25" i="7"/>
  <c r="U25" i="7"/>
  <c r="V25" i="7"/>
  <c r="W25" i="7"/>
  <c r="X25" i="7"/>
  <c r="Y25" i="7"/>
  <c r="Z25" i="7"/>
  <c r="AA25" i="7"/>
  <c r="AB25" i="7"/>
  <c r="AC25" i="7"/>
  <c r="AD25" i="7"/>
  <c r="S26" i="7"/>
  <c r="T26" i="7"/>
  <c r="U26" i="7"/>
  <c r="V26" i="7"/>
  <c r="W26" i="7"/>
  <c r="X26" i="7"/>
  <c r="Y26" i="7"/>
  <c r="Z26" i="7"/>
  <c r="AA26" i="7"/>
  <c r="AB26" i="7"/>
  <c r="AC26" i="7"/>
  <c r="AD26" i="7"/>
  <c r="S27" i="7"/>
  <c r="T27" i="7"/>
  <c r="U27" i="7"/>
  <c r="V27" i="7"/>
  <c r="W27" i="7"/>
  <c r="X27" i="7"/>
  <c r="Y27" i="7"/>
  <c r="Z27" i="7"/>
  <c r="AA27" i="7"/>
  <c r="AB27" i="7"/>
  <c r="AC27" i="7"/>
  <c r="AD27" i="7"/>
  <c r="S28" i="7"/>
  <c r="T28" i="7"/>
  <c r="U28" i="7"/>
  <c r="V28" i="7"/>
  <c r="W28" i="7"/>
  <c r="X28" i="7"/>
  <c r="Y28" i="7"/>
  <c r="Z28" i="7"/>
  <c r="AA28" i="7"/>
  <c r="AB28" i="7"/>
  <c r="AC28" i="7"/>
  <c r="AD28" i="7"/>
  <c r="S29" i="7"/>
  <c r="T29" i="7"/>
  <c r="U29" i="7"/>
  <c r="V29" i="7"/>
  <c r="W29" i="7"/>
  <c r="X29" i="7"/>
  <c r="Y29" i="7"/>
  <c r="Z29" i="7"/>
  <c r="AA29" i="7"/>
  <c r="AB29" i="7"/>
  <c r="AC29" i="7"/>
  <c r="AD29" i="7"/>
  <c r="S30" i="7"/>
  <c r="T30" i="7"/>
  <c r="U30" i="7"/>
  <c r="V30" i="7"/>
  <c r="W30" i="7"/>
  <c r="X30" i="7"/>
  <c r="Y30" i="7"/>
  <c r="Z30" i="7"/>
  <c r="AA30" i="7"/>
  <c r="AB30" i="7"/>
  <c r="AC30" i="7"/>
  <c r="AD30" i="7"/>
  <c r="S31" i="7"/>
  <c r="T31" i="7"/>
  <c r="U31" i="7"/>
  <c r="V31" i="7"/>
  <c r="W31" i="7"/>
  <c r="X31" i="7"/>
  <c r="Y31" i="7"/>
  <c r="Z31" i="7"/>
  <c r="AA31" i="7"/>
  <c r="AB31" i="7"/>
  <c r="AC31" i="7"/>
  <c r="AD31" i="7"/>
  <c r="S32" i="7"/>
  <c r="T32" i="7"/>
  <c r="U32" i="7"/>
  <c r="V32" i="7"/>
  <c r="W32" i="7"/>
  <c r="X32" i="7"/>
  <c r="Y32" i="7"/>
  <c r="Z32" i="7"/>
  <c r="AA32" i="7"/>
  <c r="AB32" i="7"/>
  <c r="AC32" i="7"/>
  <c r="AD32" i="7"/>
  <c r="S33" i="7"/>
  <c r="T33" i="7"/>
  <c r="U33" i="7"/>
  <c r="V33" i="7"/>
  <c r="W33" i="7"/>
  <c r="X33" i="7"/>
  <c r="Y33" i="7"/>
  <c r="Z33" i="7"/>
  <c r="AA33" i="7"/>
  <c r="AB33" i="7"/>
  <c r="AC33" i="7"/>
  <c r="AD33" i="7"/>
  <c r="S34" i="7"/>
  <c r="T34" i="7"/>
  <c r="U34" i="7"/>
  <c r="V34" i="7"/>
  <c r="W34" i="7"/>
  <c r="X34" i="7"/>
  <c r="Y34" i="7"/>
  <c r="Z34" i="7"/>
  <c r="AA34" i="7"/>
  <c r="AB34" i="7"/>
  <c r="AC34" i="7"/>
  <c r="AD34" i="7"/>
  <c r="S35" i="7"/>
  <c r="T35" i="7"/>
  <c r="U35" i="7"/>
  <c r="V35" i="7"/>
  <c r="W35" i="7"/>
  <c r="X35" i="7"/>
  <c r="Y35" i="7"/>
  <c r="Z35" i="7"/>
  <c r="AA35" i="7"/>
  <c r="AB35" i="7"/>
  <c r="AC35" i="7"/>
  <c r="AD35" i="7"/>
  <c r="S36" i="7"/>
  <c r="T36" i="7"/>
  <c r="U36" i="7"/>
  <c r="V36" i="7"/>
  <c r="W36" i="7"/>
  <c r="X36" i="7"/>
  <c r="Y36" i="7"/>
  <c r="Z36" i="7"/>
  <c r="AA36" i="7"/>
  <c r="AB36" i="7"/>
  <c r="AC36" i="7"/>
  <c r="AD36" i="7"/>
  <c r="S37" i="7"/>
  <c r="T37" i="7"/>
  <c r="U37" i="7"/>
  <c r="V37" i="7"/>
  <c r="W37" i="7"/>
  <c r="X37" i="7"/>
  <c r="Y37" i="7"/>
  <c r="Z37" i="7"/>
  <c r="AA37" i="7"/>
  <c r="AB37" i="7"/>
  <c r="AC37" i="7"/>
  <c r="AD37" i="7"/>
  <c r="S38" i="7"/>
  <c r="T38" i="7"/>
  <c r="U38" i="7"/>
  <c r="V38" i="7"/>
  <c r="W38" i="7"/>
  <c r="X38" i="7"/>
  <c r="Y38" i="7"/>
  <c r="Z38" i="7"/>
  <c r="AA38" i="7"/>
  <c r="AB38" i="7"/>
  <c r="AC38" i="7"/>
  <c r="AD38" i="7"/>
  <c r="S39" i="7"/>
  <c r="T39" i="7"/>
  <c r="U39" i="7"/>
  <c r="V39" i="7"/>
  <c r="W39" i="7"/>
  <c r="X39" i="7"/>
  <c r="Y39" i="7"/>
  <c r="Z39" i="7"/>
  <c r="AA39" i="7"/>
  <c r="AB39" i="7"/>
  <c r="AC39" i="7"/>
  <c r="AD39" i="7"/>
  <c r="S40" i="7"/>
  <c r="T40" i="7"/>
  <c r="U40" i="7"/>
  <c r="V40" i="7"/>
  <c r="W40" i="7"/>
  <c r="X40" i="7"/>
  <c r="Y40" i="7"/>
  <c r="Z40" i="7"/>
  <c r="AA40" i="7"/>
  <c r="AB40" i="7"/>
  <c r="AC40" i="7"/>
  <c r="AD40" i="7"/>
  <c r="S41" i="7"/>
  <c r="T41" i="7"/>
  <c r="U41" i="7"/>
  <c r="V41" i="7"/>
  <c r="W41" i="7"/>
  <c r="X41" i="7"/>
  <c r="Y41" i="7"/>
  <c r="Z41" i="7"/>
  <c r="AA41" i="7"/>
  <c r="AB41" i="7"/>
  <c r="AC41" i="7"/>
  <c r="AD41" i="7"/>
  <c r="S42" i="7"/>
  <c r="T42" i="7"/>
  <c r="U42" i="7"/>
  <c r="V42" i="7"/>
  <c r="W42" i="7"/>
  <c r="X42" i="7"/>
  <c r="Y42" i="7"/>
  <c r="Z42" i="7"/>
  <c r="AA42" i="7"/>
  <c r="AB42" i="7"/>
  <c r="AC42" i="7"/>
  <c r="AD42" i="7"/>
  <c r="S43" i="7"/>
  <c r="T43" i="7"/>
  <c r="U43" i="7"/>
  <c r="V43" i="7"/>
  <c r="W43" i="7"/>
  <c r="X43" i="7"/>
  <c r="Y43" i="7"/>
  <c r="Z43" i="7"/>
  <c r="AA43" i="7"/>
  <c r="AB43" i="7"/>
  <c r="AC43" i="7"/>
  <c r="AD43" i="7"/>
  <c r="S44" i="7"/>
  <c r="T44" i="7"/>
  <c r="U44" i="7"/>
  <c r="V44" i="7"/>
  <c r="W44" i="7"/>
  <c r="X44" i="7"/>
  <c r="Y44" i="7"/>
  <c r="Z44" i="7"/>
  <c r="AA44" i="7"/>
  <c r="AB44" i="7"/>
  <c r="AC44" i="7"/>
  <c r="AD44" i="7"/>
  <c r="S45" i="7"/>
  <c r="T45" i="7"/>
  <c r="U45" i="7"/>
  <c r="V45" i="7"/>
  <c r="W45" i="7"/>
  <c r="X45" i="7"/>
  <c r="Y45" i="7"/>
  <c r="Z45" i="7"/>
  <c r="AA45" i="7"/>
  <c r="AB45" i="7"/>
  <c r="AC45" i="7"/>
  <c r="AD45" i="7"/>
  <c r="S46" i="7"/>
  <c r="T46" i="7"/>
  <c r="U46" i="7"/>
  <c r="V46" i="7"/>
  <c r="W46" i="7"/>
  <c r="X46" i="7"/>
  <c r="Y46" i="7"/>
  <c r="Z46" i="7"/>
  <c r="AA46" i="7"/>
  <c r="AB46" i="7"/>
  <c r="AC46" i="7"/>
  <c r="AD46" i="7"/>
  <c r="S47" i="7"/>
  <c r="T47" i="7"/>
  <c r="U47" i="7"/>
  <c r="V47" i="7"/>
  <c r="W47" i="7"/>
  <c r="X47" i="7"/>
  <c r="Y47" i="7"/>
  <c r="Z47" i="7"/>
  <c r="AA47" i="7"/>
  <c r="AB47" i="7"/>
  <c r="AC47" i="7"/>
  <c r="AD47" i="7"/>
  <c r="S48" i="7"/>
  <c r="T48" i="7"/>
  <c r="U48" i="7"/>
  <c r="V48" i="7"/>
  <c r="W48" i="7"/>
  <c r="X48" i="7"/>
  <c r="Y48" i="7"/>
  <c r="Z48" i="7"/>
  <c r="AA48" i="7"/>
  <c r="AB48" i="7"/>
  <c r="AC48" i="7"/>
  <c r="AD48" i="7"/>
  <c r="S49" i="7"/>
  <c r="T49" i="7"/>
  <c r="U49" i="7"/>
  <c r="V49" i="7"/>
  <c r="W49" i="7"/>
  <c r="X49" i="7"/>
  <c r="Y49" i="7"/>
  <c r="Z49" i="7"/>
  <c r="AA49" i="7"/>
  <c r="AB49" i="7"/>
  <c r="AC49" i="7"/>
  <c r="AD49" i="7"/>
  <c r="S50" i="7"/>
  <c r="T50" i="7"/>
  <c r="U50" i="7"/>
  <c r="V50" i="7"/>
  <c r="W50" i="7"/>
  <c r="X50" i="7"/>
  <c r="Y50" i="7"/>
  <c r="Z50" i="7"/>
  <c r="AA50" i="7"/>
  <c r="AB50" i="7"/>
  <c r="AC50" i="7"/>
  <c r="AD50" i="7"/>
  <c r="S51" i="7"/>
  <c r="T51" i="7"/>
  <c r="U51" i="7"/>
  <c r="V51" i="7"/>
  <c r="W51" i="7"/>
  <c r="X51" i="7"/>
  <c r="Y51" i="7"/>
  <c r="Z51" i="7"/>
  <c r="AA51" i="7"/>
  <c r="AB51" i="7"/>
  <c r="AC51" i="7"/>
  <c r="AD51" i="7"/>
  <c r="S52" i="7"/>
  <c r="T52" i="7"/>
  <c r="U52" i="7"/>
  <c r="V52" i="7"/>
  <c r="W52" i="7"/>
  <c r="X52" i="7"/>
  <c r="Y52" i="7"/>
  <c r="Z52" i="7"/>
  <c r="AA52" i="7"/>
  <c r="AB52" i="7"/>
  <c r="AC52" i="7"/>
  <c r="AD52" i="7"/>
  <c r="S53" i="7"/>
  <c r="T53" i="7"/>
  <c r="U53" i="7"/>
  <c r="V53" i="7"/>
  <c r="W53" i="7"/>
  <c r="X53" i="7"/>
  <c r="Y53" i="7"/>
  <c r="Z53" i="7"/>
  <c r="AA53" i="7"/>
  <c r="AB53" i="7"/>
  <c r="AC53" i="7"/>
  <c r="AD53" i="7"/>
  <c r="S54" i="7"/>
  <c r="T54" i="7"/>
  <c r="U54" i="7"/>
  <c r="V54" i="7"/>
  <c r="W54" i="7"/>
  <c r="X54" i="7"/>
  <c r="Y54" i="7"/>
  <c r="Z54" i="7"/>
  <c r="AA54" i="7"/>
  <c r="AB54" i="7"/>
  <c r="AC54" i="7"/>
  <c r="AD54" i="7"/>
  <c r="S55" i="7"/>
  <c r="T55" i="7"/>
  <c r="U55" i="7"/>
  <c r="V55" i="7"/>
  <c r="W55" i="7"/>
  <c r="X55" i="7"/>
  <c r="Y55" i="7"/>
  <c r="Z55" i="7"/>
  <c r="AA55" i="7"/>
  <c r="AB55" i="7"/>
  <c r="AC55" i="7"/>
  <c r="AD55" i="7"/>
  <c r="S56" i="7"/>
  <c r="T56" i="7"/>
  <c r="U56" i="7"/>
  <c r="V56" i="7"/>
  <c r="W56" i="7"/>
  <c r="X56" i="7"/>
  <c r="Y56" i="7"/>
  <c r="Z56" i="7"/>
  <c r="AA56" i="7"/>
  <c r="AB56" i="7"/>
  <c r="AC56" i="7"/>
  <c r="AD56" i="7"/>
  <c r="S57" i="7"/>
  <c r="T57" i="7"/>
  <c r="U57" i="7"/>
  <c r="V57" i="7"/>
  <c r="W57" i="7"/>
  <c r="X57" i="7"/>
  <c r="Y57" i="7"/>
  <c r="Z57" i="7"/>
  <c r="AA57" i="7"/>
  <c r="AB57" i="7"/>
  <c r="AC57" i="7"/>
  <c r="AD57" i="7"/>
  <c r="S58" i="7"/>
  <c r="T58" i="7"/>
  <c r="U58" i="7"/>
  <c r="V58" i="7"/>
  <c r="W58" i="7"/>
  <c r="X58" i="7"/>
  <c r="Y58" i="7"/>
  <c r="Z58" i="7"/>
  <c r="AA58" i="7"/>
  <c r="AB58" i="7"/>
  <c r="AC58" i="7"/>
  <c r="AD58" i="7"/>
  <c r="S59" i="7"/>
  <c r="T59" i="7"/>
  <c r="U59" i="7"/>
  <c r="V59" i="7"/>
  <c r="W59" i="7"/>
  <c r="X59" i="7"/>
  <c r="Y59" i="7"/>
  <c r="Z59" i="7"/>
  <c r="AA59" i="7"/>
  <c r="AB59" i="7"/>
  <c r="AC59" i="7"/>
  <c r="AD59" i="7"/>
  <c r="S60" i="7"/>
  <c r="T60" i="7"/>
  <c r="U60" i="7"/>
  <c r="V60" i="7"/>
  <c r="W60" i="7"/>
  <c r="X60" i="7"/>
  <c r="Y60" i="7"/>
  <c r="Z60" i="7"/>
  <c r="AA60" i="7"/>
  <c r="AB60" i="7"/>
  <c r="AC60" i="7"/>
  <c r="AD60" i="7"/>
  <c r="S61" i="7"/>
  <c r="T61" i="7"/>
  <c r="U61" i="7"/>
  <c r="V61" i="7"/>
  <c r="W61" i="7"/>
  <c r="X61" i="7"/>
  <c r="Y61" i="7"/>
  <c r="Z61" i="7"/>
  <c r="AA61" i="7"/>
  <c r="AB61" i="7"/>
  <c r="AC61" i="7"/>
  <c r="AD61" i="7"/>
  <c r="S62" i="7"/>
  <c r="T62" i="7"/>
  <c r="U62" i="7"/>
  <c r="V62" i="7"/>
  <c r="W62" i="7"/>
  <c r="X62" i="7"/>
  <c r="Y62" i="7"/>
  <c r="Z62" i="7"/>
  <c r="AA62" i="7"/>
  <c r="AB62" i="7"/>
  <c r="AC62" i="7"/>
  <c r="AD62" i="7"/>
  <c r="S63" i="7"/>
  <c r="T63" i="7"/>
  <c r="U63" i="7"/>
  <c r="V63" i="7"/>
  <c r="W63" i="7"/>
  <c r="X63" i="7"/>
  <c r="Y63" i="7"/>
  <c r="Z63" i="7"/>
  <c r="AA63" i="7"/>
  <c r="AB63" i="7"/>
  <c r="AC63" i="7"/>
  <c r="AD63" i="7"/>
  <c r="S64" i="7"/>
  <c r="T64" i="7"/>
  <c r="U64" i="7"/>
  <c r="V64" i="7"/>
  <c r="W64" i="7"/>
  <c r="X64" i="7"/>
  <c r="Y64" i="7"/>
  <c r="Z64" i="7"/>
  <c r="AA64" i="7"/>
  <c r="AB64" i="7"/>
  <c r="AC64" i="7"/>
  <c r="AD64" i="7"/>
  <c r="S65" i="7"/>
  <c r="T65" i="7"/>
  <c r="U65" i="7"/>
  <c r="V65" i="7"/>
  <c r="W65" i="7"/>
  <c r="X65" i="7"/>
  <c r="Y65" i="7"/>
  <c r="Z65" i="7"/>
  <c r="AA65" i="7"/>
  <c r="AB65" i="7"/>
  <c r="AC65" i="7"/>
  <c r="AD65" i="7"/>
  <c r="S66" i="7"/>
  <c r="T66" i="7"/>
  <c r="U66" i="7"/>
  <c r="V66" i="7"/>
  <c r="W66" i="7"/>
  <c r="X66" i="7"/>
  <c r="Y66" i="7"/>
  <c r="Z66" i="7"/>
  <c r="AA66" i="7"/>
  <c r="AB66" i="7"/>
  <c r="AC66" i="7"/>
  <c r="AD66" i="7"/>
  <c r="S67" i="7"/>
  <c r="T67" i="7"/>
  <c r="U67" i="7"/>
  <c r="V67" i="7"/>
  <c r="W67" i="7"/>
  <c r="X67" i="7"/>
  <c r="Y67" i="7"/>
  <c r="Z67" i="7"/>
  <c r="AA67" i="7"/>
  <c r="AB67" i="7"/>
  <c r="AC67" i="7"/>
  <c r="AD67" i="7"/>
  <c r="S68" i="7"/>
  <c r="T68" i="7"/>
  <c r="U68" i="7"/>
  <c r="V68" i="7"/>
  <c r="W68" i="7"/>
  <c r="X68" i="7"/>
  <c r="Y68" i="7"/>
  <c r="Z68" i="7"/>
  <c r="AA68" i="7"/>
  <c r="AB68" i="7"/>
  <c r="AC68" i="7"/>
  <c r="AD68" i="7"/>
  <c r="S69" i="7"/>
  <c r="T69" i="7"/>
  <c r="U69" i="7"/>
  <c r="V69" i="7"/>
  <c r="W69" i="7"/>
  <c r="X69" i="7"/>
  <c r="Y69" i="7"/>
  <c r="Z69" i="7"/>
  <c r="AA69" i="7"/>
  <c r="AB69" i="7"/>
  <c r="AC69" i="7"/>
  <c r="AD69" i="7"/>
  <c r="S70" i="7"/>
  <c r="T70" i="7"/>
  <c r="U70" i="7"/>
  <c r="V70" i="7"/>
  <c r="W70" i="7"/>
  <c r="X70" i="7"/>
  <c r="Y70" i="7"/>
  <c r="Z70" i="7"/>
  <c r="AA70" i="7"/>
  <c r="AB70" i="7"/>
  <c r="AC70" i="7"/>
  <c r="AD70" i="7"/>
  <c r="S71" i="7"/>
  <c r="T71" i="7"/>
  <c r="U71" i="7"/>
  <c r="V71" i="7"/>
  <c r="W71" i="7"/>
  <c r="X71" i="7"/>
  <c r="Y71" i="7"/>
  <c r="Z71" i="7"/>
  <c r="AA71" i="7"/>
  <c r="AB71" i="7"/>
  <c r="AC71" i="7"/>
  <c r="AD71" i="7"/>
  <c r="S72" i="7"/>
  <c r="T72" i="7"/>
  <c r="U72" i="7"/>
  <c r="V72" i="7"/>
  <c r="W72" i="7"/>
  <c r="X72" i="7"/>
  <c r="Y72" i="7"/>
  <c r="Z72" i="7"/>
  <c r="AA72" i="7"/>
  <c r="AB72" i="7"/>
  <c r="AC72" i="7"/>
  <c r="AD72" i="7"/>
  <c r="S73" i="7"/>
  <c r="T73" i="7"/>
  <c r="U73" i="7"/>
  <c r="V73" i="7"/>
  <c r="W73" i="7"/>
  <c r="X73" i="7"/>
  <c r="Y73" i="7"/>
  <c r="Z73" i="7"/>
  <c r="AA73" i="7"/>
  <c r="AB73" i="7"/>
  <c r="AC73" i="7"/>
  <c r="AD73" i="7"/>
  <c r="S74" i="7"/>
  <c r="T74" i="7"/>
  <c r="U74" i="7"/>
  <c r="V74" i="7"/>
  <c r="W74" i="7"/>
  <c r="X74" i="7"/>
  <c r="Y74" i="7"/>
  <c r="Z74" i="7"/>
  <c r="AA74" i="7"/>
  <c r="AB74" i="7"/>
  <c r="AC74" i="7"/>
  <c r="AD74" i="7"/>
  <c r="S75" i="7"/>
  <c r="T75" i="7"/>
  <c r="U75" i="7"/>
  <c r="V75" i="7"/>
  <c r="W75" i="7"/>
  <c r="X75" i="7"/>
  <c r="Y75" i="7"/>
  <c r="Z75" i="7"/>
  <c r="AA75" i="7"/>
  <c r="AB75" i="7"/>
  <c r="AC75" i="7"/>
  <c r="AD75" i="7"/>
  <c r="S76" i="7"/>
  <c r="T76" i="7"/>
  <c r="U76" i="7"/>
  <c r="V76" i="7"/>
  <c r="W76" i="7"/>
  <c r="X76" i="7"/>
  <c r="Y76" i="7"/>
  <c r="Z76" i="7"/>
  <c r="AA76" i="7"/>
  <c r="AB76" i="7"/>
  <c r="AC76" i="7"/>
  <c r="AD76" i="7"/>
  <c r="S77" i="7"/>
  <c r="T77" i="7"/>
  <c r="U77" i="7"/>
  <c r="V77" i="7"/>
  <c r="W77" i="7"/>
  <c r="X77" i="7"/>
  <c r="Y77" i="7"/>
  <c r="Z77" i="7"/>
  <c r="AA77" i="7"/>
  <c r="AB77" i="7"/>
  <c r="AC77" i="7"/>
  <c r="AD77" i="7"/>
  <c r="S78" i="7"/>
  <c r="T78" i="7"/>
  <c r="U78" i="7"/>
  <c r="V78" i="7"/>
  <c r="W78" i="7"/>
  <c r="X78" i="7"/>
  <c r="Y78" i="7"/>
  <c r="Z78" i="7"/>
  <c r="AA78" i="7"/>
  <c r="AB78" i="7"/>
  <c r="AC78" i="7"/>
  <c r="AD78" i="7"/>
  <c r="S79" i="7"/>
  <c r="T79" i="7"/>
  <c r="U79" i="7"/>
  <c r="V79" i="7"/>
  <c r="W79" i="7"/>
  <c r="X79" i="7"/>
  <c r="Y79" i="7"/>
  <c r="Z79" i="7"/>
  <c r="AA79" i="7"/>
  <c r="AB79" i="7"/>
  <c r="AC79" i="7"/>
  <c r="AD79" i="7"/>
  <c r="S80" i="7"/>
  <c r="T80" i="7"/>
  <c r="U80" i="7"/>
  <c r="V80" i="7"/>
  <c r="W80" i="7"/>
  <c r="X80" i="7"/>
  <c r="Y80" i="7"/>
  <c r="Z80" i="7"/>
  <c r="AA80" i="7"/>
  <c r="AB80" i="7"/>
  <c r="AC80" i="7"/>
  <c r="AD80" i="7"/>
  <c r="S81" i="7"/>
  <c r="T81" i="7"/>
  <c r="U81" i="7"/>
  <c r="V81" i="7"/>
  <c r="W81" i="7"/>
  <c r="X81" i="7"/>
  <c r="Y81" i="7"/>
  <c r="Z81" i="7"/>
  <c r="AA81" i="7"/>
  <c r="AB81" i="7"/>
  <c r="AC81" i="7"/>
  <c r="AD81" i="7"/>
  <c r="S82" i="7"/>
  <c r="T82" i="7"/>
  <c r="U82" i="7"/>
  <c r="V82" i="7"/>
  <c r="W82" i="7"/>
  <c r="X82" i="7"/>
  <c r="Y82" i="7"/>
  <c r="Z82" i="7"/>
  <c r="AA82" i="7"/>
  <c r="AB82" i="7"/>
  <c r="AC82" i="7"/>
  <c r="AD82" i="7"/>
  <c r="S83" i="7"/>
  <c r="T83" i="7"/>
  <c r="U83" i="7"/>
  <c r="V83" i="7"/>
  <c r="W83" i="7"/>
  <c r="X83" i="7"/>
  <c r="Y83" i="7"/>
  <c r="Z83" i="7"/>
  <c r="AA83" i="7"/>
  <c r="AB83" i="7"/>
  <c r="AC83" i="7"/>
  <c r="AD83" i="7"/>
  <c r="S84" i="7"/>
  <c r="T84" i="7"/>
  <c r="U84" i="7"/>
  <c r="V84" i="7"/>
  <c r="W84" i="7"/>
  <c r="X84" i="7"/>
  <c r="Y84" i="7"/>
  <c r="Z84" i="7"/>
  <c r="AA84" i="7"/>
  <c r="AB84" i="7"/>
  <c r="AC84" i="7"/>
  <c r="AD84" i="7"/>
  <c r="S85" i="7"/>
  <c r="T85" i="7"/>
  <c r="U85" i="7"/>
  <c r="V85" i="7"/>
  <c r="W85" i="7"/>
  <c r="X85" i="7"/>
  <c r="Y85" i="7"/>
  <c r="Z85" i="7"/>
  <c r="AA85" i="7"/>
  <c r="AB85" i="7"/>
  <c r="AC85" i="7"/>
  <c r="AD85" i="7"/>
  <c r="S86" i="7"/>
  <c r="T86" i="7"/>
  <c r="U86" i="7"/>
  <c r="V86" i="7"/>
  <c r="W86" i="7"/>
  <c r="X86" i="7"/>
  <c r="Y86" i="7"/>
  <c r="Z86" i="7"/>
  <c r="AA86" i="7"/>
  <c r="AB86" i="7"/>
  <c r="AC86" i="7"/>
  <c r="AD86" i="7"/>
  <c r="S87" i="7"/>
  <c r="T87" i="7"/>
  <c r="U87" i="7"/>
  <c r="V87" i="7"/>
  <c r="W87" i="7"/>
  <c r="X87" i="7"/>
  <c r="Y87" i="7"/>
  <c r="Z87" i="7"/>
  <c r="AA87" i="7"/>
  <c r="AB87" i="7"/>
  <c r="AC87" i="7"/>
  <c r="AD87" i="7"/>
  <c r="S88" i="7"/>
  <c r="T88" i="7"/>
  <c r="U88" i="7"/>
  <c r="V88" i="7"/>
  <c r="W88" i="7"/>
  <c r="X88" i="7"/>
  <c r="Y88" i="7"/>
  <c r="Z88" i="7"/>
  <c r="AA88" i="7"/>
  <c r="AB88" i="7"/>
  <c r="AC88" i="7"/>
  <c r="AD88" i="7"/>
  <c r="S89" i="7"/>
  <c r="T89" i="7"/>
  <c r="U89" i="7"/>
  <c r="V89" i="7"/>
  <c r="W89" i="7"/>
  <c r="X89" i="7"/>
  <c r="Y89" i="7"/>
  <c r="Z89" i="7"/>
  <c r="AA89" i="7"/>
  <c r="AB89" i="7"/>
  <c r="AC89" i="7"/>
  <c r="AD89" i="7"/>
  <c r="S90" i="7"/>
  <c r="T90" i="7"/>
  <c r="U90" i="7"/>
  <c r="V90" i="7"/>
  <c r="W90" i="7"/>
  <c r="X90" i="7"/>
  <c r="Y90" i="7"/>
  <c r="Z90" i="7"/>
  <c r="AA90" i="7"/>
  <c r="AB90" i="7"/>
  <c r="AC90" i="7"/>
  <c r="AD90" i="7"/>
  <c r="S91" i="7"/>
  <c r="T91" i="7"/>
  <c r="U91" i="7"/>
  <c r="V91" i="7"/>
  <c r="W91" i="7"/>
  <c r="X91" i="7"/>
  <c r="Y91" i="7"/>
  <c r="Z91" i="7"/>
  <c r="AA91" i="7"/>
  <c r="AB91" i="7"/>
  <c r="AC91" i="7"/>
  <c r="AD91" i="7"/>
  <c r="S92" i="7"/>
  <c r="T92" i="7"/>
  <c r="U92" i="7"/>
  <c r="V92" i="7"/>
  <c r="W92" i="7"/>
  <c r="X92" i="7"/>
  <c r="Y92" i="7"/>
  <c r="Z92" i="7"/>
  <c r="AA92" i="7"/>
  <c r="AB92" i="7"/>
  <c r="AC92" i="7"/>
  <c r="AD92" i="7"/>
  <c r="S93" i="7"/>
  <c r="T93" i="7"/>
  <c r="U93" i="7"/>
  <c r="V93" i="7"/>
  <c r="W93" i="7"/>
  <c r="X93" i="7"/>
  <c r="Y93" i="7"/>
  <c r="Z93" i="7"/>
  <c r="AA93" i="7"/>
  <c r="AB93" i="7"/>
  <c r="AC93" i="7"/>
  <c r="AD93" i="7"/>
  <c r="S94" i="7"/>
  <c r="T94" i="7"/>
  <c r="U94" i="7"/>
  <c r="V94" i="7"/>
  <c r="W94" i="7"/>
  <c r="X94" i="7"/>
  <c r="Y94" i="7"/>
  <c r="Z94" i="7"/>
  <c r="AA94" i="7"/>
  <c r="AB94" i="7"/>
  <c r="AC94" i="7"/>
  <c r="AD94" i="7"/>
  <c r="S95" i="7"/>
  <c r="T95" i="7"/>
  <c r="U95" i="7"/>
  <c r="V95" i="7"/>
  <c r="W95" i="7"/>
  <c r="X95" i="7"/>
  <c r="Y95" i="7"/>
  <c r="Z95" i="7"/>
  <c r="AA95" i="7"/>
  <c r="AB95" i="7"/>
  <c r="AC95" i="7"/>
  <c r="AD95" i="7"/>
  <c r="S96" i="7"/>
  <c r="T96" i="7"/>
  <c r="U96" i="7"/>
  <c r="V96" i="7"/>
  <c r="W96" i="7"/>
  <c r="X96" i="7"/>
  <c r="Y96" i="7"/>
  <c r="Z96" i="7"/>
  <c r="AA96" i="7"/>
  <c r="AB96" i="7"/>
  <c r="AC96" i="7"/>
  <c r="AD96" i="7"/>
  <c r="S97" i="7"/>
  <c r="T97" i="7"/>
  <c r="U97" i="7"/>
  <c r="V97" i="7"/>
  <c r="W97" i="7"/>
  <c r="X97" i="7"/>
  <c r="Y97" i="7"/>
  <c r="Z97" i="7"/>
  <c r="AA97" i="7"/>
  <c r="AB97" i="7"/>
  <c r="AC97" i="7"/>
  <c r="AD97" i="7"/>
  <c r="S98" i="7"/>
  <c r="T98" i="7"/>
  <c r="U98" i="7"/>
  <c r="V98" i="7"/>
  <c r="W98" i="7"/>
  <c r="X98" i="7"/>
  <c r="Y98" i="7"/>
  <c r="Z98" i="7"/>
  <c r="AA98" i="7"/>
  <c r="AB98" i="7"/>
  <c r="AC98" i="7"/>
  <c r="AD98" i="7"/>
  <c r="S99" i="7"/>
  <c r="T99" i="7"/>
  <c r="U99" i="7"/>
  <c r="V99" i="7"/>
  <c r="W99" i="7"/>
  <c r="X99" i="7"/>
  <c r="Y99" i="7"/>
  <c r="Z99" i="7"/>
  <c r="AA99" i="7"/>
  <c r="AB99" i="7"/>
  <c r="AC99" i="7"/>
  <c r="AD99" i="7"/>
  <c r="S100" i="7"/>
  <c r="T100" i="7"/>
  <c r="U100" i="7"/>
  <c r="V100" i="7"/>
  <c r="W100" i="7"/>
  <c r="X100" i="7"/>
  <c r="Y100" i="7"/>
  <c r="Z100" i="7"/>
  <c r="AA100" i="7"/>
  <c r="AB100" i="7"/>
  <c r="AC100" i="7"/>
  <c r="AD100" i="7"/>
  <c r="S101" i="7"/>
  <c r="T101" i="7"/>
  <c r="U101" i="7"/>
  <c r="V101" i="7"/>
  <c r="W101" i="7"/>
  <c r="X101" i="7"/>
  <c r="Y101" i="7"/>
  <c r="Z101" i="7"/>
  <c r="AA101" i="7"/>
  <c r="AB101" i="7"/>
  <c r="AC101" i="7"/>
  <c r="AD101" i="7"/>
  <c r="S102" i="7"/>
  <c r="T102" i="7"/>
  <c r="U102" i="7"/>
  <c r="V102" i="7"/>
  <c r="W102" i="7"/>
  <c r="X102" i="7"/>
  <c r="Y102" i="7"/>
  <c r="Z102" i="7"/>
  <c r="AA102" i="7"/>
  <c r="AB102" i="7"/>
  <c r="AC102" i="7"/>
  <c r="AD102" i="7"/>
  <c r="S103" i="7"/>
  <c r="T103" i="7"/>
  <c r="U103" i="7"/>
  <c r="V103" i="7"/>
  <c r="W103" i="7"/>
  <c r="X103" i="7"/>
  <c r="Y103" i="7"/>
  <c r="Z103" i="7"/>
  <c r="AA103" i="7"/>
  <c r="AB103" i="7"/>
  <c r="AC103" i="7"/>
  <c r="AD103" i="7"/>
  <c r="S104" i="7"/>
  <c r="T104" i="7"/>
  <c r="U104" i="7"/>
  <c r="V104" i="7"/>
  <c r="W104" i="7"/>
  <c r="X104" i="7"/>
  <c r="Y104" i="7"/>
  <c r="Z104" i="7"/>
  <c r="AA104" i="7"/>
  <c r="AB104" i="7"/>
  <c r="AC104" i="7"/>
  <c r="AD104" i="7"/>
  <c r="S105" i="7"/>
  <c r="T105" i="7"/>
  <c r="U105" i="7"/>
  <c r="V105" i="7"/>
  <c r="W105" i="7"/>
  <c r="X105" i="7"/>
  <c r="Y105" i="7"/>
  <c r="Z105" i="7"/>
  <c r="AA105" i="7"/>
  <c r="AB105" i="7"/>
  <c r="AC105" i="7"/>
  <c r="AD105" i="7"/>
  <c r="S106" i="7"/>
  <c r="T106" i="7"/>
  <c r="U106" i="7"/>
  <c r="V106" i="7"/>
  <c r="W106" i="7"/>
  <c r="X106" i="7"/>
  <c r="Y106" i="7"/>
  <c r="Z106" i="7"/>
  <c r="AA106" i="7"/>
  <c r="AB106" i="7"/>
  <c r="AC106" i="7"/>
  <c r="AD106" i="7"/>
  <c r="S107" i="7"/>
  <c r="T107" i="7"/>
  <c r="U107" i="7"/>
  <c r="V107" i="7"/>
  <c r="W107" i="7"/>
  <c r="X107" i="7"/>
  <c r="Y107" i="7"/>
  <c r="Z107" i="7"/>
  <c r="AA107" i="7"/>
  <c r="AB107" i="7"/>
  <c r="AC107" i="7"/>
  <c r="AD107" i="7"/>
  <c r="S108" i="7"/>
  <c r="T108" i="7"/>
  <c r="U108" i="7"/>
  <c r="V108" i="7"/>
  <c r="W108" i="7"/>
  <c r="X108" i="7"/>
  <c r="Y108" i="7"/>
  <c r="Z108" i="7"/>
  <c r="AA108" i="7"/>
  <c r="AB108" i="7"/>
  <c r="AC108" i="7"/>
  <c r="AD108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S110" i="7"/>
  <c r="T110" i="7"/>
  <c r="U110" i="7"/>
  <c r="V110" i="7"/>
  <c r="W110" i="7"/>
  <c r="X110" i="7"/>
  <c r="Y110" i="7"/>
  <c r="Z110" i="7"/>
  <c r="AA110" i="7"/>
  <c r="AB110" i="7"/>
  <c r="AC110" i="7"/>
  <c r="AD110" i="7"/>
  <c r="S111" i="7"/>
  <c r="T111" i="7"/>
  <c r="U111" i="7"/>
  <c r="V111" i="7"/>
  <c r="W111" i="7"/>
  <c r="X111" i="7"/>
  <c r="Y111" i="7"/>
  <c r="Z111" i="7"/>
  <c r="AA111" i="7"/>
  <c r="AB111" i="7"/>
  <c r="AC111" i="7"/>
  <c r="AD111" i="7"/>
  <c r="S112" i="7"/>
  <c r="T112" i="7"/>
  <c r="U112" i="7"/>
  <c r="V112" i="7"/>
  <c r="W112" i="7"/>
  <c r="X112" i="7"/>
  <c r="Y112" i="7"/>
  <c r="Z112" i="7"/>
  <c r="AA112" i="7"/>
  <c r="AB112" i="7"/>
  <c r="AC112" i="7"/>
  <c r="AD112" i="7"/>
  <c r="S113" i="7"/>
  <c r="T113" i="7"/>
  <c r="U113" i="7"/>
  <c r="V113" i="7"/>
  <c r="W113" i="7"/>
  <c r="X113" i="7"/>
  <c r="Y113" i="7"/>
  <c r="Z113" i="7"/>
  <c r="AA113" i="7"/>
  <c r="AB113" i="7"/>
  <c r="AC113" i="7"/>
  <c r="AD113" i="7"/>
  <c r="S114" i="7"/>
  <c r="T114" i="7"/>
  <c r="U114" i="7"/>
  <c r="V114" i="7"/>
  <c r="W114" i="7"/>
  <c r="X114" i="7"/>
  <c r="Y114" i="7"/>
  <c r="Z114" i="7"/>
  <c r="AA114" i="7"/>
  <c r="AB114" i="7"/>
  <c r="AC114" i="7"/>
  <c r="AD114" i="7"/>
  <c r="S115" i="7"/>
  <c r="T115" i="7"/>
  <c r="U115" i="7"/>
  <c r="V115" i="7"/>
  <c r="W115" i="7"/>
  <c r="X115" i="7"/>
  <c r="Y115" i="7"/>
  <c r="Z115" i="7"/>
  <c r="AA115" i="7"/>
  <c r="AB115" i="7"/>
  <c r="AC115" i="7"/>
  <c r="AD115" i="7"/>
  <c r="S116" i="7"/>
  <c r="T116" i="7"/>
  <c r="U116" i="7"/>
  <c r="V116" i="7"/>
  <c r="W116" i="7"/>
  <c r="X116" i="7"/>
  <c r="Y116" i="7"/>
  <c r="Z116" i="7"/>
  <c r="AA116" i="7"/>
  <c r="AB116" i="7"/>
  <c r="AC116" i="7"/>
  <c r="AD116" i="7"/>
  <c r="S117" i="7"/>
  <c r="T117" i="7"/>
  <c r="U117" i="7"/>
  <c r="V117" i="7"/>
  <c r="W117" i="7"/>
  <c r="X117" i="7"/>
  <c r="Y117" i="7"/>
  <c r="Z117" i="7"/>
  <c r="AA117" i="7"/>
  <c r="AB117" i="7"/>
  <c r="AC117" i="7"/>
  <c r="AD117" i="7"/>
  <c r="S118" i="7"/>
  <c r="T118" i="7"/>
  <c r="U118" i="7"/>
  <c r="V118" i="7"/>
  <c r="W118" i="7"/>
  <c r="X118" i="7"/>
  <c r="Y118" i="7"/>
  <c r="Z118" i="7"/>
  <c r="AA118" i="7"/>
  <c r="AB118" i="7"/>
  <c r="AC118" i="7"/>
  <c r="AD118" i="7"/>
  <c r="S119" i="7"/>
  <c r="T119" i="7"/>
  <c r="U119" i="7"/>
  <c r="V119" i="7"/>
  <c r="W119" i="7"/>
  <c r="X119" i="7"/>
  <c r="Y119" i="7"/>
  <c r="Z119" i="7"/>
  <c r="AA119" i="7"/>
  <c r="AB119" i="7"/>
  <c r="AC119" i="7"/>
  <c r="AD119" i="7"/>
  <c r="S120" i="7"/>
  <c r="T120" i="7"/>
  <c r="U120" i="7"/>
  <c r="V120" i="7"/>
  <c r="W120" i="7"/>
  <c r="X120" i="7"/>
  <c r="Y120" i="7"/>
  <c r="Z120" i="7"/>
  <c r="AA120" i="7"/>
  <c r="AB120" i="7"/>
  <c r="AC120" i="7"/>
  <c r="AD120" i="7"/>
  <c r="S121" i="7"/>
  <c r="T121" i="7"/>
  <c r="U121" i="7"/>
  <c r="V121" i="7"/>
  <c r="W121" i="7"/>
  <c r="X121" i="7"/>
  <c r="Y121" i="7"/>
  <c r="Z121" i="7"/>
  <c r="AA121" i="7"/>
  <c r="AB121" i="7"/>
  <c r="AC121" i="7"/>
  <c r="AD121" i="7"/>
  <c r="S122" i="7"/>
  <c r="T122" i="7"/>
  <c r="U122" i="7"/>
  <c r="V122" i="7"/>
  <c r="W122" i="7"/>
  <c r="X122" i="7"/>
  <c r="Y122" i="7"/>
  <c r="Z122" i="7"/>
  <c r="AA122" i="7"/>
  <c r="AB122" i="7"/>
  <c r="AC122" i="7"/>
  <c r="AD122" i="7"/>
  <c r="S123" i="7"/>
  <c r="T123" i="7"/>
  <c r="U123" i="7"/>
  <c r="V123" i="7"/>
  <c r="W123" i="7"/>
  <c r="X123" i="7"/>
  <c r="Y123" i="7"/>
  <c r="Z123" i="7"/>
  <c r="AA123" i="7"/>
  <c r="AB123" i="7"/>
  <c r="AC123" i="7"/>
  <c r="AD123" i="7"/>
  <c r="S124" i="7"/>
  <c r="T124" i="7"/>
  <c r="U124" i="7"/>
  <c r="V124" i="7"/>
  <c r="W124" i="7"/>
  <c r="X124" i="7"/>
  <c r="Y124" i="7"/>
  <c r="Z124" i="7"/>
  <c r="AA124" i="7"/>
  <c r="AB124" i="7"/>
  <c r="AC124" i="7"/>
  <c r="AD124" i="7"/>
  <c r="S125" i="7"/>
  <c r="T125" i="7"/>
  <c r="U125" i="7"/>
  <c r="V125" i="7"/>
  <c r="W125" i="7"/>
  <c r="X125" i="7"/>
  <c r="Y125" i="7"/>
  <c r="Z125" i="7"/>
  <c r="AA125" i="7"/>
  <c r="AB125" i="7"/>
  <c r="AC125" i="7"/>
  <c r="AD125" i="7"/>
  <c r="S126" i="7"/>
  <c r="T126" i="7"/>
  <c r="U126" i="7"/>
  <c r="V126" i="7"/>
  <c r="W126" i="7"/>
  <c r="X126" i="7"/>
  <c r="Y126" i="7"/>
  <c r="Z126" i="7"/>
  <c r="AA126" i="7"/>
  <c r="AB126" i="7"/>
  <c r="AC126" i="7"/>
  <c r="AD126" i="7"/>
  <c r="S127" i="7"/>
  <c r="T127" i="7"/>
  <c r="U127" i="7"/>
  <c r="V127" i="7"/>
  <c r="W127" i="7"/>
  <c r="X127" i="7"/>
  <c r="Y127" i="7"/>
  <c r="Z127" i="7"/>
  <c r="AA127" i="7"/>
  <c r="AB127" i="7"/>
  <c r="AC127" i="7"/>
  <c r="AD127" i="7"/>
  <c r="S128" i="7"/>
  <c r="T128" i="7"/>
  <c r="U128" i="7"/>
  <c r="V128" i="7"/>
  <c r="W128" i="7"/>
  <c r="X128" i="7"/>
  <c r="Y128" i="7"/>
  <c r="Z128" i="7"/>
  <c r="AA128" i="7"/>
  <c r="AB128" i="7"/>
  <c r="AC128" i="7"/>
  <c r="AD128" i="7"/>
  <c r="S129" i="7"/>
  <c r="T129" i="7"/>
  <c r="U129" i="7"/>
  <c r="V129" i="7"/>
  <c r="W129" i="7"/>
  <c r="X129" i="7"/>
  <c r="Y129" i="7"/>
  <c r="Z129" i="7"/>
  <c r="AA129" i="7"/>
  <c r="AB129" i="7"/>
  <c r="AC129" i="7"/>
  <c r="AD129" i="7"/>
  <c r="S130" i="7"/>
  <c r="T130" i="7"/>
  <c r="U130" i="7"/>
  <c r="V130" i="7"/>
  <c r="W130" i="7"/>
  <c r="X130" i="7"/>
  <c r="Y130" i="7"/>
  <c r="Z130" i="7"/>
  <c r="AA130" i="7"/>
  <c r="AB130" i="7"/>
  <c r="AC130" i="7"/>
  <c r="AD130" i="7"/>
  <c r="S131" i="7"/>
  <c r="T131" i="7"/>
  <c r="U131" i="7"/>
  <c r="V131" i="7"/>
  <c r="W131" i="7"/>
  <c r="X131" i="7"/>
  <c r="Y131" i="7"/>
  <c r="Z131" i="7"/>
  <c r="AA131" i="7"/>
  <c r="AB131" i="7"/>
  <c r="AC131" i="7"/>
  <c r="AD131" i="7"/>
  <c r="S132" i="7"/>
  <c r="T132" i="7"/>
  <c r="U132" i="7"/>
  <c r="V132" i="7"/>
  <c r="W132" i="7"/>
  <c r="X132" i="7"/>
  <c r="Y132" i="7"/>
  <c r="Z132" i="7"/>
  <c r="AA132" i="7"/>
  <c r="AB132" i="7"/>
  <c r="AC132" i="7"/>
  <c r="AD132" i="7"/>
  <c r="S133" i="7"/>
  <c r="T133" i="7"/>
  <c r="U133" i="7"/>
  <c r="V133" i="7"/>
  <c r="W133" i="7"/>
  <c r="X133" i="7"/>
  <c r="Y133" i="7"/>
  <c r="Z133" i="7"/>
  <c r="AA133" i="7"/>
  <c r="AB133" i="7"/>
  <c r="AC133" i="7"/>
  <c r="AD133" i="7"/>
  <c r="S134" i="7"/>
  <c r="T134" i="7"/>
  <c r="U134" i="7"/>
  <c r="V134" i="7"/>
  <c r="W134" i="7"/>
  <c r="X134" i="7"/>
  <c r="Y134" i="7"/>
  <c r="Z134" i="7"/>
  <c r="AA134" i="7"/>
  <c r="AB134" i="7"/>
  <c r="AC134" i="7"/>
  <c r="AD134" i="7"/>
  <c r="S135" i="7"/>
  <c r="T135" i="7"/>
  <c r="U135" i="7"/>
  <c r="V135" i="7"/>
  <c r="W135" i="7"/>
  <c r="X135" i="7"/>
  <c r="Y135" i="7"/>
  <c r="Z135" i="7"/>
  <c r="AA135" i="7"/>
  <c r="AB135" i="7"/>
  <c r="AC135" i="7"/>
  <c r="AD135" i="7"/>
  <c r="S136" i="7"/>
  <c r="T136" i="7"/>
  <c r="U136" i="7"/>
  <c r="V136" i="7"/>
  <c r="W136" i="7"/>
  <c r="X136" i="7"/>
  <c r="Y136" i="7"/>
  <c r="Z136" i="7"/>
  <c r="AA136" i="7"/>
  <c r="AB136" i="7"/>
  <c r="AC136" i="7"/>
  <c r="AD136" i="7"/>
  <c r="S137" i="7"/>
  <c r="T137" i="7"/>
  <c r="U137" i="7"/>
  <c r="V137" i="7"/>
  <c r="W137" i="7"/>
  <c r="X137" i="7"/>
  <c r="Y137" i="7"/>
  <c r="Z137" i="7"/>
  <c r="AA137" i="7"/>
  <c r="AB137" i="7"/>
  <c r="AC137" i="7"/>
  <c r="AD137" i="7"/>
  <c r="S138" i="7"/>
  <c r="T138" i="7"/>
  <c r="U138" i="7"/>
  <c r="V138" i="7"/>
  <c r="W138" i="7"/>
  <c r="X138" i="7"/>
  <c r="Y138" i="7"/>
  <c r="Z138" i="7"/>
  <c r="AA138" i="7"/>
  <c r="AB138" i="7"/>
  <c r="AC138" i="7"/>
  <c r="AD138" i="7"/>
  <c r="S139" i="7"/>
  <c r="T139" i="7"/>
  <c r="U139" i="7"/>
  <c r="V139" i="7"/>
  <c r="W139" i="7"/>
  <c r="X139" i="7"/>
  <c r="Y139" i="7"/>
  <c r="Z139" i="7"/>
  <c r="AA139" i="7"/>
  <c r="AB139" i="7"/>
  <c r="AC139" i="7"/>
  <c r="AD139" i="7"/>
  <c r="S140" i="7"/>
  <c r="T140" i="7"/>
  <c r="U140" i="7"/>
  <c r="V140" i="7"/>
  <c r="W140" i="7"/>
  <c r="X140" i="7"/>
  <c r="Y140" i="7"/>
  <c r="Z140" i="7"/>
  <c r="AA140" i="7"/>
  <c r="AB140" i="7"/>
  <c r="AC140" i="7"/>
  <c r="AD140" i="7"/>
  <c r="S141" i="7"/>
  <c r="T141" i="7"/>
  <c r="U141" i="7"/>
  <c r="V141" i="7"/>
  <c r="W141" i="7"/>
  <c r="X141" i="7"/>
  <c r="Y141" i="7"/>
  <c r="Z141" i="7"/>
  <c r="AA141" i="7"/>
  <c r="AB141" i="7"/>
  <c r="AC141" i="7"/>
  <c r="AD141" i="7"/>
  <c r="S142" i="7"/>
  <c r="T142" i="7"/>
  <c r="U142" i="7"/>
  <c r="V142" i="7"/>
  <c r="W142" i="7"/>
  <c r="X142" i="7"/>
  <c r="Y142" i="7"/>
  <c r="Z142" i="7"/>
  <c r="AA142" i="7"/>
  <c r="AB142" i="7"/>
  <c r="AC142" i="7"/>
  <c r="AD142" i="7"/>
  <c r="S143" i="7"/>
  <c r="T143" i="7"/>
  <c r="U143" i="7"/>
  <c r="V143" i="7"/>
  <c r="W143" i="7"/>
  <c r="X143" i="7"/>
  <c r="Y143" i="7"/>
  <c r="Z143" i="7"/>
  <c r="AA143" i="7"/>
  <c r="AB143" i="7"/>
  <c r="AC143" i="7"/>
  <c r="AD143" i="7"/>
  <c r="S144" i="7"/>
  <c r="T144" i="7"/>
  <c r="U144" i="7"/>
  <c r="V144" i="7"/>
  <c r="W144" i="7"/>
  <c r="X144" i="7"/>
  <c r="Y144" i="7"/>
  <c r="Z144" i="7"/>
  <c r="AA144" i="7"/>
  <c r="AB144" i="7"/>
  <c r="AC144" i="7"/>
  <c r="AD144" i="7"/>
  <c r="S145" i="7"/>
  <c r="T145" i="7"/>
  <c r="U145" i="7"/>
  <c r="V145" i="7"/>
  <c r="W145" i="7"/>
  <c r="X145" i="7"/>
  <c r="Y145" i="7"/>
  <c r="Z145" i="7"/>
  <c r="AA145" i="7"/>
  <c r="AB145" i="7"/>
  <c r="AC145" i="7"/>
  <c r="AD145" i="7"/>
  <c r="S146" i="7"/>
  <c r="T146" i="7"/>
  <c r="U146" i="7"/>
  <c r="V146" i="7"/>
  <c r="W146" i="7"/>
  <c r="X146" i="7"/>
  <c r="Y146" i="7"/>
  <c r="Z146" i="7"/>
  <c r="AA146" i="7"/>
  <c r="AB146" i="7"/>
  <c r="AC146" i="7"/>
  <c r="AD146" i="7"/>
  <c r="S147" i="7"/>
  <c r="T147" i="7"/>
  <c r="U147" i="7"/>
  <c r="V147" i="7"/>
  <c r="W147" i="7"/>
  <c r="X147" i="7"/>
  <c r="Y147" i="7"/>
  <c r="Z147" i="7"/>
  <c r="AA147" i="7"/>
  <c r="AB147" i="7"/>
  <c r="AC147" i="7"/>
  <c r="AD147" i="7"/>
  <c r="S148" i="7"/>
  <c r="T148" i="7"/>
  <c r="U148" i="7"/>
  <c r="V148" i="7"/>
  <c r="W148" i="7"/>
  <c r="X148" i="7"/>
  <c r="Y148" i="7"/>
  <c r="Z148" i="7"/>
  <c r="AA148" i="7"/>
  <c r="AB148" i="7"/>
  <c r="AC148" i="7"/>
  <c r="AD148" i="7"/>
  <c r="S149" i="7"/>
  <c r="T149" i="7"/>
  <c r="U149" i="7"/>
  <c r="V149" i="7"/>
  <c r="W149" i="7"/>
  <c r="X149" i="7"/>
  <c r="Y149" i="7"/>
  <c r="Z149" i="7"/>
  <c r="AA149" i="7"/>
  <c r="AB149" i="7"/>
  <c r="AC149" i="7"/>
  <c r="AD149" i="7"/>
  <c r="S150" i="7"/>
  <c r="T150" i="7"/>
  <c r="U150" i="7"/>
  <c r="V150" i="7"/>
  <c r="W150" i="7"/>
  <c r="X150" i="7"/>
  <c r="Y150" i="7"/>
  <c r="Z150" i="7"/>
  <c r="AA150" i="7"/>
  <c r="AB150" i="7"/>
  <c r="AC150" i="7"/>
  <c r="AD150" i="7"/>
  <c r="S151" i="7"/>
  <c r="T151" i="7"/>
  <c r="U151" i="7"/>
  <c r="V151" i="7"/>
  <c r="W151" i="7"/>
  <c r="X151" i="7"/>
  <c r="Y151" i="7"/>
  <c r="Z151" i="7"/>
  <c r="AA151" i="7"/>
  <c r="AB151" i="7"/>
  <c r="AC151" i="7"/>
  <c r="AD151" i="7"/>
  <c r="S152" i="7"/>
  <c r="T152" i="7"/>
  <c r="U152" i="7"/>
  <c r="V152" i="7"/>
  <c r="W152" i="7"/>
  <c r="X152" i="7"/>
  <c r="Y152" i="7"/>
  <c r="Z152" i="7"/>
  <c r="AA152" i="7"/>
  <c r="AB152" i="7"/>
  <c r="AC152" i="7"/>
  <c r="AD152" i="7"/>
  <c r="S153" i="7"/>
  <c r="T153" i="7"/>
  <c r="U153" i="7"/>
  <c r="V153" i="7"/>
  <c r="W153" i="7"/>
  <c r="X153" i="7"/>
  <c r="Y153" i="7"/>
  <c r="Z153" i="7"/>
  <c r="AA153" i="7"/>
  <c r="AB153" i="7"/>
  <c r="AC153" i="7"/>
  <c r="AD153" i="7"/>
  <c r="S154" i="7"/>
  <c r="T154" i="7"/>
  <c r="U154" i="7"/>
  <c r="V154" i="7"/>
  <c r="W154" i="7"/>
  <c r="X154" i="7"/>
  <c r="Y154" i="7"/>
  <c r="Z154" i="7"/>
  <c r="AA154" i="7"/>
  <c r="AB154" i="7"/>
  <c r="AC154" i="7"/>
  <c r="AD154" i="7"/>
  <c r="S155" i="7"/>
  <c r="T155" i="7"/>
  <c r="U155" i="7"/>
  <c r="V155" i="7"/>
  <c r="W155" i="7"/>
  <c r="X155" i="7"/>
  <c r="Y155" i="7"/>
  <c r="Z155" i="7"/>
  <c r="AA155" i="7"/>
  <c r="AB155" i="7"/>
  <c r="AC155" i="7"/>
  <c r="AD155" i="7"/>
  <c r="S156" i="7"/>
  <c r="T156" i="7"/>
  <c r="U156" i="7"/>
  <c r="V156" i="7"/>
  <c r="W156" i="7"/>
  <c r="X156" i="7"/>
  <c r="Y156" i="7"/>
  <c r="Z156" i="7"/>
  <c r="AA156" i="7"/>
  <c r="AB156" i="7"/>
  <c r="AC156" i="7"/>
  <c r="AD156" i="7"/>
  <c r="S157" i="7"/>
  <c r="T157" i="7"/>
  <c r="U157" i="7"/>
  <c r="V157" i="7"/>
  <c r="W157" i="7"/>
  <c r="X157" i="7"/>
  <c r="Y157" i="7"/>
  <c r="Z157" i="7"/>
  <c r="AA157" i="7"/>
  <c r="AB157" i="7"/>
  <c r="AC157" i="7"/>
  <c r="AD157" i="7"/>
  <c r="S158" i="7"/>
  <c r="T158" i="7"/>
  <c r="U158" i="7"/>
  <c r="V158" i="7"/>
  <c r="W158" i="7"/>
  <c r="X158" i="7"/>
  <c r="Y158" i="7"/>
  <c r="Z158" i="7"/>
  <c r="AA158" i="7"/>
  <c r="AB158" i="7"/>
  <c r="AC158" i="7"/>
  <c r="AD158" i="7"/>
  <c r="S159" i="7"/>
  <c r="T159" i="7"/>
  <c r="U159" i="7"/>
  <c r="V159" i="7"/>
  <c r="W159" i="7"/>
  <c r="X159" i="7"/>
  <c r="Y159" i="7"/>
  <c r="Z159" i="7"/>
  <c r="AA159" i="7"/>
  <c r="AB159" i="7"/>
  <c r="AC159" i="7"/>
  <c r="AD159" i="7"/>
  <c r="S160" i="7"/>
  <c r="T160" i="7"/>
  <c r="U160" i="7"/>
  <c r="V160" i="7"/>
  <c r="W160" i="7"/>
  <c r="X160" i="7"/>
  <c r="Y160" i="7"/>
  <c r="Z160" i="7"/>
  <c r="AA160" i="7"/>
  <c r="AB160" i="7"/>
  <c r="AC160" i="7"/>
  <c r="AD160" i="7"/>
  <c r="S161" i="7"/>
  <c r="T161" i="7"/>
  <c r="U161" i="7"/>
  <c r="V161" i="7"/>
  <c r="W161" i="7"/>
  <c r="X161" i="7"/>
  <c r="Y161" i="7"/>
  <c r="Z161" i="7"/>
  <c r="AA161" i="7"/>
  <c r="AB161" i="7"/>
  <c r="AC161" i="7"/>
  <c r="AD161" i="7"/>
  <c r="S162" i="7"/>
  <c r="T162" i="7"/>
  <c r="U162" i="7"/>
  <c r="V162" i="7"/>
  <c r="W162" i="7"/>
  <c r="X162" i="7"/>
  <c r="Y162" i="7"/>
  <c r="Z162" i="7"/>
  <c r="AA162" i="7"/>
  <c r="AB162" i="7"/>
  <c r="AC162" i="7"/>
  <c r="AD162" i="7"/>
  <c r="S163" i="7"/>
  <c r="T163" i="7"/>
  <c r="U163" i="7"/>
  <c r="V163" i="7"/>
  <c r="W163" i="7"/>
  <c r="X163" i="7"/>
  <c r="Y163" i="7"/>
  <c r="Z163" i="7"/>
  <c r="AA163" i="7"/>
  <c r="AB163" i="7"/>
  <c r="AC163" i="7"/>
  <c r="AD163" i="7"/>
  <c r="S164" i="7"/>
  <c r="T164" i="7"/>
  <c r="U164" i="7"/>
  <c r="V164" i="7"/>
  <c r="W164" i="7"/>
  <c r="X164" i="7"/>
  <c r="Y164" i="7"/>
  <c r="Z164" i="7"/>
  <c r="AA164" i="7"/>
  <c r="AB164" i="7"/>
  <c r="AC164" i="7"/>
  <c r="AD164" i="7"/>
  <c r="S165" i="7"/>
  <c r="T165" i="7"/>
  <c r="U165" i="7"/>
  <c r="V165" i="7"/>
  <c r="W165" i="7"/>
  <c r="X165" i="7"/>
  <c r="Y165" i="7"/>
  <c r="Z165" i="7"/>
  <c r="AA165" i="7"/>
  <c r="AB165" i="7"/>
  <c r="AC165" i="7"/>
  <c r="AD165" i="7"/>
  <c r="S166" i="7"/>
  <c r="T166" i="7"/>
  <c r="U166" i="7"/>
  <c r="V166" i="7"/>
  <c r="W166" i="7"/>
  <c r="X166" i="7"/>
  <c r="Y166" i="7"/>
  <c r="Z166" i="7"/>
  <c r="AA166" i="7"/>
  <c r="AB166" i="7"/>
  <c r="AC166" i="7"/>
  <c r="AD166" i="7"/>
  <c r="S167" i="7"/>
  <c r="T167" i="7"/>
  <c r="U167" i="7"/>
  <c r="V167" i="7"/>
  <c r="W167" i="7"/>
  <c r="X167" i="7"/>
  <c r="Y167" i="7"/>
  <c r="Z167" i="7"/>
  <c r="AA167" i="7"/>
  <c r="AB167" i="7"/>
  <c r="AC167" i="7"/>
  <c r="AD167" i="7"/>
  <c r="S168" i="7"/>
  <c r="T168" i="7"/>
  <c r="U168" i="7"/>
  <c r="V168" i="7"/>
  <c r="W168" i="7"/>
  <c r="X168" i="7"/>
  <c r="Y168" i="7"/>
  <c r="Z168" i="7"/>
  <c r="AA168" i="7"/>
  <c r="AB168" i="7"/>
  <c r="AC168" i="7"/>
  <c r="AD168" i="7"/>
  <c r="S169" i="7"/>
  <c r="T169" i="7"/>
  <c r="U169" i="7"/>
  <c r="V169" i="7"/>
  <c r="W169" i="7"/>
  <c r="X169" i="7"/>
  <c r="Y169" i="7"/>
  <c r="Z169" i="7"/>
  <c r="AA169" i="7"/>
  <c r="AB169" i="7"/>
  <c r="AC169" i="7"/>
  <c r="AD169" i="7"/>
  <c r="S170" i="7"/>
  <c r="T170" i="7"/>
  <c r="U170" i="7"/>
  <c r="V170" i="7"/>
  <c r="W170" i="7"/>
  <c r="X170" i="7"/>
  <c r="Y170" i="7"/>
  <c r="Z170" i="7"/>
  <c r="AA170" i="7"/>
  <c r="AB170" i="7"/>
  <c r="AC170" i="7"/>
  <c r="AD170" i="7"/>
  <c r="S171" i="7"/>
  <c r="T171" i="7"/>
  <c r="U171" i="7"/>
  <c r="V171" i="7"/>
  <c r="W171" i="7"/>
  <c r="X171" i="7"/>
  <c r="Y171" i="7"/>
  <c r="Z171" i="7"/>
  <c r="AA171" i="7"/>
  <c r="AB171" i="7"/>
  <c r="AC171" i="7"/>
  <c r="AD171" i="7"/>
  <c r="S172" i="7"/>
  <c r="T172" i="7"/>
  <c r="U172" i="7"/>
  <c r="V172" i="7"/>
  <c r="W172" i="7"/>
  <c r="X172" i="7"/>
  <c r="Y172" i="7"/>
  <c r="Z172" i="7"/>
  <c r="AA172" i="7"/>
  <c r="AB172" i="7"/>
  <c r="AC172" i="7"/>
  <c r="AD172" i="7"/>
  <c r="S173" i="7"/>
  <c r="T173" i="7"/>
  <c r="U173" i="7"/>
  <c r="V173" i="7"/>
  <c r="W173" i="7"/>
  <c r="X173" i="7"/>
  <c r="Y173" i="7"/>
  <c r="Z173" i="7"/>
  <c r="AA173" i="7"/>
  <c r="AB173" i="7"/>
  <c r="AC173" i="7"/>
  <c r="AD173" i="7"/>
  <c r="S174" i="7"/>
  <c r="T174" i="7"/>
  <c r="U174" i="7"/>
  <c r="V174" i="7"/>
  <c r="W174" i="7"/>
  <c r="X174" i="7"/>
  <c r="Y174" i="7"/>
  <c r="Z174" i="7"/>
  <c r="AA174" i="7"/>
  <c r="AB174" i="7"/>
  <c r="AC174" i="7"/>
  <c r="AD174" i="7"/>
  <c r="S175" i="7"/>
  <c r="T175" i="7"/>
  <c r="U175" i="7"/>
  <c r="V175" i="7"/>
  <c r="W175" i="7"/>
  <c r="X175" i="7"/>
  <c r="Y175" i="7"/>
  <c r="Z175" i="7"/>
  <c r="AA175" i="7"/>
  <c r="AB175" i="7"/>
  <c r="AC175" i="7"/>
  <c r="AD175" i="7"/>
  <c r="S176" i="7"/>
  <c r="T176" i="7"/>
  <c r="U176" i="7"/>
  <c r="V176" i="7"/>
  <c r="W176" i="7"/>
  <c r="X176" i="7"/>
  <c r="Y176" i="7"/>
  <c r="Z176" i="7"/>
  <c r="AA176" i="7"/>
  <c r="AB176" i="7"/>
  <c r="AC176" i="7"/>
  <c r="AD176" i="7"/>
  <c r="S177" i="7"/>
  <c r="T177" i="7"/>
  <c r="U177" i="7"/>
  <c r="V177" i="7"/>
  <c r="W177" i="7"/>
  <c r="X177" i="7"/>
  <c r="Y177" i="7"/>
  <c r="Z177" i="7"/>
  <c r="AA177" i="7"/>
  <c r="AB177" i="7"/>
  <c r="AC177" i="7"/>
  <c r="AD177" i="7"/>
  <c r="S178" i="7"/>
  <c r="T178" i="7"/>
  <c r="U178" i="7"/>
  <c r="V178" i="7"/>
  <c r="W178" i="7"/>
  <c r="X178" i="7"/>
  <c r="Y178" i="7"/>
  <c r="Z178" i="7"/>
  <c r="AA178" i="7"/>
  <c r="AB178" i="7"/>
  <c r="AC178" i="7"/>
  <c r="AD178" i="7"/>
  <c r="S179" i="7"/>
  <c r="T179" i="7"/>
  <c r="U179" i="7"/>
  <c r="V179" i="7"/>
  <c r="W179" i="7"/>
  <c r="X179" i="7"/>
  <c r="Y179" i="7"/>
  <c r="Z179" i="7"/>
  <c r="AA179" i="7"/>
  <c r="AB179" i="7"/>
  <c r="AC179" i="7"/>
  <c r="AD179" i="7"/>
  <c r="S180" i="7"/>
  <c r="T180" i="7"/>
  <c r="U180" i="7"/>
  <c r="V180" i="7"/>
  <c r="W180" i="7"/>
  <c r="X180" i="7"/>
  <c r="Y180" i="7"/>
  <c r="Z180" i="7"/>
  <c r="AA180" i="7"/>
  <c r="AB180" i="7"/>
  <c r="AC180" i="7"/>
  <c r="AD180" i="7"/>
  <c r="S181" i="7"/>
  <c r="T181" i="7"/>
  <c r="U181" i="7"/>
  <c r="V181" i="7"/>
  <c r="W181" i="7"/>
  <c r="X181" i="7"/>
  <c r="Y181" i="7"/>
  <c r="Z181" i="7"/>
  <c r="AA181" i="7"/>
  <c r="AB181" i="7"/>
  <c r="AC181" i="7"/>
  <c r="AD181" i="7"/>
  <c r="S182" i="7"/>
  <c r="T182" i="7"/>
  <c r="U182" i="7"/>
  <c r="V182" i="7"/>
  <c r="W182" i="7"/>
  <c r="X182" i="7"/>
  <c r="Y182" i="7"/>
  <c r="Z182" i="7"/>
  <c r="AA182" i="7"/>
  <c r="AB182" i="7"/>
  <c r="AC182" i="7"/>
  <c r="AD182" i="7"/>
  <c r="S183" i="7"/>
  <c r="T183" i="7"/>
  <c r="U183" i="7"/>
  <c r="V183" i="7"/>
  <c r="W183" i="7"/>
  <c r="X183" i="7"/>
  <c r="Y183" i="7"/>
  <c r="Z183" i="7"/>
  <c r="AA183" i="7"/>
  <c r="AB183" i="7"/>
  <c r="AC183" i="7"/>
  <c r="AD183" i="7"/>
  <c r="S184" i="7"/>
  <c r="T184" i="7"/>
  <c r="U184" i="7"/>
  <c r="V184" i="7"/>
  <c r="W184" i="7"/>
  <c r="X184" i="7"/>
  <c r="Y184" i="7"/>
  <c r="Z184" i="7"/>
  <c r="AA184" i="7"/>
  <c r="AB184" i="7"/>
  <c r="AC184" i="7"/>
  <c r="AD184" i="7"/>
  <c r="S185" i="7"/>
  <c r="T185" i="7"/>
  <c r="U185" i="7"/>
  <c r="V185" i="7"/>
  <c r="W185" i="7"/>
  <c r="X185" i="7"/>
  <c r="Y185" i="7"/>
  <c r="Z185" i="7"/>
  <c r="AA185" i="7"/>
  <c r="AB185" i="7"/>
  <c r="AC185" i="7"/>
  <c r="AD185" i="7"/>
  <c r="S186" i="7"/>
  <c r="T186" i="7"/>
  <c r="U186" i="7"/>
  <c r="V186" i="7"/>
  <c r="W186" i="7"/>
  <c r="X186" i="7"/>
  <c r="Y186" i="7"/>
  <c r="Z186" i="7"/>
  <c r="AA186" i="7"/>
  <c r="AB186" i="7"/>
  <c r="AC186" i="7"/>
  <c r="AD186" i="7"/>
  <c r="S187" i="7"/>
  <c r="T187" i="7"/>
  <c r="U187" i="7"/>
  <c r="V187" i="7"/>
  <c r="W187" i="7"/>
  <c r="X187" i="7"/>
  <c r="Y187" i="7"/>
  <c r="Z187" i="7"/>
  <c r="AA187" i="7"/>
  <c r="AB187" i="7"/>
  <c r="AC187" i="7"/>
  <c r="AD187" i="7"/>
  <c r="S188" i="7"/>
  <c r="T188" i="7"/>
  <c r="U188" i="7"/>
  <c r="V188" i="7"/>
  <c r="W188" i="7"/>
  <c r="X188" i="7"/>
  <c r="Y188" i="7"/>
  <c r="Z188" i="7"/>
  <c r="AA188" i="7"/>
  <c r="AB188" i="7"/>
  <c r="AC188" i="7"/>
  <c r="AD188" i="7"/>
  <c r="S189" i="7"/>
  <c r="T189" i="7"/>
  <c r="U189" i="7"/>
  <c r="V189" i="7"/>
  <c r="W189" i="7"/>
  <c r="X189" i="7"/>
  <c r="Y189" i="7"/>
  <c r="Z189" i="7"/>
  <c r="AA189" i="7"/>
  <c r="AB189" i="7"/>
  <c r="AC189" i="7"/>
  <c r="AD189" i="7"/>
  <c r="S190" i="7"/>
  <c r="T190" i="7"/>
  <c r="U190" i="7"/>
  <c r="V190" i="7"/>
  <c r="W190" i="7"/>
  <c r="X190" i="7"/>
  <c r="Y190" i="7"/>
  <c r="Z190" i="7"/>
  <c r="AA190" i="7"/>
  <c r="AB190" i="7"/>
  <c r="AC190" i="7"/>
  <c r="AD190" i="7"/>
  <c r="S191" i="7"/>
  <c r="T191" i="7"/>
  <c r="U191" i="7"/>
  <c r="V191" i="7"/>
  <c r="W191" i="7"/>
  <c r="X191" i="7"/>
  <c r="Y191" i="7"/>
  <c r="Z191" i="7"/>
  <c r="AA191" i="7"/>
  <c r="AB191" i="7"/>
  <c r="AC191" i="7"/>
  <c r="AD191" i="7"/>
  <c r="S192" i="7"/>
  <c r="T192" i="7"/>
  <c r="U192" i="7"/>
  <c r="V192" i="7"/>
  <c r="W192" i="7"/>
  <c r="X192" i="7"/>
  <c r="Y192" i="7"/>
  <c r="Z192" i="7"/>
  <c r="AA192" i="7"/>
  <c r="AB192" i="7"/>
  <c r="AC192" i="7"/>
  <c r="AD192" i="7"/>
  <c r="S193" i="7"/>
  <c r="T193" i="7"/>
  <c r="U193" i="7"/>
  <c r="V193" i="7"/>
  <c r="W193" i="7"/>
  <c r="X193" i="7"/>
  <c r="Y193" i="7"/>
  <c r="Z193" i="7"/>
  <c r="AA193" i="7"/>
  <c r="AB193" i="7"/>
  <c r="AC193" i="7"/>
  <c r="AD193" i="7"/>
  <c r="S194" i="7"/>
  <c r="T194" i="7"/>
  <c r="U194" i="7"/>
  <c r="V194" i="7"/>
  <c r="W194" i="7"/>
  <c r="X194" i="7"/>
  <c r="Y194" i="7"/>
  <c r="Z194" i="7"/>
  <c r="AA194" i="7"/>
  <c r="AB194" i="7"/>
  <c r="AC194" i="7"/>
  <c r="AD194" i="7"/>
  <c r="S195" i="7"/>
  <c r="T195" i="7"/>
  <c r="U195" i="7"/>
  <c r="V195" i="7"/>
  <c r="W195" i="7"/>
  <c r="X195" i="7"/>
  <c r="Y195" i="7"/>
  <c r="Z195" i="7"/>
  <c r="AA195" i="7"/>
  <c r="AB195" i="7"/>
  <c r="AC195" i="7"/>
  <c r="AD195" i="7"/>
  <c r="S196" i="7"/>
  <c r="T196" i="7"/>
  <c r="U196" i="7"/>
  <c r="V196" i="7"/>
  <c r="W196" i="7"/>
  <c r="X196" i="7"/>
  <c r="Y196" i="7"/>
  <c r="Z196" i="7"/>
  <c r="AA196" i="7"/>
  <c r="AB196" i="7"/>
  <c r="AC196" i="7"/>
  <c r="AD196" i="7"/>
  <c r="S197" i="7"/>
  <c r="T197" i="7"/>
  <c r="U197" i="7"/>
  <c r="V197" i="7"/>
  <c r="W197" i="7"/>
  <c r="X197" i="7"/>
  <c r="Y197" i="7"/>
  <c r="Z197" i="7"/>
  <c r="AA197" i="7"/>
  <c r="AB197" i="7"/>
  <c r="AC197" i="7"/>
  <c r="AD197" i="7"/>
  <c r="S198" i="7"/>
  <c r="T198" i="7"/>
  <c r="U198" i="7"/>
  <c r="V198" i="7"/>
  <c r="W198" i="7"/>
  <c r="X198" i="7"/>
  <c r="Y198" i="7"/>
  <c r="Z198" i="7"/>
  <c r="AA198" i="7"/>
  <c r="AB198" i="7"/>
  <c r="AC198" i="7"/>
  <c r="AD198" i="7"/>
  <c r="S199" i="7"/>
  <c r="T199" i="7"/>
  <c r="U199" i="7"/>
  <c r="V199" i="7"/>
  <c r="W199" i="7"/>
  <c r="X199" i="7"/>
  <c r="Y199" i="7"/>
  <c r="Z199" i="7"/>
  <c r="AA199" i="7"/>
  <c r="AB199" i="7"/>
  <c r="AC199" i="7"/>
  <c r="AD199" i="7"/>
  <c r="S200" i="7"/>
  <c r="T200" i="7"/>
  <c r="U200" i="7"/>
  <c r="V200" i="7"/>
  <c r="W200" i="7"/>
  <c r="X200" i="7"/>
  <c r="Y200" i="7"/>
  <c r="Z200" i="7"/>
  <c r="AA200" i="7"/>
  <c r="AB200" i="7"/>
  <c r="AC200" i="7"/>
  <c r="AD200" i="7"/>
  <c r="S201" i="7"/>
  <c r="T201" i="7"/>
  <c r="U201" i="7"/>
  <c r="V201" i="7"/>
  <c r="W201" i="7"/>
  <c r="X201" i="7"/>
  <c r="Y201" i="7"/>
  <c r="Z201" i="7"/>
  <c r="AA201" i="7"/>
  <c r="AB201" i="7"/>
  <c r="AC201" i="7"/>
  <c r="AD201" i="7"/>
  <c r="S202" i="7"/>
  <c r="T202" i="7"/>
  <c r="U202" i="7"/>
  <c r="V202" i="7"/>
  <c r="W202" i="7"/>
  <c r="X202" i="7"/>
  <c r="Y202" i="7"/>
  <c r="Z202" i="7"/>
  <c r="AA202" i="7"/>
  <c r="AB202" i="7"/>
  <c r="AC202" i="7"/>
  <c r="AD202" i="7"/>
  <c r="S203" i="7"/>
  <c r="T203" i="7"/>
  <c r="U203" i="7"/>
  <c r="V203" i="7"/>
  <c r="W203" i="7"/>
  <c r="X203" i="7"/>
  <c r="Y203" i="7"/>
  <c r="Z203" i="7"/>
  <c r="AA203" i="7"/>
  <c r="AB203" i="7"/>
  <c r="AC203" i="7"/>
  <c r="AD203" i="7"/>
  <c r="S204" i="7"/>
  <c r="T204" i="7"/>
  <c r="U204" i="7"/>
  <c r="V204" i="7"/>
  <c r="W204" i="7"/>
  <c r="X204" i="7"/>
  <c r="Y204" i="7"/>
  <c r="Z204" i="7"/>
  <c r="AA204" i="7"/>
  <c r="AB204" i="7"/>
  <c r="AC204" i="7"/>
  <c r="AD204" i="7"/>
  <c r="S205" i="7"/>
  <c r="T205" i="7"/>
  <c r="U205" i="7"/>
  <c r="V205" i="7"/>
  <c r="W205" i="7"/>
  <c r="X205" i="7"/>
  <c r="Y205" i="7"/>
  <c r="Z205" i="7"/>
  <c r="AA205" i="7"/>
  <c r="AB205" i="7"/>
  <c r="AC205" i="7"/>
  <c r="AD205" i="7"/>
  <c r="S206" i="7"/>
  <c r="T206" i="7"/>
  <c r="U206" i="7"/>
  <c r="V206" i="7"/>
  <c r="W206" i="7"/>
  <c r="X206" i="7"/>
  <c r="Y206" i="7"/>
  <c r="Z206" i="7"/>
  <c r="AA206" i="7"/>
  <c r="AB206" i="7"/>
  <c r="AC206" i="7"/>
  <c r="AD206" i="7"/>
  <c r="S207" i="7"/>
  <c r="T207" i="7"/>
  <c r="U207" i="7"/>
  <c r="V207" i="7"/>
  <c r="W207" i="7"/>
  <c r="X207" i="7"/>
  <c r="Y207" i="7"/>
  <c r="Z207" i="7"/>
  <c r="AA207" i="7"/>
  <c r="AB207" i="7"/>
  <c r="AC207" i="7"/>
  <c r="AD207" i="7"/>
  <c r="S208" i="7"/>
  <c r="T208" i="7"/>
  <c r="U208" i="7"/>
  <c r="V208" i="7"/>
  <c r="W208" i="7"/>
  <c r="X208" i="7"/>
  <c r="Y208" i="7"/>
  <c r="Z208" i="7"/>
  <c r="AA208" i="7"/>
  <c r="AB208" i="7"/>
  <c r="AC208" i="7"/>
  <c r="AD208" i="7"/>
  <c r="S209" i="7"/>
  <c r="T209" i="7"/>
  <c r="U209" i="7"/>
  <c r="V209" i="7"/>
  <c r="W209" i="7"/>
  <c r="X209" i="7"/>
  <c r="Y209" i="7"/>
  <c r="Z209" i="7"/>
  <c r="AA209" i="7"/>
  <c r="AB209" i="7"/>
  <c r="AC209" i="7"/>
  <c r="AD209" i="7"/>
  <c r="S210" i="7"/>
  <c r="T210" i="7"/>
  <c r="U210" i="7"/>
  <c r="V210" i="7"/>
  <c r="W210" i="7"/>
  <c r="X210" i="7"/>
  <c r="Y210" i="7"/>
  <c r="Z210" i="7"/>
  <c r="AA210" i="7"/>
  <c r="AB210" i="7"/>
  <c r="AC210" i="7"/>
  <c r="AD210" i="7"/>
  <c r="S211" i="7"/>
  <c r="T211" i="7"/>
  <c r="U211" i="7"/>
  <c r="V211" i="7"/>
  <c r="W211" i="7"/>
  <c r="X211" i="7"/>
  <c r="Y211" i="7"/>
  <c r="Z211" i="7"/>
  <c r="AA211" i="7"/>
  <c r="AB211" i="7"/>
  <c r="AC211" i="7"/>
  <c r="AD211" i="7"/>
  <c r="S212" i="7"/>
  <c r="T212" i="7"/>
  <c r="U212" i="7"/>
  <c r="V212" i="7"/>
  <c r="W212" i="7"/>
  <c r="X212" i="7"/>
  <c r="Y212" i="7"/>
  <c r="Z212" i="7"/>
  <c r="AA212" i="7"/>
  <c r="AB212" i="7"/>
  <c r="AC212" i="7"/>
  <c r="AD212" i="7"/>
  <c r="S213" i="7"/>
  <c r="T213" i="7"/>
  <c r="U213" i="7"/>
  <c r="V213" i="7"/>
  <c r="W213" i="7"/>
  <c r="X213" i="7"/>
  <c r="Y213" i="7"/>
  <c r="Z213" i="7"/>
  <c r="AA213" i="7"/>
  <c r="AB213" i="7"/>
  <c r="AC213" i="7"/>
  <c r="AD213" i="7"/>
  <c r="S214" i="7"/>
  <c r="T214" i="7"/>
  <c r="U214" i="7"/>
  <c r="V214" i="7"/>
  <c r="W214" i="7"/>
  <c r="X214" i="7"/>
  <c r="Y214" i="7"/>
  <c r="Z214" i="7"/>
  <c r="AA214" i="7"/>
  <c r="AB214" i="7"/>
  <c r="AC214" i="7"/>
  <c r="AD214" i="7"/>
  <c r="S215" i="7"/>
  <c r="T215" i="7"/>
  <c r="U215" i="7"/>
  <c r="V215" i="7"/>
  <c r="W215" i="7"/>
  <c r="X215" i="7"/>
  <c r="Y215" i="7"/>
  <c r="Z215" i="7"/>
  <c r="AA215" i="7"/>
  <c r="AB215" i="7"/>
  <c r="AC215" i="7"/>
  <c r="AD215" i="7"/>
  <c r="S216" i="7"/>
  <c r="T216" i="7"/>
  <c r="U216" i="7"/>
  <c r="V216" i="7"/>
  <c r="W216" i="7"/>
  <c r="X216" i="7"/>
  <c r="Y216" i="7"/>
  <c r="Z216" i="7"/>
  <c r="AA216" i="7"/>
  <c r="AB216" i="7"/>
  <c r="AC216" i="7"/>
  <c r="AD216" i="7"/>
  <c r="S217" i="7"/>
  <c r="T217" i="7"/>
  <c r="U217" i="7"/>
  <c r="V217" i="7"/>
  <c r="W217" i="7"/>
  <c r="X217" i="7"/>
  <c r="Y217" i="7"/>
  <c r="Z217" i="7"/>
  <c r="AA217" i="7"/>
  <c r="AB217" i="7"/>
  <c r="AC217" i="7"/>
  <c r="AD217" i="7"/>
  <c r="S218" i="7"/>
  <c r="T218" i="7"/>
  <c r="U218" i="7"/>
  <c r="V218" i="7"/>
  <c r="W218" i="7"/>
  <c r="X218" i="7"/>
  <c r="Y218" i="7"/>
  <c r="Z218" i="7"/>
  <c r="AA218" i="7"/>
  <c r="AB218" i="7"/>
  <c r="AC218" i="7"/>
  <c r="AD218" i="7"/>
  <c r="S219" i="7"/>
  <c r="T219" i="7"/>
  <c r="U219" i="7"/>
  <c r="V219" i="7"/>
  <c r="W219" i="7"/>
  <c r="X219" i="7"/>
  <c r="Y219" i="7"/>
  <c r="Z219" i="7"/>
  <c r="AA219" i="7"/>
  <c r="AB219" i="7"/>
  <c r="AC219" i="7"/>
  <c r="AD219" i="7"/>
  <c r="S220" i="7"/>
  <c r="T220" i="7"/>
  <c r="U220" i="7"/>
  <c r="V220" i="7"/>
  <c r="W220" i="7"/>
  <c r="X220" i="7"/>
  <c r="Y220" i="7"/>
  <c r="Z220" i="7"/>
  <c r="AA220" i="7"/>
  <c r="AB220" i="7"/>
  <c r="AC220" i="7"/>
  <c r="AD220" i="7"/>
  <c r="S221" i="7"/>
  <c r="T221" i="7"/>
  <c r="U221" i="7"/>
  <c r="V221" i="7"/>
  <c r="W221" i="7"/>
  <c r="X221" i="7"/>
  <c r="Y221" i="7"/>
  <c r="Z221" i="7"/>
  <c r="AA221" i="7"/>
  <c r="AB221" i="7"/>
  <c r="AC221" i="7"/>
  <c r="AD221" i="7"/>
  <c r="S222" i="7"/>
  <c r="T222" i="7"/>
  <c r="U222" i="7"/>
  <c r="V222" i="7"/>
  <c r="W222" i="7"/>
  <c r="X222" i="7"/>
  <c r="Y222" i="7"/>
  <c r="Z222" i="7"/>
  <c r="AA222" i="7"/>
  <c r="AB222" i="7"/>
  <c r="AC222" i="7"/>
  <c r="AD222" i="7"/>
  <c r="S223" i="7"/>
  <c r="T223" i="7"/>
  <c r="U223" i="7"/>
  <c r="V223" i="7"/>
  <c r="W223" i="7"/>
  <c r="X223" i="7"/>
  <c r="Y223" i="7"/>
  <c r="Z223" i="7"/>
  <c r="AA223" i="7"/>
  <c r="AB223" i="7"/>
  <c r="AC223" i="7"/>
  <c r="AD223" i="7"/>
  <c r="S224" i="7"/>
  <c r="T224" i="7"/>
  <c r="U224" i="7"/>
  <c r="V224" i="7"/>
  <c r="W224" i="7"/>
  <c r="X224" i="7"/>
  <c r="Y224" i="7"/>
  <c r="Z224" i="7"/>
  <c r="AA224" i="7"/>
  <c r="AB224" i="7"/>
  <c r="AC224" i="7"/>
  <c r="AD224" i="7"/>
  <c r="S225" i="7"/>
  <c r="T225" i="7"/>
  <c r="U225" i="7"/>
  <c r="V225" i="7"/>
  <c r="W225" i="7"/>
  <c r="X225" i="7"/>
  <c r="Y225" i="7"/>
  <c r="Z225" i="7"/>
  <c r="AA225" i="7"/>
  <c r="AB225" i="7"/>
  <c r="AC225" i="7"/>
  <c r="AD225" i="7"/>
  <c r="S226" i="7"/>
  <c r="T226" i="7"/>
  <c r="U226" i="7"/>
  <c r="V226" i="7"/>
  <c r="W226" i="7"/>
  <c r="X226" i="7"/>
  <c r="Y226" i="7"/>
  <c r="Z226" i="7"/>
  <c r="AA226" i="7"/>
  <c r="AB226" i="7"/>
  <c r="AC226" i="7"/>
  <c r="AD226" i="7"/>
  <c r="S227" i="7"/>
  <c r="T227" i="7"/>
  <c r="U227" i="7"/>
  <c r="V227" i="7"/>
  <c r="W227" i="7"/>
  <c r="X227" i="7"/>
  <c r="Y227" i="7"/>
  <c r="Z227" i="7"/>
  <c r="AA227" i="7"/>
  <c r="AB227" i="7"/>
  <c r="AC227" i="7"/>
  <c r="AD227" i="7"/>
  <c r="S228" i="7"/>
  <c r="T228" i="7"/>
  <c r="U228" i="7"/>
  <c r="V228" i="7"/>
  <c r="W228" i="7"/>
  <c r="X228" i="7"/>
  <c r="Y228" i="7"/>
  <c r="Z228" i="7"/>
  <c r="AA228" i="7"/>
  <c r="AB228" i="7"/>
  <c r="AC228" i="7"/>
  <c r="AD228" i="7"/>
  <c r="S229" i="7"/>
  <c r="T229" i="7"/>
  <c r="U229" i="7"/>
  <c r="V229" i="7"/>
  <c r="W229" i="7"/>
  <c r="X229" i="7"/>
  <c r="Y229" i="7"/>
  <c r="Z229" i="7"/>
  <c r="AA229" i="7"/>
  <c r="AB229" i="7"/>
  <c r="AC229" i="7"/>
  <c r="AD229" i="7"/>
  <c r="S230" i="7"/>
  <c r="T230" i="7"/>
  <c r="U230" i="7"/>
  <c r="V230" i="7"/>
  <c r="W230" i="7"/>
  <c r="X230" i="7"/>
  <c r="Y230" i="7"/>
  <c r="Z230" i="7"/>
  <c r="AA230" i="7"/>
  <c r="AB230" i="7"/>
  <c r="AC230" i="7"/>
  <c r="AD230" i="7"/>
  <c r="S231" i="7"/>
  <c r="T231" i="7"/>
  <c r="U231" i="7"/>
  <c r="V231" i="7"/>
  <c r="W231" i="7"/>
  <c r="X231" i="7"/>
  <c r="Y231" i="7"/>
  <c r="Z231" i="7"/>
  <c r="AA231" i="7"/>
  <c r="AB231" i="7"/>
  <c r="AC231" i="7"/>
  <c r="AD231" i="7"/>
  <c r="S232" i="7"/>
  <c r="T232" i="7"/>
  <c r="U232" i="7"/>
  <c r="V232" i="7"/>
  <c r="W232" i="7"/>
  <c r="X232" i="7"/>
  <c r="Y232" i="7"/>
  <c r="Z232" i="7"/>
  <c r="AA232" i="7"/>
  <c r="AB232" i="7"/>
  <c r="AC232" i="7"/>
  <c r="AD232" i="7"/>
  <c r="S233" i="7"/>
  <c r="T233" i="7"/>
  <c r="U233" i="7"/>
  <c r="V233" i="7"/>
  <c r="W233" i="7"/>
  <c r="X233" i="7"/>
  <c r="Y233" i="7"/>
  <c r="Z233" i="7"/>
  <c r="AA233" i="7"/>
  <c r="AB233" i="7"/>
  <c r="AC233" i="7"/>
  <c r="AD233" i="7"/>
  <c r="S234" i="7"/>
  <c r="T234" i="7"/>
  <c r="U234" i="7"/>
  <c r="V234" i="7"/>
  <c r="W234" i="7"/>
  <c r="X234" i="7"/>
  <c r="Y234" i="7"/>
  <c r="Z234" i="7"/>
  <c r="AA234" i="7"/>
  <c r="AB234" i="7"/>
  <c r="AC234" i="7"/>
  <c r="AD234" i="7"/>
  <c r="S235" i="7"/>
  <c r="T235" i="7"/>
  <c r="U235" i="7"/>
  <c r="V235" i="7"/>
  <c r="W235" i="7"/>
  <c r="X235" i="7"/>
  <c r="Y235" i="7"/>
  <c r="Z235" i="7"/>
  <c r="AA235" i="7"/>
  <c r="AB235" i="7"/>
  <c r="AC235" i="7"/>
  <c r="AD235" i="7"/>
  <c r="S236" i="7"/>
  <c r="T236" i="7"/>
  <c r="U236" i="7"/>
  <c r="V236" i="7"/>
  <c r="W236" i="7"/>
  <c r="X236" i="7"/>
  <c r="Y236" i="7"/>
  <c r="Z236" i="7"/>
  <c r="AA236" i="7"/>
  <c r="AB236" i="7"/>
  <c r="AC236" i="7"/>
  <c r="AD236" i="7"/>
  <c r="S237" i="7"/>
  <c r="T237" i="7"/>
  <c r="U237" i="7"/>
  <c r="V237" i="7"/>
  <c r="W237" i="7"/>
  <c r="X237" i="7"/>
  <c r="Y237" i="7"/>
  <c r="Z237" i="7"/>
  <c r="AA237" i="7"/>
  <c r="AB237" i="7"/>
  <c r="AC237" i="7"/>
  <c r="AD237" i="7"/>
  <c r="S238" i="7"/>
  <c r="T238" i="7"/>
  <c r="U238" i="7"/>
  <c r="V238" i="7"/>
  <c r="W238" i="7"/>
  <c r="X238" i="7"/>
  <c r="Y238" i="7"/>
  <c r="Z238" i="7"/>
  <c r="AA238" i="7"/>
  <c r="AB238" i="7"/>
  <c r="AC238" i="7"/>
  <c r="AD238" i="7"/>
  <c r="S239" i="7"/>
  <c r="T239" i="7"/>
  <c r="U239" i="7"/>
  <c r="V239" i="7"/>
  <c r="W239" i="7"/>
  <c r="X239" i="7"/>
  <c r="Y239" i="7"/>
  <c r="Z239" i="7"/>
  <c r="AA239" i="7"/>
  <c r="AB239" i="7"/>
  <c r="AC239" i="7"/>
  <c r="AD239" i="7"/>
  <c r="S240" i="7"/>
  <c r="T240" i="7"/>
  <c r="U240" i="7"/>
  <c r="V240" i="7"/>
  <c r="W240" i="7"/>
  <c r="X240" i="7"/>
  <c r="Y240" i="7"/>
  <c r="Z240" i="7"/>
  <c r="AA240" i="7"/>
  <c r="AB240" i="7"/>
  <c r="AC240" i="7"/>
  <c r="AD240" i="7"/>
  <c r="S241" i="7"/>
  <c r="T241" i="7"/>
  <c r="U241" i="7"/>
  <c r="V241" i="7"/>
  <c r="W241" i="7"/>
  <c r="X241" i="7"/>
  <c r="Y241" i="7"/>
  <c r="Z241" i="7"/>
  <c r="AA241" i="7"/>
  <c r="AB241" i="7"/>
  <c r="AC241" i="7"/>
  <c r="AD241" i="7"/>
  <c r="S242" i="7"/>
  <c r="T242" i="7"/>
  <c r="U242" i="7"/>
  <c r="V242" i="7"/>
  <c r="W242" i="7"/>
  <c r="X242" i="7"/>
  <c r="Y242" i="7"/>
  <c r="Z242" i="7"/>
  <c r="AA242" i="7"/>
  <c r="AB242" i="7"/>
  <c r="AC242" i="7"/>
  <c r="AD242" i="7"/>
  <c r="S243" i="7"/>
  <c r="T243" i="7"/>
  <c r="U243" i="7"/>
  <c r="V243" i="7"/>
  <c r="W243" i="7"/>
  <c r="X243" i="7"/>
  <c r="Y243" i="7"/>
  <c r="Z243" i="7"/>
  <c r="AA243" i="7"/>
  <c r="AB243" i="7"/>
  <c r="AC243" i="7"/>
  <c r="AD243" i="7"/>
  <c r="S244" i="7"/>
  <c r="T244" i="7"/>
  <c r="U244" i="7"/>
  <c r="V244" i="7"/>
  <c r="W244" i="7"/>
  <c r="X244" i="7"/>
  <c r="Y244" i="7"/>
  <c r="Z244" i="7"/>
  <c r="AA244" i="7"/>
  <c r="AB244" i="7"/>
  <c r="AC244" i="7"/>
  <c r="AD244" i="7"/>
  <c r="S245" i="7"/>
  <c r="T245" i="7"/>
  <c r="U245" i="7"/>
  <c r="V245" i="7"/>
  <c r="W245" i="7"/>
  <c r="X245" i="7"/>
  <c r="Y245" i="7"/>
  <c r="Z245" i="7"/>
  <c r="AA245" i="7"/>
  <c r="AB245" i="7"/>
  <c r="AC245" i="7"/>
  <c r="AD245" i="7"/>
  <c r="S246" i="7"/>
  <c r="T246" i="7"/>
  <c r="U246" i="7"/>
  <c r="V246" i="7"/>
  <c r="W246" i="7"/>
  <c r="X246" i="7"/>
  <c r="Y246" i="7"/>
  <c r="Z246" i="7"/>
  <c r="AA246" i="7"/>
  <c r="AB246" i="7"/>
  <c r="AC246" i="7"/>
  <c r="AD246" i="7"/>
  <c r="S247" i="7"/>
  <c r="T247" i="7"/>
  <c r="U247" i="7"/>
  <c r="V247" i="7"/>
  <c r="W247" i="7"/>
  <c r="X247" i="7"/>
  <c r="Y247" i="7"/>
  <c r="Z247" i="7"/>
  <c r="AA247" i="7"/>
  <c r="AB247" i="7"/>
  <c r="AC247" i="7"/>
  <c r="AD247" i="7"/>
  <c r="S248" i="7"/>
  <c r="T248" i="7"/>
  <c r="U248" i="7"/>
  <c r="V248" i="7"/>
  <c r="W248" i="7"/>
  <c r="X248" i="7"/>
  <c r="Y248" i="7"/>
  <c r="Z248" i="7"/>
  <c r="AA248" i="7"/>
  <c r="AB248" i="7"/>
  <c r="AC248" i="7"/>
  <c r="AD248" i="7"/>
  <c r="S249" i="7"/>
  <c r="T249" i="7"/>
  <c r="U249" i="7"/>
  <c r="V249" i="7"/>
  <c r="W249" i="7"/>
  <c r="X249" i="7"/>
  <c r="Y249" i="7"/>
  <c r="Z249" i="7"/>
  <c r="AA249" i="7"/>
  <c r="AB249" i="7"/>
  <c r="AC249" i="7"/>
  <c r="AD249" i="7"/>
  <c r="S250" i="7"/>
  <c r="T250" i="7"/>
  <c r="U250" i="7"/>
  <c r="V250" i="7"/>
  <c r="W250" i="7"/>
  <c r="X250" i="7"/>
  <c r="Y250" i="7"/>
  <c r="Z250" i="7"/>
  <c r="AA250" i="7"/>
  <c r="AB250" i="7"/>
  <c r="AC250" i="7"/>
  <c r="AD250" i="7"/>
  <c r="S251" i="7"/>
  <c r="T251" i="7"/>
  <c r="U251" i="7"/>
  <c r="V251" i="7"/>
  <c r="W251" i="7"/>
  <c r="X251" i="7"/>
  <c r="Y251" i="7"/>
  <c r="Z251" i="7"/>
  <c r="AA251" i="7"/>
  <c r="AB251" i="7"/>
  <c r="AC251" i="7"/>
  <c r="AD251" i="7"/>
  <c r="S252" i="7"/>
  <c r="T252" i="7"/>
  <c r="U252" i="7"/>
  <c r="V252" i="7"/>
  <c r="W252" i="7"/>
  <c r="X252" i="7"/>
  <c r="Y252" i="7"/>
  <c r="Z252" i="7"/>
  <c r="AA252" i="7"/>
  <c r="AB252" i="7"/>
  <c r="AC252" i="7"/>
  <c r="AD252" i="7"/>
  <c r="S253" i="7"/>
  <c r="T253" i="7"/>
  <c r="U253" i="7"/>
  <c r="V253" i="7"/>
  <c r="W253" i="7"/>
  <c r="X253" i="7"/>
  <c r="Y253" i="7"/>
  <c r="Z253" i="7"/>
  <c r="AA253" i="7"/>
  <c r="AB253" i="7"/>
  <c r="AC253" i="7"/>
  <c r="AD253" i="7"/>
  <c r="S254" i="7"/>
  <c r="T254" i="7"/>
  <c r="U254" i="7"/>
  <c r="V254" i="7"/>
  <c r="W254" i="7"/>
  <c r="X254" i="7"/>
  <c r="Y254" i="7"/>
  <c r="Z254" i="7"/>
  <c r="AA254" i="7"/>
  <c r="AB254" i="7"/>
  <c r="AC254" i="7"/>
  <c r="AD254" i="7"/>
  <c r="S255" i="7"/>
  <c r="T255" i="7"/>
  <c r="U255" i="7"/>
  <c r="V255" i="7"/>
  <c r="W255" i="7"/>
  <c r="X255" i="7"/>
  <c r="Y255" i="7"/>
  <c r="Z255" i="7"/>
  <c r="AA255" i="7"/>
  <c r="AB255" i="7"/>
  <c r="AC255" i="7"/>
  <c r="AD255" i="7"/>
  <c r="S256" i="7"/>
  <c r="T256" i="7"/>
  <c r="U256" i="7"/>
  <c r="V256" i="7"/>
  <c r="W256" i="7"/>
  <c r="X256" i="7"/>
  <c r="Y256" i="7"/>
  <c r="Z256" i="7"/>
  <c r="AA256" i="7"/>
  <c r="AB256" i="7"/>
  <c r="AC256" i="7"/>
  <c r="AD256" i="7"/>
  <c r="S257" i="7"/>
  <c r="T257" i="7"/>
  <c r="U257" i="7"/>
  <c r="V257" i="7"/>
  <c r="W257" i="7"/>
  <c r="X257" i="7"/>
  <c r="Y257" i="7"/>
  <c r="Z257" i="7"/>
  <c r="AA257" i="7"/>
  <c r="AB257" i="7"/>
  <c r="AC257" i="7"/>
  <c r="AD257" i="7"/>
  <c r="S258" i="7"/>
  <c r="T258" i="7"/>
  <c r="U258" i="7"/>
  <c r="V258" i="7"/>
  <c r="W258" i="7"/>
  <c r="X258" i="7"/>
  <c r="Y258" i="7"/>
  <c r="Z258" i="7"/>
  <c r="AA258" i="7"/>
  <c r="AB258" i="7"/>
  <c r="AC258" i="7"/>
  <c r="AD258" i="7"/>
  <c r="S259" i="7"/>
  <c r="T259" i="7"/>
  <c r="U259" i="7"/>
  <c r="V259" i="7"/>
  <c r="W259" i="7"/>
  <c r="X259" i="7"/>
  <c r="Y259" i="7"/>
  <c r="Z259" i="7"/>
  <c r="AA259" i="7"/>
  <c r="AB259" i="7"/>
  <c r="AC259" i="7"/>
  <c r="AD259" i="7"/>
  <c r="S260" i="7"/>
  <c r="T260" i="7"/>
  <c r="U260" i="7"/>
  <c r="V260" i="7"/>
  <c r="W260" i="7"/>
  <c r="X260" i="7"/>
  <c r="Y260" i="7"/>
  <c r="Z260" i="7"/>
  <c r="AA260" i="7"/>
  <c r="AB260" i="7"/>
  <c r="AC260" i="7"/>
  <c r="AD260" i="7"/>
  <c r="S261" i="7"/>
  <c r="T261" i="7"/>
  <c r="U261" i="7"/>
  <c r="V261" i="7"/>
  <c r="W261" i="7"/>
  <c r="X261" i="7"/>
  <c r="Y261" i="7"/>
  <c r="Z261" i="7"/>
  <c r="AA261" i="7"/>
  <c r="AB261" i="7"/>
  <c r="AC261" i="7"/>
  <c r="AD261" i="7"/>
  <c r="S262" i="7"/>
  <c r="T262" i="7"/>
  <c r="U262" i="7"/>
  <c r="V262" i="7"/>
  <c r="W262" i="7"/>
  <c r="X262" i="7"/>
  <c r="Y262" i="7"/>
  <c r="Z262" i="7"/>
  <c r="AA262" i="7"/>
  <c r="AB262" i="7"/>
  <c r="AC262" i="7"/>
  <c r="AD262" i="7"/>
  <c r="S263" i="7"/>
  <c r="T263" i="7"/>
  <c r="U263" i="7"/>
  <c r="V263" i="7"/>
  <c r="W263" i="7"/>
  <c r="X263" i="7"/>
  <c r="Y263" i="7"/>
  <c r="Z263" i="7"/>
  <c r="AA263" i="7"/>
  <c r="AB263" i="7"/>
  <c r="AC263" i="7"/>
  <c r="AD263" i="7"/>
  <c r="S264" i="7"/>
  <c r="T264" i="7"/>
  <c r="U264" i="7"/>
  <c r="V264" i="7"/>
  <c r="W264" i="7"/>
  <c r="X264" i="7"/>
  <c r="Y264" i="7"/>
  <c r="Z264" i="7"/>
  <c r="AA264" i="7"/>
  <c r="AB264" i="7"/>
  <c r="AC264" i="7"/>
  <c r="AD264" i="7"/>
  <c r="S265" i="7"/>
  <c r="T265" i="7"/>
  <c r="U265" i="7"/>
  <c r="V265" i="7"/>
  <c r="W265" i="7"/>
  <c r="X265" i="7"/>
  <c r="Y265" i="7"/>
  <c r="Z265" i="7"/>
  <c r="AA265" i="7"/>
  <c r="AB265" i="7"/>
  <c r="AC265" i="7"/>
  <c r="AD265" i="7"/>
  <c r="S266" i="7"/>
  <c r="T266" i="7"/>
  <c r="U266" i="7"/>
  <c r="V266" i="7"/>
  <c r="W266" i="7"/>
  <c r="X266" i="7"/>
  <c r="Y266" i="7"/>
  <c r="Z266" i="7"/>
  <c r="AA266" i="7"/>
  <c r="AB266" i="7"/>
  <c r="AC266" i="7"/>
  <c r="AD266" i="7"/>
  <c r="S267" i="7"/>
  <c r="T267" i="7"/>
  <c r="U267" i="7"/>
  <c r="V267" i="7"/>
  <c r="W267" i="7"/>
  <c r="X267" i="7"/>
  <c r="Y267" i="7"/>
  <c r="Z267" i="7"/>
  <c r="AA267" i="7"/>
  <c r="AB267" i="7"/>
  <c r="AC267" i="7"/>
  <c r="AD267" i="7"/>
  <c r="S268" i="7"/>
  <c r="T268" i="7"/>
  <c r="U268" i="7"/>
  <c r="V268" i="7"/>
  <c r="W268" i="7"/>
  <c r="X268" i="7"/>
  <c r="Y268" i="7"/>
  <c r="Z268" i="7"/>
  <c r="AA268" i="7"/>
  <c r="AB268" i="7"/>
  <c r="AC268" i="7"/>
  <c r="AD268" i="7"/>
  <c r="S269" i="7"/>
  <c r="T269" i="7"/>
  <c r="U269" i="7"/>
  <c r="V269" i="7"/>
  <c r="W269" i="7"/>
  <c r="X269" i="7"/>
  <c r="Y269" i="7"/>
  <c r="Z269" i="7"/>
  <c r="AA269" i="7"/>
  <c r="AB269" i="7"/>
  <c r="AC269" i="7"/>
  <c r="AD269" i="7"/>
  <c r="S270" i="7"/>
  <c r="T270" i="7"/>
  <c r="U270" i="7"/>
  <c r="V270" i="7"/>
  <c r="W270" i="7"/>
  <c r="X270" i="7"/>
  <c r="Y270" i="7"/>
  <c r="Z270" i="7"/>
  <c r="AA270" i="7"/>
  <c r="AB270" i="7"/>
  <c r="AC270" i="7"/>
  <c r="AD270" i="7"/>
  <c r="S271" i="7"/>
  <c r="T271" i="7"/>
  <c r="U271" i="7"/>
  <c r="V271" i="7"/>
  <c r="W271" i="7"/>
  <c r="X271" i="7"/>
  <c r="Y271" i="7"/>
  <c r="Z271" i="7"/>
  <c r="AA271" i="7"/>
  <c r="AB271" i="7"/>
  <c r="AC271" i="7"/>
  <c r="AD271" i="7"/>
  <c r="S272" i="7"/>
  <c r="T272" i="7"/>
  <c r="U272" i="7"/>
  <c r="V272" i="7"/>
  <c r="W272" i="7"/>
  <c r="X272" i="7"/>
  <c r="Y272" i="7"/>
  <c r="Z272" i="7"/>
  <c r="AA272" i="7"/>
  <c r="AB272" i="7"/>
  <c r="AC272" i="7"/>
  <c r="AD272" i="7"/>
  <c r="S273" i="7"/>
  <c r="T273" i="7"/>
  <c r="U273" i="7"/>
  <c r="V273" i="7"/>
  <c r="W273" i="7"/>
  <c r="X273" i="7"/>
  <c r="Y273" i="7"/>
  <c r="Z273" i="7"/>
  <c r="AA273" i="7"/>
  <c r="AB273" i="7"/>
  <c r="AC273" i="7"/>
  <c r="AD273" i="7"/>
  <c r="S274" i="7"/>
  <c r="T274" i="7"/>
  <c r="U274" i="7"/>
  <c r="V274" i="7"/>
  <c r="W274" i="7"/>
  <c r="X274" i="7"/>
  <c r="Y274" i="7"/>
  <c r="Z274" i="7"/>
  <c r="AA274" i="7"/>
  <c r="AB274" i="7"/>
  <c r="AC274" i="7"/>
  <c r="AD274" i="7"/>
  <c r="S275" i="7"/>
  <c r="T275" i="7"/>
  <c r="U275" i="7"/>
  <c r="V275" i="7"/>
  <c r="W275" i="7"/>
  <c r="X275" i="7"/>
  <c r="Y275" i="7"/>
  <c r="Z275" i="7"/>
  <c r="AA275" i="7"/>
  <c r="AB275" i="7"/>
  <c r="AC275" i="7"/>
  <c r="AD275" i="7"/>
  <c r="S276" i="7"/>
  <c r="T276" i="7"/>
  <c r="U276" i="7"/>
  <c r="V276" i="7"/>
  <c r="W276" i="7"/>
  <c r="X276" i="7"/>
  <c r="Y276" i="7"/>
  <c r="Z276" i="7"/>
  <c r="AA276" i="7"/>
  <c r="AB276" i="7"/>
  <c r="AC276" i="7"/>
  <c r="AD276" i="7"/>
  <c r="S277" i="7"/>
  <c r="T277" i="7"/>
  <c r="U277" i="7"/>
  <c r="V277" i="7"/>
  <c r="W277" i="7"/>
  <c r="X277" i="7"/>
  <c r="Y277" i="7"/>
  <c r="Z277" i="7"/>
  <c r="AA277" i="7"/>
  <c r="AB277" i="7"/>
  <c r="AC277" i="7"/>
  <c r="AD277" i="7"/>
  <c r="S278" i="7"/>
  <c r="T278" i="7"/>
  <c r="U278" i="7"/>
  <c r="V278" i="7"/>
  <c r="W278" i="7"/>
  <c r="X278" i="7"/>
  <c r="Y278" i="7"/>
  <c r="Z278" i="7"/>
  <c r="AA278" i="7"/>
  <c r="AB278" i="7"/>
  <c r="AC278" i="7"/>
  <c r="AD278" i="7"/>
  <c r="S279" i="7"/>
  <c r="T279" i="7"/>
  <c r="U279" i="7"/>
  <c r="V279" i="7"/>
  <c r="W279" i="7"/>
  <c r="X279" i="7"/>
  <c r="Y279" i="7"/>
  <c r="Z279" i="7"/>
  <c r="AA279" i="7"/>
  <c r="AB279" i="7"/>
  <c r="AC279" i="7"/>
  <c r="AD279" i="7"/>
  <c r="S280" i="7"/>
  <c r="T280" i="7"/>
  <c r="U280" i="7"/>
  <c r="V280" i="7"/>
  <c r="W280" i="7"/>
  <c r="X280" i="7"/>
  <c r="Y280" i="7"/>
  <c r="Z280" i="7"/>
  <c r="AA280" i="7"/>
  <c r="AB280" i="7"/>
  <c r="AC280" i="7"/>
  <c r="AD280" i="7"/>
  <c r="S281" i="7"/>
  <c r="T281" i="7"/>
  <c r="U281" i="7"/>
  <c r="V281" i="7"/>
  <c r="W281" i="7"/>
  <c r="X281" i="7"/>
  <c r="Y281" i="7"/>
  <c r="Z281" i="7"/>
  <c r="AA281" i="7"/>
  <c r="AB281" i="7"/>
  <c r="AC281" i="7"/>
  <c r="AD281" i="7"/>
  <c r="S282" i="7"/>
  <c r="T282" i="7"/>
  <c r="U282" i="7"/>
  <c r="V282" i="7"/>
  <c r="W282" i="7"/>
  <c r="X282" i="7"/>
  <c r="Y282" i="7"/>
  <c r="Z282" i="7"/>
  <c r="AA282" i="7"/>
  <c r="AB282" i="7"/>
  <c r="AC282" i="7"/>
  <c r="AD282" i="7"/>
  <c r="S283" i="7"/>
  <c r="T283" i="7"/>
  <c r="U283" i="7"/>
  <c r="V283" i="7"/>
  <c r="W283" i="7"/>
  <c r="X283" i="7"/>
  <c r="Y283" i="7"/>
  <c r="Z283" i="7"/>
  <c r="AA283" i="7"/>
  <c r="AB283" i="7"/>
  <c r="AC283" i="7"/>
  <c r="AD283" i="7"/>
  <c r="S284" i="7"/>
  <c r="T284" i="7"/>
  <c r="U284" i="7"/>
  <c r="V284" i="7"/>
  <c r="W284" i="7"/>
  <c r="X284" i="7"/>
  <c r="Y284" i="7"/>
  <c r="Z284" i="7"/>
  <c r="AA284" i="7"/>
  <c r="AB284" i="7"/>
  <c r="AC284" i="7"/>
  <c r="AD284" i="7"/>
  <c r="S285" i="7"/>
  <c r="T285" i="7"/>
  <c r="U285" i="7"/>
  <c r="V285" i="7"/>
  <c r="W285" i="7"/>
  <c r="X285" i="7"/>
  <c r="Y285" i="7"/>
  <c r="Z285" i="7"/>
  <c r="AA285" i="7"/>
  <c r="AB285" i="7"/>
  <c r="AC285" i="7"/>
  <c r="AD285" i="7"/>
  <c r="S286" i="7"/>
  <c r="T286" i="7"/>
  <c r="U286" i="7"/>
  <c r="V286" i="7"/>
  <c r="W286" i="7"/>
  <c r="X286" i="7"/>
  <c r="Y286" i="7"/>
  <c r="Z286" i="7"/>
  <c r="AA286" i="7"/>
  <c r="AB286" i="7"/>
  <c r="AC286" i="7"/>
  <c r="AD286" i="7"/>
  <c r="S287" i="7"/>
  <c r="T287" i="7"/>
  <c r="U287" i="7"/>
  <c r="V287" i="7"/>
  <c r="W287" i="7"/>
  <c r="X287" i="7"/>
  <c r="Y287" i="7"/>
  <c r="Z287" i="7"/>
  <c r="AA287" i="7"/>
  <c r="AB287" i="7"/>
  <c r="AC287" i="7"/>
  <c r="AD287" i="7"/>
  <c r="S288" i="7"/>
  <c r="T288" i="7"/>
  <c r="U288" i="7"/>
  <c r="V288" i="7"/>
  <c r="W288" i="7"/>
  <c r="X288" i="7"/>
  <c r="Y288" i="7"/>
  <c r="Z288" i="7"/>
  <c r="AA288" i="7"/>
  <c r="AB288" i="7"/>
  <c r="AC288" i="7"/>
  <c r="AD288" i="7"/>
  <c r="S289" i="7"/>
  <c r="T289" i="7"/>
  <c r="U289" i="7"/>
  <c r="V289" i="7"/>
  <c r="W289" i="7"/>
  <c r="X289" i="7"/>
  <c r="Y289" i="7"/>
  <c r="Z289" i="7"/>
  <c r="AA289" i="7"/>
  <c r="AB289" i="7"/>
  <c r="AC289" i="7"/>
  <c r="AD289" i="7"/>
  <c r="S290" i="7"/>
  <c r="T290" i="7"/>
  <c r="U290" i="7"/>
  <c r="V290" i="7"/>
  <c r="W290" i="7"/>
  <c r="X290" i="7"/>
  <c r="Y290" i="7"/>
  <c r="Z290" i="7"/>
  <c r="AA290" i="7"/>
  <c r="AB290" i="7"/>
  <c r="AC290" i="7"/>
  <c r="AD290" i="7"/>
  <c r="S291" i="7"/>
  <c r="T291" i="7"/>
  <c r="U291" i="7"/>
  <c r="V291" i="7"/>
  <c r="W291" i="7"/>
  <c r="X291" i="7"/>
  <c r="Y291" i="7"/>
  <c r="Z291" i="7"/>
  <c r="AA291" i="7"/>
  <c r="AB291" i="7"/>
  <c r="AC291" i="7"/>
  <c r="AD291" i="7"/>
  <c r="S292" i="7"/>
  <c r="T292" i="7"/>
  <c r="U292" i="7"/>
  <c r="V292" i="7"/>
  <c r="W292" i="7"/>
  <c r="X292" i="7"/>
  <c r="Y292" i="7"/>
  <c r="Z292" i="7"/>
  <c r="AA292" i="7"/>
  <c r="AB292" i="7"/>
  <c r="AC292" i="7"/>
  <c r="AD292" i="7"/>
  <c r="S293" i="7"/>
  <c r="T293" i="7"/>
  <c r="U293" i="7"/>
  <c r="V293" i="7"/>
  <c r="W293" i="7"/>
  <c r="X293" i="7"/>
  <c r="Y293" i="7"/>
  <c r="Z293" i="7"/>
  <c r="AA293" i="7"/>
  <c r="AB293" i="7"/>
  <c r="AC293" i="7"/>
  <c r="AD293" i="7"/>
  <c r="S294" i="7"/>
  <c r="T294" i="7"/>
  <c r="U294" i="7"/>
  <c r="V294" i="7"/>
  <c r="W294" i="7"/>
  <c r="X294" i="7"/>
  <c r="Y294" i="7"/>
  <c r="Z294" i="7"/>
  <c r="AA294" i="7"/>
  <c r="AB294" i="7"/>
  <c r="AC294" i="7"/>
  <c r="AD294" i="7"/>
  <c r="S295" i="7"/>
  <c r="T295" i="7"/>
  <c r="U295" i="7"/>
  <c r="V295" i="7"/>
  <c r="W295" i="7"/>
  <c r="X295" i="7"/>
  <c r="Y295" i="7"/>
  <c r="Z295" i="7"/>
  <c r="AA295" i="7"/>
  <c r="AB295" i="7"/>
  <c r="AC295" i="7"/>
  <c r="AD295" i="7"/>
  <c r="S296" i="7"/>
  <c r="T296" i="7"/>
  <c r="U296" i="7"/>
  <c r="V296" i="7"/>
  <c r="W296" i="7"/>
  <c r="X296" i="7"/>
  <c r="Y296" i="7"/>
  <c r="Z296" i="7"/>
  <c r="AA296" i="7"/>
  <c r="AB296" i="7"/>
  <c r="AC296" i="7"/>
  <c r="AD296" i="7"/>
  <c r="S297" i="7"/>
  <c r="T297" i="7"/>
  <c r="U297" i="7"/>
  <c r="V297" i="7"/>
  <c r="W297" i="7"/>
  <c r="X297" i="7"/>
  <c r="Y297" i="7"/>
  <c r="Z297" i="7"/>
  <c r="AA297" i="7"/>
  <c r="AB297" i="7"/>
  <c r="AC297" i="7"/>
  <c r="AD297" i="7"/>
  <c r="S298" i="7"/>
  <c r="T298" i="7"/>
  <c r="U298" i="7"/>
  <c r="V298" i="7"/>
  <c r="W298" i="7"/>
  <c r="X298" i="7"/>
  <c r="Y298" i="7"/>
  <c r="Z298" i="7"/>
  <c r="AA298" i="7"/>
  <c r="AB298" i="7"/>
  <c r="AC298" i="7"/>
  <c r="AD298" i="7"/>
  <c r="S299" i="7"/>
  <c r="T299" i="7"/>
  <c r="U299" i="7"/>
  <c r="V299" i="7"/>
  <c r="W299" i="7"/>
  <c r="X299" i="7"/>
  <c r="Y299" i="7"/>
  <c r="Z299" i="7"/>
  <c r="AA299" i="7"/>
  <c r="AB299" i="7"/>
  <c r="AC299" i="7"/>
  <c r="AD299" i="7"/>
  <c r="S300" i="7"/>
  <c r="T300" i="7"/>
  <c r="U300" i="7"/>
  <c r="V300" i="7"/>
  <c r="W300" i="7"/>
  <c r="X300" i="7"/>
  <c r="Y300" i="7"/>
  <c r="Z300" i="7"/>
  <c r="AA300" i="7"/>
  <c r="AB300" i="7"/>
  <c r="AC300" i="7"/>
  <c r="AD300" i="7"/>
  <c r="S301" i="7"/>
  <c r="T301" i="7"/>
  <c r="U301" i="7"/>
  <c r="V301" i="7"/>
  <c r="W301" i="7"/>
  <c r="X301" i="7"/>
  <c r="Y301" i="7"/>
  <c r="Z301" i="7"/>
  <c r="AA301" i="7"/>
  <c r="AB301" i="7"/>
  <c r="AC301" i="7"/>
  <c r="AD301" i="7"/>
  <c r="S302" i="7"/>
  <c r="T302" i="7"/>
  <c r="U302" i="7"/>
  <c r="V302" i="7"/>
  <c r="W302" i="7"/>
  <c r="X302" i="7"/>
  <c r="Y302" i="7"/>
  <c r="Z302" i="7"/>
  <c r="AA302" i="7"/>
  <c r="AB302" i="7"/>
  <c r="AC302" i="7"/>
  <c r="AD302" i="7"/>
  <c r="S303" i="7"/>
  <c r="T303" i="7"/>
  <c r="U303" i="7"/>
  <c r="V303" i="7"/>
  <c r="W303" i="7"/>
  <c r="X303" i="7"/>
  <c r="Y303" i="7"/>
  <c r="Z303" i="7"/>
  <c r="AA303" i="7"/>
  <c r="AB303" i="7"/>
  <c r="AC303" i="7"/>
  <c r="AD303" i="7"/>
  <c r="S304" i="7"/>
  <c r="T304" i="7"/>
  <c r="U304" i="7"/>
  <c r="V304" i="7"/>
  <c r="W304" i="7"/>
  <c r="X304" i="7"/>
  <c r="Y304" i="7"/>
  <c r="Z304" i="7"/>
  <c r="AA304" i="7"/>
  <c r="AB304" i="7"/>
  <c r="AC304" i="7"/>
  <c r="AD304" i="7"/>
  <c r="S305" i="7"/>
  <c r="T305" i="7"/>
  <c r="U305" i="7"/>
  <c r="V305" i="7"/>
  <c r="W305" i="7"/>
  <c r="X305" i="7"/>
  <c r="Y305" i="7"/>
  <c r="Z305" i="7"/>
  <c r="AA305" i="7"/>
  <c r="AB305" i="7"/>
  <c r="AC305" i="7"/>
  <c r="AD305" i="7"/>
  <c r="S306" i="7"/>
  <c r="T306" i="7"/>
  <c r="U306" i="7"/>
  <c r="V306" i="7"/>
  <c r="W306" i="7"/>
  <c r="X306" i="7"/>
  <c r="Y306" i="7"/>
  <c r="Z306" i="7"/>
  <c r="AA306" i="7"/>
  <c r="AB306" i="7"/>
  <c r="AC306" i="7"/>
  <c r="AD306" i="7"/>
  <c r="S307" i="7"/>
  <c r="T307" i="7"/>
  <c r="U307" i="7"/>
  <c r="V307" i="7"/>
  <c r="W307" i="7"/>
  <c r="X307" i="7"/>
  <c r="Y307" i="7"/>
  <c r="Z307" i="7"/>
  <c r="AA307" i="7"/>
  <c r="AB307" i="7"/>
  <c r="AC307" i="7"/>
  <c r="AD307" i="7"/>
  <c r="S308" i="7"/>
  <c r="T308" i="7"/>
  <c r="U308" i="7"/>
  <c r="V308" i="7"/>
  <c r="W308" i="7"/>
  <c r="X308" i="7"/>
  <c r="Y308" i="7"/>
  <c r="Z308" i="7"/>
  <c r="AA308" i="7"/>
  <c r="AB308" i="7"/>
  <c r="AC308" i="7"/>
  <c r="AD308" i="7"/>
  <c r="S309" i="7"/>
  <c r="T309" i="7"/>
  <c r="U309" i="7"/>
  <c r="V309" i="7"/>
  <c r="W309" i="7"/>
  <c r="X309" i="7"/>
  <c r="Y309" i="7"/>
  <c r="Z309" i="7"/>
  <c r="AA309" i="7"/>
  <c r="AB309" i="7"/>
  <c r="AC309" i="7"/>
  <c r="AD309" i="7"/>
  <c r="S15" i="7"/>
  <c r="AD15" i="7"/>
  <c r="AC15" i="7"/>
  <c r="AB15" i="7"/>
  <c r="AA15" i="7"/>
  <c r="Z15" i="7"/>
  <c r="Y15" i="7"/>
  <c r="X15" i="7"/>
  <c r="W15" i="7"/>
  <c r="V15" i="7"/>
  <c r="U15" i="7"/>
  <c r="T15" i="7"/>
  <c r="D16" i="7" l="1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15" i="7"/>
  <c r="F10" i="7"/>
  <c r="F13" i="7" l="1"/>
  <c r="F12" i="7"/>
  <c r="E22" i="7"/>
  <c r="E16" i="7"/>
  <c r="E17" i="7"/>
  <c r="E18" i="7"/>
  <c r="E19" i="7"/>
  <c r="E20" i="7"/>
  <c r="E21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15" i="7"/>
  <c r="C10" i="7" l="1"/>
  <c r="S10" i="7" s="1"/>
  <c r="S12" i="7" l="1"/>
  <c r="T12" i="7"/>
  <c r="U12" i="7"/>
  <c r="V12" i="7"/>
  <c r="W12" i="7"/>
  <c r="X12" i="7"/>
  <c r="Y12" i="7"/>
  <c r="Z12" i="7"/>
  <c r="AA12" i="7"/>
  <c r="S13" i="7"/>
  <c r="T13" i="7"/>
  <c r="U13" i="7"/>
  <c r="V13" i="7"/>
  <c r="W13" i="7"/>
  <c r="X13" i="7"/>
  <c r="Y13" i="7"/>
  <c r="Z13" i="7"/>
  <c r="AA13" i="7"/>
  <c r="O10" i="7" l="1"/>
  <c r="AB10" i="7" s="1"/>
  <c r="P10" i="7"/>
  <c r="AC10" i="7" s="1"/>
  <c r="Q10" i="7"/>
  <c r="AD10" i="7" s="1"/>
  <c r="G12" i="7" l="1"/>
  <c r="C12" i="7"/>
  <c r="C13" i="7" l="1"/>
  <c r="E13" i="7" l="1"/>
  <c r="E12" i="7"/>
  <c r="D13" i="7"/>
  <c r="D12" i="7"/>
  <c r="Q13" i="7"/>
  <c r="P13" i="7"/>
  <c r="O13" i="7"/>
  <c r="N13" i="7"/>
  <c r="M13" i="7"/>
  <c r="L13" i="7"/>
  <c r="K13" i="7"/>
  <c r="J13" i="7"/>
  <c r="I13" i="7"/>
  <c r="H13" i="7"/>
  <c r="G13" i="7"/>
  <c r="Q12" i="7"/>
  <c r="P12" i="7"/>
  <c r="O12" i="7"/>
  <c r="N12" i="7"/>
  <c r="M12" i="7"/>
  <c r="L12" i="7"/>
  <c r="K12" i="7"/>
  <c r="J12" i="7"/>
  <c r="I12" i="7"/>
  <c r="H12" i="7"/>
  <c r="N10" i="7" l="1"/>
  <c r="AA10" i="7" s="1"/>
  <c r="M10" i="7"/>
  <c r="Z10" i="7" s="1"/>
  <c r="L10" i="7"/>
  <c r="Y10" i="7" s="1"/>
  <c r="K10" i="7"/>
  <c r="X10" i="7" s="1"/>
  <c r="J10" i="7"/>
  <c r="W10" i="7" s="1"/>
  <c r="I10" i="7"/>
  <c r="V10" i="7" s="1"/>
  <c r="H10" i="7"/>
  <c r="U10" i="7" s="1"/>
  <c r="G10" i="7"/>
  <c r="T10" i="7" s="1"/>
  <c r="D10" i="7"/>
  <c r="E10" i="7" s="1"/>
</calcChain>
</file>

<file path=xl/sharedStrings.xml><?xml version="1.0" encoding="utf-8"?>
<sst xmlns="http://schemas.openxmlformats.org/spreadsheetml/2006/main" count="655" uniqueCount="348">
  <si>
    <t>Akaa</t>
  </si>
  <si>
    <t>Manner-Suomi</t>
  </si>
  <si>
    <t>06</t>
  </si>
  <si>
    <t>Esbo</t>
  </si>
  <si>
    <t>1</t>
  </si>
  <si>
    <t>01</t>
  </si>
  <si>
    <t xml:space="preserve">Forssa             </t>
  </si>
  <si>
    <t>05</t>
  </si>
  <si>
    <t>Fredrikshamn</t>
  </si>
  <si>
    <t>08</t>
  </si>
  <si>
    <t>Hangö</t>
  </si>
  <si>
    <t xml:space="preserve">Harjavalta         </t>
  </si>
  <si>
    <t>04</t>
  </si>
  <si>
    <t>17</t>
  </si>
  <si>
    <t>Helsingfors</t>
  </si>
  <si>
    <t>Vanda</t>
  </si>
  <si>
    <t xml:space="preserve">Hollola            </t>
  </si>
  <si>
    <t>07</t>
  </si>
  <si>
    <t>Hyvinge</t>
  </si>
  <si>
    <t>Tavastehus</t>
  </si>
  <si>
    <t xml:space="preserve">Heinola            </t>
  </si>
  <si>
    <t>Idensalmi</t>
  </si>
  <si>
    <t>11</t>
  </si>
  <si>
    <t xml:space="preserve">Imatra             </t>
  </si>
  <si>
    <t>09</t>
  </si>
  <si>
    <t xml:space="preserve">Joensuu            </t>
  </si>
  <si>
    <t>12</t>
  </si>
  <si>
    <t xml:space="preserve">Jyväskylä          </t>
  </si>
  <si>
    <t>13</t>
  </si>
  <si>
    <t>Träskända</t>
  </si>
  <si>
    <t>S:t Karins</t>
  </si>
  <si>
    <t>02</t>
  </si>
  <si>
    <t>Kajana</t>
  </si>
  <si>
    <t>18</t>
  </si>
  <si>
    <t xml:space="preserve">Kangasala          </t>
  </si>
  <si>
    <t>Kaskö</t>
  </si>
  <si>
    <t>15</t>
  </si>
  <si>
    <t>Grankulla</t>
  </si>
  <si>
    <t xml:space="preserve">Kemi               </t>
  </si>
  <si>
    <t>19</t>
  </si>
  <si>
    <t xml:space="preserve">Kempele            </t>
  </si>
  <si>
    <t>Kervo</t>
  </si>
  <si>
    <t>Kyrkslätt</t>
  </si>
  <si>
    <t>Karleby</t>
  </si>
  <si>
    <t>16</t>
  </si>
  <si>
    <t xml:space="preserve">Kotka              </t>
  </si>
  <si>
    <t xml:space="preserve">Kouvola            </t>
  </si>
  <si>
    <t xml:space="preserve">Kuopio             </t>
  </si>
  <si>
    <t>Lahtis</t>
  </si>
  <si>
    <t>Villmanstrand</t>
  </si>
  <si>
    <t xml:space="preserve">Lempäälä           </t>
  </si>
  <si>
    <t>Lojo</t>
  </si>
  <si>
    <t>S:t Michel</t>
  </si>
  <si>
    <t>10</t>
  </si>
  <si>
    <t xml:space="preserve">Nokia              </t>
  </si>
  <si>
    <t xml:space="preserve">Nurmijärvi         </t>
  </si>
  <si>
    <t>Uleåborg</t>
  </si>
  <si>
    <t>Jakobstad</t>
  </si>
  <si>
    <t>Birkala</t>
  </si>
  <si>
    <t>Björneborg</t>
  </si>
  <si>
    <t>Borgå</t>
  </si>
  <si>
    <t>Brahestad</t>
  </si>
  <si>
    <t>Reso</t>
  </si>
  <si>
    <t>Raumo</t>
  </si>
  <si>
    <t xml:space="preserve">Riihimäki          </t>
  </si>
  <si>
    <t xml:space="preserve">Rovaniemi          </t>
  </si>
  <si>
    <t xml:space="preserve">Salo               </t>
  </si>
  <si>
    <t>Nyslott</t>
  </si>
  <si>
    <t xml:space="preserve">Seinäjoki          </t>
  </si>
  <si>
    <t>14</t>
  </si>
  <si>
    <t>Tammerfors</t>
  </si>
  <si>
    <t>Torneå</t>
  </si>
  <si>
    <t>Åbo</t>
  </si>
  <si>
    <t>Tusby</t>
  </si>
  <si>
    <t>Vasa</t>
  </si>
  <si>
    <t xml:space="preserve">Valkeakoski        </t>
  </si>
  <si>
    <t xml:space="preserve">Varkaus            </t>
  </si>
  <si>
    <t xml:space="preserve">Ylöjärvi           </t>
  </si>
  <si>
    <t xml:space="preserve">Asikkala           </t>
  </si>
  <si>
    <t xml:space="preserve">Eura               </t>
  </si>
  <si>
    <t xml:space="preserve">Haapajärvi         </t>
  </si>
  <si>
    <t xml:space="preserve">Haapavesi          </t>
  </si>
  <si>
    <t xml:space="preserve">Hattula            </t>
  </si>
  <si>
    <t xml:space="preserve">Huittinen          </t>
  </si>
  <si>
    <t>Tavastkyro</t>
  </si>
  <si>
    <t xml:space="preserve">Ii                 </t>
  </si>
  <si>
    <t>Ikalis</t>
  </si>
  <si>
    <t xml:space="preserve">Ilmajoki           </t>
  </si>
  <si>
    <t xml:space="preserve">Janakkala          </t>
  </si>
  <si>
    <t xml:space="preserve">Jämsä              </t>
  </si>
  <si>
    <t xml:space="preserve">Kalajoki           </t>
  </si>
  <si>
    <t xml:space="preserve">Kankaanpää         </t>
  </si>
  <si>
    <t xml:space="preserve">Kannus             </t>
  </si>
  <si>
    <t>Högfors</t>
  </si>
  <si>
    <t xml:space="preserve">Kauhajoki          </t>
  </si>
  <si>
    <t xml:space="preserve">Kauhava            </t>
  </si>
  <si>
    <t xml:space="preserve">Keminmaa           </t>
  </si>
  <si>
    <t xml:space="preserve">Keuruu             </t>
  </si>
  <si>
    <t>Kumo</t>
  </si>
  <si>
    <t xml:space="preserve">Kontiolahti        </t>
  </si>
  <si>
    <t xml:space="preserve">Kuhmo              </t>
  </si>
  <si>
    <t xml:space="preserve">Kurikka            </t>
  </si>
  <si>
    <t xml:space="preserve">Kuusamo            </t>
  </si>
  <si>
    <t xml:space="preserve">Outokumpu          </t>
  </si>
  <si>
    <t xml:space="preserve">Kemijärvi          </t>
  </si>
  <si>
    <t>Laihela</t>
  </si>
  <si>
    <t xml:space="preserve">Laitila            </t>
  </si>
  <si>
    <t>Lappo</t>
  </si>
  <si>
    <t xml:space="preserve">Laukaa             </t>
  </si>
  <si>
    <t xml:space="preserve">Lieksa             </t>
  </si>
  <si>
    <t>Lundo</t>
  </si>
  <si>
    <t xml:space="preserve">Loimaa             </t>
  </si>
  <si>
    <t>Lovisa</t>
  </si>
  <si>
    <t xml:space="preserve">Masku              </t>
  </si>
  <si>
    <t xml:space="preserve">Muhos              </t>
  </si>
  <si>
    <t>Korsholm</t>
  </si>
  <si>
    <t xml:space="preserve">Muurame            </t>
  </si>
  <si>
    <t xml:space="preserve">Mynämäki           </t>
  </si>
  <si>
    <t xml:space="preserve">Mäntsälä           </t>
  </si>
  <si>
    <t xml:space="preserve">Mäntyharju         </t>
  </si>
  <si>
    <t>Mänttä-Vilppula</t>
  </si>
  <si>
    <t>Nådendal</t>
  </si>
  <si>
    <t xml:space="preserve">Nakkila            </t>
  </si>
  <si>
    <t xml:space="preserve">Nivala             </t>
  </si>
  <si>
    <t xml:space="preserve">Nurmes             </t>
  </si>
  <si>
    <t xml:space="preserve">Orimattila         </t>
  </si>
  <si>
    <t xml:space="preserve">Orivesi            </t>
  </si>
  <si>
    <t xml:space="preserve">Oulainen           </t>
  </si>
  <si>
    <t>Pemar</t>
  </si>
  <si>
    <t xml:space="preserve">Parkano            </t>
  </si>
  <si>
    <t xml:space="preserve">Pieksämäki         </t>
  </si>
  <si>
    <t>Raseborg</t>
  </si>
  <si>
    <t xml:space="preserve">Siilinjärvi        </t>
  </si>
  <si>
    <t>Sibbo</t>
  </si>
  <si>
    <t xml:space="preserve">Sodankylä          </t>
  </si>
  <si>
    <t xml:space="preserve">Suonenjoki         </t>
  </si>
  <si>
    <t>Sastamala</t>
  </si>
  <si>
    <t>Ulvsby</t>
  </si>
  <si>
    <t>Nystad</t>
  </si>
  <si>
    <t>Vichtis</t>
  </si>
  <si>
    <t xml:space="preserve">Ylivieska          </t>
  </si>
  <si>
    <t xml:space="preserve">Äänekoski          </t>
  </si>
  <si>
    <t xml:space="preserve">Alajärvi           </t>
  </si>
  <si>
    <t xml:space="preserve">Alavieska          </t>
  </si>
  <si>
    <t xml:space="preserve">Alavus             </t>
  </si>
  <si>
    <t xml:space="preserve">Askola             </t>
  </si>
  <si>
    <t xml:space="preserve">Aura               </t>
  </si>
  <si>
    <t xml:space="preserve">Enonkoski          </t>
  </si>
  <si>
    <t>Enontekis</t>
  </si>
  <si>
    <t>Euraåminne</t>
  </si>
  <si>
    <t xml:space="preserve">Evijärvi           </t>
  </si>
  <si>
    <t>Karlö</t>
  </si>
  <si>
    <t xml:space="preserve">Halsua             </t>
  </si>
  <si>
    <t xml:space="preserve">Hankasalmi         </t>
  </si>
  <si>
    <t xml:space="preserve">Hartola            </t>
  </si>
  <si>
    <t xml:space="preserve">Hausjärvi          </t>
  </si>
  <si>
    <t xml:space="preserve">Heinävesi          </t>
  </si>
  <si>
    <t xml:space="preserve">Hirvensalmi        </t>
  </si>
  <si>
    <t xml:space="preserve">Honkajoki          </t>
  </si>
  <si>
    <t xml:space="preserve">Humppila           </t>
  </si>
  <si>
    <t xml:space="preserve">Hyrynsalmi         </t>
  </si>
  <si>
    <t xml:space="preserve">Iitti              </t>
  </si>
  <si>
    <t>Ilomants</t>
  </si>
  <si>
    <t>Enare</t>
  </si>
  <si>
    <t>Ingå</t>
  </si>
  <si>
    <t>Storå</t>
  </si>
  <si>
    <t>Storkyro</t>
  </si>
  <si>
    <t>Jockis</t>
  </si>
  <si>
    <t>Jorois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</si>
  <si>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</si>
  <si>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</si>
  <si>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</si>
  <si>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</si>
  <si>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Jämijärvi          </t>
  </si>
  <si>
    <t xml:space="preserve">Kaavi              </t>
  </si>
  <si>
    <t xml:space="preserve">Kangasniemi        </t>
  </si>
  <si>
    <t xml:space="preserve">Kannonkoski        </t>
  </si>
  <si>
    <t>Bötom</t>
  </si>
  <si>
    <t xml:space="preserve">Karstula           </t>
  </si>
  <si>
    <t xml:space="preserve">Karvia             </t>
  </si>
  <si>
    <t>Kaustby</t>
  </si>
  <si>
    <t xml:space="preserve">Keitele            </t>
  </si>
  <si>
    <t xml:space="preserve">Kihniö             </t>
  </si>
  <si>
    <t xml:space="preserve">Kinnula    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</si>
  <si>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</si>
  <si>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</si>
  <si>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</si>
  <si>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</si>
  <si>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Kolari             </t>
  </si>
  <si>
    <t xml:space="preserve">Konnevesi          </t>
  </si>
  <si>
    <t xml:space="preserve">Korsnäs            </t>
  </si>
  <si>
    <t xml:space="preserve">Koski Tl           </t>
  </si>
  <si>
    <t>Kristinestad</t>
  </si>
  <si>
    <t>Kronoby</t>
  </si>
  <si>
    <t xml:space="preserve">Kuhmoinen          </t>
  </si>
  <si>
    <t xml:space="preserve">Kuortane           </t>
  </si>
  <si>
    <t>Gustavs</t>
  </si>
  <si>
    <t xml:space="preserve">Kyyjärvi           </t>
  </si>
  <si>
    <t xml:space="preserve">Kärkölä            </t>
  </si>
  <si>
    <t xml:space="preserve">Kärsämäki          </t>
  </si>
  <si>
    <t>Kimitoön</t>
  </si>
  <si>
    <t xml:space="preserve">Lapinlahti         </t>
  </si>
  <si>
    <t xml:space="preserve">Lappajärvi         </t>
  </si>
  <si>
    <t>Lappträsk</t>
  </si>
  <si>
    <t xml:space="preserve">Lemi               </t>
  </si>
  <si>
    <t xml:space="preserve">Leppävirta         </t>
  </si>
  <si>
    <t xml:space="preserve">Lestijärvi         </t>
  </si>
  <si>
    <t>Limingo</t>
  </si>
  <si>
    <t xml:space="preserve">Liperi             </t>
  </si>
  <si>
    <t xml:space="preserve">Loppi              </t>
  </si>
  <si>
    <t xml:space="preserve">Luhanka            </t>
  </si>
  <si>
    <t xml:space="preserve">Lumijoki           </t>
  </si>
  <si>
    <t>Larsmo</t>
  </si>
  <si>
    <t xml:space="preserve">Luumäki            </t>
  </si>
  <si>
    <t>Malax</t>
  </si>
  <si>
    <t xml:space="preserve">Marttila           </t>
  </si>
  <si>
    <t xml:space="preserve">Merijärvi          </t>
  </si>
  <si>
    <t>Sastmola</t>
  </si>
  <si>
    <t xml:space="preserve">Miehikkälä         </t>
  </si>
  <si>
    <t xml:space="preserve">Multia             </t>
  </si>
  <si>
    <t xml:space="preserve">Muonio             </t>
  </si>
  <si>
    <t>Mörskom</t>
  </si>
  <si>
    <t>Nousis</t>
  </si>
  <si>
    <t>Närpes</t>
  </si>
  <si>
    <t xml:space="preserve">Oripää             </t>
  </si>
  <si>
    <t xml:space="preserve">Padasjoki          </t>
  </si>
  <si>
    <t xml:space="preserve">Paltamo            </t>
  </si>
  <si>
    <t xml:space="preserve">Parikkala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</si>
  <si>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</si>
  <si>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</si>
  <si>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</si>
  <si>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</si>
  <si>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Pielavesi          </t>
  </si>
  <si>
    <t>Pedersöre</t>
  </si>
  <si>
    <t xml:space="preserve">Pihtipudas         </t>
  </si>
  <si>
    <t xml:space="preserve">Polvijärvi         </t>
  </si>
  <si>
    <t>Påmark</t>
  </si>
  <si>
    <t>Borgnäs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</si>
  <si>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</si>
  <si>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</si>
  <si>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</si>
  <si>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</si>
  <si>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</si>
  <si>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</si>
  <si>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Pyttis</t>
  </si>
  <si>
    <t xml:space="preserve">Pyhäjoki           </t>
  </si>
  <si>
    <t>Pyhäjärvi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</si>
  <si>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</si>
  <si>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</si>
  <si>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</si>
  <si>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</si>
  <si>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Rantasalmi         </t>
  </si>
  <si>
    <t xml:space="preserve">Ranua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</si>
  <si>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</si>
  <si>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</si>
  <si>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</si>
  <si>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</si>
  <si>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Ristijärvi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</si>
  <si>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</si>
  <si>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</si>
  <si>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</si>
  <si>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</si>
  <si>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</si>
  <si>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</si>
  <si>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>Sagu</t>
  </si>
  <si>
    <t xml:space="preserve">Savitaipale        </t>
  </si>
  <si>
    <t xml:space="preserve">Savukoski          </t>
  </si>
  <si>
    <t xml:space="preserve">Sievi              </t>
  </si>
  <si>
    <t xml:space="preserve">Siikainen          </t>
  </si>
  <si>
    <t xml:space="preserve">Siikajoki          </t>
  </si>
  <si>
    <t xml:space="preserve">Simo               </t>
  </si>
  <si>
    <t>Sjundeå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</si>
  <si>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</si>
  <si>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</si>
  <si>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</si>
  <si>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</si>
  <si>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</si>
  <si>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</si>
  <si>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Sysmä              </t>
  </si>
  <si>
    <t xml:space="preserve">Säkylä             </t>
  </si>
  <si>
    <t xml:space="preserve">Vaala              </t>
  </si>
  <si>
    <t>Siikalatva</t>
  </si>
  <si>
    <t xml:space="preserve">Taipalsaari        </t>
  </si>
  <si>
    <t xml:space="preserve">Taivalkoski        </t>
  </si>
  <si>
    <t>Tövsala</t>
  </si>
  <si>
    <t xml:space="preserve">Tammela            </t>
  </si>
  <si>
    <t xml:space="preserve">Tervo              </t>
  </si>
  <si>
    <t xml:space="preserve">Tervola            </t>
  </si>
  <si>
    <t>Östermark</t>
  </si>
  <si>
    <t xml:space="preserve">Tohmajärvi         </t>
  </si>
  <si>
    <t xml:space="preserve">Toholampi          </t>
  </si>
  <si>
    <t xml:space="preserve">Toivakka           </t>
  </si>
  <si>
    <t xml:space="preserve">Pello              </t>
  </si>
  <si>
    <t xml:space="preserve">Tuusniemi          </t>
  </si>
  <si>
    <t xml:space="preserve">Tyrnävä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</si>
  <si>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</si>
  <si>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</si>
  <si>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</si>
  <si>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</si>
  <si>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>Nykarleby</t>
  </si>
  <si>
    <t xml:space="preserve">Valtimo            </t>
  </si>
  <si>
    <t xml:space="preserve">Vehmaa             </t>
  </si>
  <si>
    <t xml:space="preserve">Vesanto            </t>
  </si>
  <si>
    <t xml:space="preserve">Vesilahti          </t>
  </si>
  <si>
    <t>Vetil</t>
  </si>
  <si>
    <t xml:space="preserve">Vieremä            </t>
  </si>
  <si>
    <t xml:space="preserve">Viitasaari         </t>
  </si>
  <si>
    <t xml:space="preserve">Vimpeli            </t>
  </si>
  <si>
    <t xml:space="preserve">Virolahti          </t>
  </si>
  <si>
    <t>Virdois</t>
  </si>
  <si>
    <t>Övertorneå</t>
  </si>
  <si>
    <t xml:space="preserve">Ypäjä              </t>
  </si>
  <si>
    <t>Etseri</t>
  </si>
  <si>
    <t>Vörå</t>
  </si>
  <si>
    <t>Pargas</t>
  </si>
  <si>
    <t>Kunnan nimi</t>
  </si>
  <si>
    <t>%</t>
  </si>
  <si>
    <t>max.</t>
  </si>
  <si>
    <t>min.</t>
  </si>
  <si>
    <t>Källa: Statistikcentralen, år 2019 samma kommunindelning som år 2018</t>
  </si>
  <si>
    <t>Invånar-</t>
  </si>
  <si>
    <t>antal</t>
  </si>
  <si>
    <t xml:space="preserve"> Ändring 2017-2018</t>
  </si>
  <si>
    <t xml:space="preserve"> Åldersstruktur 31.12.2018:</t>
  </si>
  <si>
    <t xml:space="preserve"> 0-5 år.</t>
  </si>
  <si>
    <t>6 år.</t>
  </si>
  <si>
    <t xml:space="preserve"> 7-12 år.</t>
  </si>
  <si>
    <t xml:space="preserve"> 13-15 år.</t>
  </si>
  <si>
    <t xml:space="preserve"> 16-18 år.</t>
  </si>
  <si>
    <t xml:space="preserve"> 19-64 år.</t>
  </si>
  <si>
    <t xml:space="preserve"> 65-74 år.</t>
  </si>
  <si>
    <t xml:space="preserve"> 75-84 år.</t>
  </si>
  <si>
    <t xml:space="preserve"> 85 år.-</t>
  </si>
  <si>
    <t>Befolkningen</t>
  </si>
  <si>
    <t>svensk-</t>
  </si>
  <si>
    <t>språkiga</t>
  </si>
  <si>
    <t>same-</t>
  </si>
  <si>
    <t>främmande</t>
  </si>
  <si>
    <t>språk</t>
  </si>
  <si>
    <t>Kommunernas befolkning och statsandelssystemets åldersindelning 31.12.2018</t>
  </si>
  <si>
    <t>Åldersstruktur 31.12.2018, %:</t>
  </si>
  <si>
    <t>Kommun-</t>
  </si>
  <si>
    <t>nr</t>
  </si>
  <si>
    <t>Sammansl.</t>
  </si>
  <si>
    <t>Landskap</t>
  </si>
  <si>
    <t>form</t>
  </si>
  <si>
    <t>storleks-</t>
  </si>
  <si>
    <t>kod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</si>
</sst>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0;"/>
    <numFmt numFmtId="165" formatCode="0.0"/>
    <numFmt numFmtId="166" formatCode="#,##0.0"/>
  </numFmts>
  <fonts count="24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i/>
      <sz val="9"/>
      <color rgb="FF996633"/>
      <name val="Arial"/>
      <family val="2"/>
    </font>
    <font>
      <sz val="9"/>
      <color rgb="FF996633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 Narrow"/>
      <family val="2"/>
    </font>
    <font>
      <sz val="10"/>
      <color rgb="FFFF0000"/>
      <name val="Verdana"/>
      <family val="2"/>
    </font>
    <font>
      <b/>
      <sz val="10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5" fillId="0" borderId="0"/>
    <xf numFmtId="0" fontId="4" fillId="0" borderId="0"/>
    <xf numFmtId="0" fontId="7" fillId="0" borderId="0"/>
    <xf numFmtId="0" fontId="3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8" fillId="0" borderId="0" xfId="0" applyFont="1" applyAlignment="1" applyProtection="1">
      <alignment horizontal="left"/>
    </xf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1" xfId="0" applyFont="1" applyFill="1" applyBorder="1"/>
    <xf numFmtId="0" fontId="10" fillId="0" borderId="1" xfId="1" applyFont="1" applyBorder="1"/>
    <xf numFmtId="0" fontId="10" fillId="0" borderId="1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2" fillId="0" borderId="0" xfId="0" applyFont="1" applyFill="1" applyBorder="1"/>
    <xf numFmtId="14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3" fontId="10" fillId="0" borderId="0" xfId="0" applyNumberFormat="1" applyFont="1" applyFill="1" applyBorder="1"/>
    <xf numFmtId="3" fontId="11" fillId="0" borderId="0" xfId="0" applyNumberFormat="1" applyFont="1" applyFill="1" applyBorder="1"/>
    <xf numFmtId="0" fontId="8" fillId="0" borderId="0" xfId="1" applyFont="1" applyAlignment="1" applyProtection="1">
      <alignment horizontal="center"/>
      <protection locked="0"/>
    </xf>
    <xf numFmtId="14" fontId="8" fillId="0" borderId="0" xfId="0" applyNumberFormat="1" applyFont="1" applyFill="1" applyBorder="1" applyAlignment="1">
      <alignment horizontal="center"/>
    </xf>
    <xf numFmtId="3" fontId="8" fillId="0" borderId="0" xfId="1" applyNumberFormat="1" applyFont="1" applyAlignment="1" applyProtection="1">
      <alignment horizontal="right"/>
      <protection locked="0"/>
    </xf>
    <xf numFmtId="3" fontId="13" fillId="0" borderId="0" xfId="1" applyNumberFormat="1" applyFont="1" applyAlignment="1" applyProtection="1">
      <alignment horizontal="right"/>
      <protection locked="0"/>
    </xf>
    <xf numFmtId="3" fontId="8" fillId="0" borderId="0" xfId="0" applyNumberFormat="1" applyFont="1" applyFill="1" applyBorder="1"/>
    <xf numFmtId="165" fontId="13" fillId="0" borderId="0" xfId="0" applyNumberFormat="1" applyFont="1" applyFill="1" applyBorder="1" applyAlignment="1">
      <alignment horizontal="center"/>
    </xf>
    <xf numFmtId="0" fontId="13" fillId="0" borderId="0" xfId="1" applyFont="1" applyAlignment="1" applyProtection="1">
      <alignment horizontal="left"/>
      <protection locked="0"/>
    </xf>
    <xf numFmtId="0" fontId="13" fillId="0" borderId="0" xfId="0" applyFont="1" applyFill="1" applyBorder="1" applyAlignment="1">
      <alignment horizontal="center"/>
    </xf>
    <xf numFmtId="0" fontId="13" fillId="0" borderId="0" xfId="1" applyFont="1" applyAlignment="1" applyProtection="1">
      <alignment horizontal="center"/>
      <protection locked="0"/>
    </xf>
    <xf numFmtId="0" fontId="9" fillId="0" borderId="1" xfId="1" applyFont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/>
    <xf numFmtId="14" fontId="8" fillId="0" borderId="0" xfId="0" applyNumberFormat="1" applyFont="1" applyBorder="1" applyAlignment="1">
      <alignment horizontal="left"/>
    </xf>
    <xf numFmtId="0" fontId="15" fillId="0" borderId="0" xfId="0" applyFont="1" applyBorder="1"/>
    <xf numFmtId="0" fontId="14" fillId="0" borderId="0" xfId="0" applyFont="1" applyFill="1" applyBorder="1" applyAlignment="1">
      <alignment horizontal="left"/>
    </xf>
    <xf numFmtId="164" fontId="8" fillId="0" borderId="0" xfId="0" applyNumberFormat="1" applyFont="1" applyFill="1" applyBorder="1" applyAlignment="1" applyProtection="1">
      <alignment horizontal="left" vertical="center"/>
      <protection locked="0"/>
    </xf>
    <xf numFmtId="164" fontId="14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/>
    <xf numFmtId="0" fontId="9" fillId="0" borderId="0" xfId="0" applyFont="1" applyAlignment="1" applyProtection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/>
    <xf numFmtId="0" fontId="16" fillId="0" borderId="1" xfId="1" applyFont="1" applyBorder="1" applyAlignment="1" applyProtection="1">
      <alignment horizontal="left"/>
      <protection locked="0"/>
    </xf>
    <xf numFmtId="0" fontId="13" fillId="0" borderId="1" xfId="0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 applyProtection="1">
      <alignment horizontal="left" vertical="center"/>
      <protection locked="0"/>
    </xf>
    <xf numFmtId="3" fontId="18" fillId="0" borderId="0" xfId="0" applyNumberFormat="1" applyFont="1" applyFill="1" applyBorder="1"/>
    <xf numFmtId="3" fontId="17" fillId="0" borderId="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166" fontId="17" fillId="0" borderId="0" xfId="0" applyNumberFormat="1" applyFont="1" applyFill="1" applyBorder="1"/>
    <xf numFmtId="0" fontId="19" fillId="0" borderId="0" xfId="0" applyFont="1" applyBorder="1"/>
    <xf numFmtId="0" fontId="10" fillId="0" borderId="0" xfId="0" applyFont="1" applyFill="1" applyBorder="1" applyAlignment="1" applyProtection="1">
      <alignment horizontal="center" vertical="center"/>
      <protection locked="0"/>
    </xf>
    <xf numFmtId="3" fontId="21" fillId="0" borderId="0" xfId="0" applyNumberFormat="1" applyFont="1" applyAlignment="1">
      <alignment horizontal="center"/>
    </xf>
    <xf numFmtId="164" fontId="20" fillId="0" borderId="0" xfId="4" applyNumberFormat="1" applyFont="1" applyFill="1" applyBorder="1" applyAlignment="1" applyProtection="1">
      <alignment horizontal="left" vertical="center"/>
    </xf>
    <xf numFmtId="164" fontId="20" fillId="0" borderId="0" xfId="4" applyNumberFormat="1" applyFont="1" applyFill="1" applyBorder="1" applyAlignment="1">
      <alignment horizontal="left" vertical="center"/>
    </xf>
    <xf numFmtId="0" fontId="20" fillId="0" borderId="0" xfId="4" applyFont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20" fillId="0" borderId="0" xfId="4" applyFont="1" applyAlignment="1">
      <alignment horizontal="center"/>
    </xf>
    <xf numFmtId="0" fontId="22" fillId="0" borderId="0" xfId="0" applyFont="1"/>
    <xf numFmtId="0" fontId="23" fillId="0" borderId="0" xfId="0" applyFont="1" applyAlignment="1" applyProtection="1">
      <alignment horizontal="center"/>
    </xf>
    <xf numFmtId="0" fontId="10" fillId="0" borderId="0" xfId="4" applyFont="1"/>
    <xf numFmtId="0" fontId="21" fillId="0" borderId="0" xfId="0" applyFont="1" applyAlignment="1">
      <alignment horizontal="center"/>
    </xf>
    <xf numFmtId="164" fontId="10" fillId="0" borderId="0" xfId="4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164" fontId="11" fillId="0" borderId="0" xfId="4" applyNumberFormat="1" applyFont="1" applyFill="1" applyBorder="1" applyAlignment="1">
      <alignment horizontal="left" vertical="center"/>
    </xf>
    <xf numFmtId="0" fontId="11" fillId="0" borderId="0" xfId="4" applyFont="1"/>
    <xf numFmtId="0" fontId="10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49" fontId="20" fillId="0" borderId="0" xfId="2" applyNumberFormat="1" applyFont="1" applyFill="1" applyBorder="1" applyAlignment="1" applyProtection="1">
      <alignment horizontal="center"/>
      <protection locked="0"/>
    </xf>
    <xf numFmtId="3" fontId="20" fillId="0" borderId="0" xfId="2" applyNumberFormat="1" applyFont="1" applyFill="1" applyBorder="1" applyAlignment="1">
      <alignment horizontal="center" vertical="center"/>
    </xf>
    <xf numFmtId="1" fontId="20" fillId="0" borderId="0" xfId="4" applyNumberFormat="1" applyFont="1" applyFill="1" applyBorder="1" applyAlignment="1" applyProtection="1">
      <alignment horizontal="right"/>
      <protection locked="0"/>
    </xf>
  </cellXfs>
  <cellStyles count="8">
    <cellStyle name="Normaali" xfId="0" builtinId="0"/>
    <cellStyle name="Normaali 2" xfId="1"/>
    <cellStyle name="Normaali 3" xfId="2"/>
    <cellStyle name="Normaali 4" xfId="3"/>
    <cellStyle name="Normaali 5" xfId="5"/>
    <cellStyle name="Normaali 6" xfId="6"/>
    <cellStyle name="Normaali 7" xfId="7"/>
    <cellStyle name="Normaali_Taul1" xfId="4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Kuntaliitto">
      <a:dk1>
        <a:srgbClr val="002E63"/>
      </a:dk1>
      <a:lt1>
        <a:sysClr val="window" lastClr="FFFFFF"/>
      </a:lt1>
      <a:dk2>
        <a:srgbClr val="000000"/>
      </a:dk2>
      <a:lt2>
        <a:srgbClr val="EEECE1"/>
      </a:lt2>
      <a:accent1>
        <a:srgbClr val="002E63"/>
      </a:accent1>
      <a:accent2>
        <a:srgbClr val="00A6D6"/>
      </a:accent2>
      <a:accent3>
        <a:srgbClr val="6B8F00"/>
      </a:accent3>
      <a:accent4>
        <a:srgbClr val="B5BA05"/>
      </a:accent4>
      <a:accent5>
        <a:srgbClr val="F25900"/>
      </a:accent5>
      <a:accent6>
        <a:srgbClr val="E0AD12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09"/>
  <sheetViews>
    <sheetView tabSelected="1" zoomScale="90" zoomScaleNormal="9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G58" sqref="G58"/>
    </sheetView>
  </sheetViews>
  <sheetFormatPr defaultColWidth="9" defaultRowHeight="12" x14ac:dyDescent="0.2"/>
  <cols>
    <col min="1" max="1" width="14.875" style="28" customWidth="1"/>
    <col min="2" max="2" width="9" style="28"/>
    <col min="3" max="3" width="9" style="2"/>
    <col min="4" max="4" width="7.75" style="3" customWidth="1"/>
    <col min="5" max="5" width="8.5" style="4" customWidth="1"/>
    <col min="6" max="6" width="7.25" style="5" customWidth="1"/>
    <col min="7" max="10" width="7.25" style="2" customWidth="1"/>
    <col min="11" max="11" width="8.25" style="2" customWidth="1"/>
    <col min="12" max="14" width="7.25" style="2" customWidth="1"/>
    <col min="15" max="15" width="8.5" style="2" customWidth="1"/>
    <col min="16" max="17" width="8.875" style="2" customWidth="1"/>
    <col min="18" max="18" width="3.875" style="2" customWidth="1"/>
    <col min="19" max="27" width="6.625" style="2" customWidth="1"/>
    <col min="28" max="30" width="7.375" style="2" customWidth="1"/>
    <col min="31" max="31" width="6.625" style="2" customWidth="1"/>
    <col min="32" max="32" width="9" style="2"/>
    <col min="33" max="33" width="6.75" style="2" customWidth="1"/>
    <col min="34" max="34" width="5.75" style="2" customWidth="1"/>
    <col min="35" max="35" width="6" style="2" customWidth="1"/>
    <col min="36" max="36" width="8" style="2" customWidth="1"/>
    <col min="37" max="16384" width="9" style="2"/>
  </cols>
  <sheetData>
    <row r="1" spans="1:36" x14ac:dyDescent="0.2">
      <c r="A1" s="29">
        <v>43553</v>
      </c>
    </row>
    <row r="2" spans="1:36" ht="18" x14ac:dyDescent="0.25">
      <c r="A2" s="30" t="s">
        <v>339</v>
      </c>
    </row>
    <row r="3" spans="1:36" ht="14.25" x14ac:dyDescent="0.2">
      <c r="A3" s="28" t="s">
        <v>319</v>
      </c>
      <c r="AF3" s="47"/>
    </row>
    <row r="4" spans="1:36" x14ac:dyDescent="0.2">
      <c r="A4" s="31"/>
    </row>
    <row r="5" spans="1:36" s="12" customFormat="1" ht="14.25" customHeight="1" x14ac:dyDescent="0.2">
      <c r="A5" s="32" t="s">
        <v>315</v>
      </c>
      <c r="B5" s="17" t="s">
        <v>320</v>
      </c>
      <c r="C5" s="17" t="s">
        <v>320</v>
      </c>
      <c r="D5" s="23" t="s">
        <v>322</v>
      </c>
      <c r="E5" s="24"/>
      <c r="F5" s="26" t="s">
        <v>323</v>
      </c>
      <c r="G5" s="7"/>
      <c r="H5" s="8"/>
      <c r="I5" s="8"/>
      <c r="J5" s="8"/>
      <c r="K5" s="9"/>
      <c r="L5" s="9"/>
      <c r="M5" s="9"/>
      <c r="N5" s="9"/>
      <c r="O5" s="27" t="s">
        <v>333</v>
      </c>
      <c r="P5" s="27" t="s">
        <v>333</v>
      </c>
      <c r="Q5" s="27" t="s">
        <v>333</v>
      </c>
      <c r="R5" s="11"/>
      <c r="S5" s="38" t="s">
        <v>340</v>
      </c>
      <c r="T5" s="39"/>
      <c r="U5" s="39"/>
      <c r="V5" s="39"/>
      <c r="W5" s="39"/>
      <c r="X5" s="39"/>
      <c r="Y5" s="39"/>
      <c r="Z5" s="39"/>
      <c r="AA5" s="39"/>
      <c r="AB5" s="27" t="s">
        <v>333</v>
      </c>
      <c r="AC5" s="27" t="s">
        <v>333</v>
      </c>
      <c r="AD5" s="27" t="s">
        <v>333</v>
      </c>
      <c r="AE5" s="11"/>
      <c r="AF5" s="48" t="s">
        <v>341</v>
      </c>
      <c r="AG5" s="49" t="s">
        <v>343</v>
      </c>
      <c r="AH5" s="50" t="s">
        <v>344</v>
      </c>
      <c r="AI5" s="51" t="s">
        <v>341</v>
      </c>
      <c r="AJ5" s="52" t="s">
        <v>341</v>
      </c>
    </row>
    <row r="6" spans="1:36" s="12" customFormat="1" ht="14.25" customHeight="1" x14ac:dyDescent="0.2">
      <c r="A6" s="33"/>
      <c r="B6" s="17" t="s">
        <v>321</v>
      </c>
      <c r="C6" s="17" t="s">
        <v>321</v>
      </c>
      <c r="D6" s="25" t="s">
        <v>321</v>
      </c>
      <c r="E6" s="24" t="s">
        <v>316</v>
      </c>
      <c r="F6" s="27" t="s">
        <v>324</v>
      </c>
      <c r="G6" s="27" t="s">
        <v>325</v>
      </c>
      <c r="H6" s="27" t="s">
        <v>326</v>
      </c>
      <c r="I6" s="27" t="s">
        <v>327</v>
      </c>
      <c r="J6" s="27" t="s">
        <v>328</v>
      </c>
      <c r="K6" s="27" t="s">
        <v>329</v>
      </c>
      <c r="L6" s="27" t="s">
        <v>330</v>
      </c>
      <c r="M6" s="27" t="s">
        <v>331</v>
      </c>
      <c r="N6" s="27" t="s">
        <v>332</v>
      </c>
      <c r="O6" s="27" t="s">
        <v>334</v>
      </c>
      <c r="P6" s="27" t="s">
        <v>336</v>
      </c>
      <c r="Q6" s="27" t="s">
        <v>337</v>
      </c>
      <c r="R6" s="11"/>
      <c r="S6" s="24" t="s">
        <v>324</v>
      </c>
      <c r="T6" s="24" t="s">
        <v>325</v>
      </c>
      <c r="U6" s="24" t="s">
        <v>326</v>
      </c>
      <c r="V6" s="24" t="s">
        <v>327</v>
      </c>
      <c r="W6" s="24" t="s">
        <v>328</v>
      </c>
      <c r="X6" s="24" t="s">
        <v>329</v>
      </c>
      <c r="Y6" s="24" t="s">
        <v>330</v>
      </c>
      <c r="Z6" s="24" t="s">
        <v>331</v>
      </c>
      <c r="AA6" s="24" t="s">
        <v>332</v>
      </c>
      <c r="AB6" s="27" t="s">
        <v>334</v>
      </c>
      <c r="AC6" s="27" t="s">
        <v>336</v>
      </c>
      <c r="AD6" s="27" t="s">
        <v>337</v>
      </c>
      <c r="AE6" s="11"/>
      <c r="AF6" s="48" t="s">
        <v>342</v>
      </c>
      <c r="AG6" s="49">
        <v>2017</v>
      </c>
      <c r="AH6" s="51"/>
      <c r="AI6" s="51" t="s">
        <v>345</v>
      </c>
      <c r="AJ6" s="52" t="s">
        <v>346</v>
      </c>
    </row>
    <row r="7" spans="1:36" s="12" customFormat="1" ht="14.25" customHeight="1" x14ac:dyDescent="0.2">
      <c r="A7" s="33"/>
      <c r="B7" s="18">
        <v>43100</v>
      </c>
      <c r="C7" s="18">
        <v>43465</v>
      </c>
      <c r="D7" s="13"/>
      <c r="E7" s="6"/>
      <c r="F7" s="10"/>
      <c r="G7" s="10"/>
      <c r="H7" s="10"/>
      <c r="I7" s="10"/>
      <c r="J7" s="10"/>
      <c r="K7" s="10"/>
      <c r="L7" s="10"/>
      <c r="M7" s="10"/>
      <c r="N7" s="10"/>
      <c r="O7" s="27" t="s">
        <v>335</v>
      </c>
      <c r="P7" s="27" t="s">
        <v>335</v>
      </c>
      <c r="Q7" s="27" t="s">
        <v>338</v>
      </c>
      <c r="R7" s="11"/>
      <c r="S7" s="6"/>
      <c r="T7" s="6"/>
      <c r="U7" s="6"/>
      <c r="V7" s="6"/>
      <c r="W7" s="6"/>
      <c r="X7" s="6"/>
      <c r="Y7" s="6"/>
      <c r="Z7" s="6"/>
      <c r="AA7" s="6"/>
      <c r="AB7" s="27" t="s">
        <v>335</v>
      </c>
      <c r="AC7" s="27" t="s">
        <v>335</v>
      </c>
      <c r="AD7" s="27" t="s">
        <v>338</v>
      </c>
      <c r="AE7" s="11"/>
      <c r="AF7" s="53"/>
      <c r="AG7" s="49"/>
      <c r="AH7" s="51">
        <v>2017</v>
      </c>
      <c r="AI7" s="51">
        <v>2017</v>
      </c>
      <c r="AJ7" s="55" t="s">
        <v>347</v>
      </c>
    </row>
    <row r="8" spans="1:36" s="12" customFormat="1" ht="14.25" customHeight="1" x14ac:dyDescent="0.2">
      <c r="A8" s="33"/>
      <c r="B8" s="34"/>
      <c r="C8" s="11"/>
      <c r="D8" s="16"/>
      <c r="E8" s="6"/>
      <c r="F8" s="10"/>
      <c r="G8" s="11"/>
      <c r="H8" s="11"/>
      <c r="I8" s="15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24" t="s">
        <v>316</v>
      </c>
      <c r="AC8" s="24" t="s">
        <v>316</v>
      </c>
      <c r="AD8" s="24" t="s">
        <v>316</v>
      </c>
      <c r="AE8" s="11"/>
      <c r="AF8" s="53"/>
      <c r="AG8" s="49"/>
      <c r="AH8" s="51"/>
      <c r="AI8" s="51"/>
      <c r="AJ8" s="55">
        <v>2017</v>
      </c>
    </row>
    <row r="9" spans="1:36" s="12" customFormat="1" ht="12.75" x14ac:dyDescent="0.2">
      <c r="A9" s="33"/>
      <c r="B9" s="21"/>
      <c r="C9" s="15"/>
      <c r="D9" s="14"/>
      <c r="E9" s="6"/>
      <c r="F9" s="10"/>
      <c r="G9" s="11"/>
      <c r="H9" s="11"/>
      <c r="I9" s="11"/>
      <c r="J9" s="11"/>
      <c r="K9" s="11"/>
      <c r="L9" s="11"/>
      <c r="M9" s="11"/>
      <c r="N9" s="11"/>
      <c r="O9" s="15"/>
      <c r="P9" s="15"/>
      <c r="Q9" s="15"/>
      <c r="R9" s="11"/>
      <c r="S9" s="40"/>
      <c r="T9" s="40"/>
      <c r="U9" s="40"/>
      <c r="V9" s="40"/>
      <c r="W9" s="40"/>
      <c r="X9" s="40"/>
      <c r="Y9" s="40"/>
      <c r="Z9" s="40"/>
      <c r="AA9" s="40"/>
      <c r="AB9" s="11"/>
      <c r="AC9" s="11"/>
      <c r="AD9" s="11"/>
      <c r="AE9" s="11"/>
      <c r="AF9" s="53"/>
      <c r="AG9" s="49"/>
      <c r="AH9" s="56"/>
      <c r="AI9" s="56"/>
      <c r="AJ9" s="56"/>
    </row>
    <row r="10" spans="1:36" s="12" customFormat="1" ht="13.5" customHeight="1" x14ac:dyDescent="0.2">
      <c r="A10" s="32" t="s">
        <v>1</v>
      </c>
      <c r="B10" s="21">
        <v>5483641</v>
      </c>
      <c r="C10" s="21">
        <f>SUM(C15:C309)</f>
        <v>5488130</v>
      </c>
      <c r="D10" s="20">
        <f>C10-B10</f>
        <v>4489</v>
      </c>
      <c r="E10" s="22">
        <f>D10/C10*100</f>
        <v>8.179470967342245E-2</v>
      </c>
      <c r="F10" s="21">
        <f>SUM(F15:F309)</f>
        <v>325647</v>
      </c>
      <c r="G10" s="21">
        <f t="shared" ref="G10:N10" si="0">SUM(G15:G309)</f>
        <v>61037</v>
      </c>
      <c r="H10" s="21">
        <f t="shared" si="0"/>
        <v>370716</v>
      </c>
      <c r="I10" s="21">
        <f t="shared" si="0"/>
        <v>178679</v>
      </c>
      <c r="J10" s="21">
        <f t="shared" si="0"/>
        <v>175405</v>
      </c>
      <c r="K10" s="21">
        <f t="shared" si="0"/>
        <v>3178429</v>
      </c>
      <c r="L10" s="21">
        <f t="shared" si="0"/>
        <v>689053</v>
      </c>
      <c r="M10" s="21">
        <f t="shared" si="0"/>
        <v>362353</v>
      </c>
      <c r="N10" s="21">
        <f t="shared" si="0"/>
        <v>146811</v>
      </c>
      <c r="O10" s="21">
        <f>SUM(O15:O309)</f>
        <v>262166</v>
      </c>
      <c r="P10" s="21">
        <f>SUM(P15:P309)</f>
        <v>1815</v>
      </c>
      <c r="Q10" s="21">
        <f>SUM(Q15:Q309)</f>
        <v>389169</v>
      </c>
      <c r="R10" s="11"/>
      <c r="S10" s="22">
        <f>F10/$C10*100</f>
        <v>5.9336604635823136</v>
      </c>
      <c r="T10" s="22">
        <f t="shared" ref="T10:AD10" si="1">G10/$C10*100</f>
        <v>1.1121638882460876</v>
      </c>
      <c r="U10" s="22">
        <f t="shared" si="1"/>
        <v>6.7548691448635516</v>
      </c>
      <c r="V10" s="22">
        <f t="shared" si="1"/>
        <v>3.2557355601999225</v>
      </c>
      <c r="W10" s="22">
        <f t="shared" si="1"/>
        <v>3.1960795389322048</v>
      </c>
      <c r="X10" s="22">
        <f t="shared" si="1"/>
        <v>57.914608436753504</v>
      </c>
      <c r="Y10" s="22">
        <f t="shared" si="1"/>
        <v>12.555333055157222</v>
      </c>
      <c r="Z10" s="22">
        <f t="shared" si="1"/>
        <v>6.6024857282899641</v>
      </c>
      <c r="AA10" s="22">
        <f t="shared" si="1"/>
        <v>2.675064183975234</v>
      </c>
      <c r="AB10" s="22">
        <f t="shared" si="1"/>
        <v>4.7769641025267262</v>
      </c>
      <c r="AC10" s="22">
        <f t="shared" si="1"/>
        <v>3.3071374038151427E-2</v>
      </c>
      <c r="AD10" s="22">
        <f t="shared" si="1"/>
        <v>7.0911038914894506</v>
      </c>
      <c r="AE10" s="11"/>
      <c r="AF10" s="53"/>
      <c r="AG10" s="57"/>
      <c r="AH10" s="58"/>
      <c r="AI10" s="58"/>
      <c r="AJ10" s="58"/>
    </row>
    <row r="11" spans="1:36" s="12" customFormat="1" ht="14.45" customHeight="1" x14ac:dyDescent="0.2">
      <c r="A11" s="33"/>
      <c r="B11" s="21"/>
      <c r="C11" s="15"/>
      <c r="D11" s="16"/>
      <c r="E11" s="6"/>
      <c r="F11" s="27"/>
      <c r="G11" s="37"/>
      <c r="H11" s="37"/>
      <c r="I11" s="37"/>
      <c r="J11" s="37"/>
      <c r="K11" s="34"/>
      <c r="L11" s="34"/>
      <c r="M11" s="34"/>
      <c r="N11" s="34"/>
      <c r="O11" s="15"/>
      <c r="P11" s="11"/>
      <c r="Q11" s="11"/>
      <c r="R11" s="11"/>
      <c r="S11" s="22"/>
      <c r="T11" s="22"/>
      <c r="U11" s="22"/>
      <c r="V11" s="22"/>
      <c r="W11" s="22"/>
      <c r="X11" s="22"/>
      <c r="Y11" s="22"/>
      <c r="Z11" s="22"/>
      <c r="AA11" s="22"/>
      <c r="AB11" s="11"/>
      <c r="AC11" s="11"/>
      <c r="AD11" s="11"/>
      <c r="AE11" s="11"/>
      <c r="AF11" s="53"/>
      <c r="AG11" s="59"/>
      <c r="AH11" s="58"/>
      <c r="AI11" s="58"/>
      <c r="AJ11" s="58"/>
    </row>
    <row r="12" spans="1:36" s="45" customFormat="1" ht="13.5" customHeight="1" x14ac:dyDescent="0.2">
      <c r="A12" s="41" t="s">
        <v>318</v>
      </c>
      <c r="B12" s="42">
        <v>734</v>
      </c>
      <c r="C12" s="42">
        <f t="shared" ref="C12:G12" si="2">MIN(C15:C309)</f>
        <v>707</v>
      </c>
      <c r="D12" s="43">
        <f t="shared" si="2"/>
        <v>-1053</v>
      </c>
      <c r="E12" s="44">
        <f t="shared" si="2"/>
        <v>-6.5906210392902409</v>
      </c>
      <c r="F12" s="42">
        <f t="shared" si="2"/>
        <v>22</v>
      </c>
      <c r="G12" s="42">
        <f t="shared" si="2"/>
        <v>3</v>
      </c>
      <c r="H12" s="42">
        <f t="shared" ref="H12:Q12" si="3">MIN(H15:H309)</f>
        <v>28</v>
      </c>
      <c r="I12" s="42">
        <f t="shared" si="3"/>
        <v>14</v>
      </c>
      <c r="J12" s="42">
        <f t="shared" si="3"/>
        <v>12</v>
      </c>
      <c r="K12" s="42">
        <f t="shared" si="3"/>
        <v>321</v>
      </c>
      <c r="L12" s="42">
        <f t="shared" si="3"/>
        <v>134</v>
      </c>
      <c r="M12" s="42">
        <f t="shared" si="3"/>
        <v>63</v>
      </c>
      <c r="N12" s="42">
        <f t="shared" si="3"/>
        <v>31</v>
      </c>
      <c r="O12" s="42">
        <f t="shared" si="3"/>
        <v>0</v>
      </c>
      <c r="P12" s="42">
        <f t="shared" si="3"/>
        <v>0</v>
      </c>
      <c r="Q12" s="42">
        <f t="shared" si="3"/>
        <v>0</v>
      </c>
      <c r="R12" s="42"/>
      <c r="S12" s="46">
        <f t="shared" ref="S12:AA12" si="4">MIN(S15:S309)</f>
        <v>1.9572143832498861</v>
      </c>
      <c r="T12" s="46">
        <f t="shared" si="4"/>
        <v>0.40705563093622793</v>
      </c>
      <c r="U12" s="46">
        <f t="shared" si="4"/>
        <v>3.2512315270935961</v>
      </c>
      <c r="V12" s="46">
        <f t="shared" si="4"/>
        <v>1.4675052410901468</v>
      </c>
      <c r="W12" s="46">
        <f t="shared" si="4"/>
        <v>1.257861635220126</v>
      </c>
      <c r="X12" s="46">
        <f t="shared" si="4"/>
        <v>44.816800714924035</v>
      </c>
      <c r="Y12" s="46">
        <f t="shared" si="4"/>
        <v>5.7868320047239443</v>
      </c>
      <c r="Z12" s="46">
        <f t="shared" si="4"/>
        <v>2.9327822064757405</v>
      </c>
      <c r="AA12" s="46">
        <f t="shared" si="4"/>
        <v>1.1884171176700329</v>
      </c>
      <c r="AB12" s="44"/>
      <c r="AC12" s="44"/>
      <c r="AD12" s="44"/>
      <c r="AF12" s="53"/>
      <c r="AG12" s="54"/>
      <c r="AH12" s="60"/>
      <c r="AI12" s="60"/>
      <c r="AJ12" s="58"/>
    </row>
    <row r="13" spans="1:36" s="45" customFormat="1" ht="13.5" customHeight="1" x14ac:dyDescent="0.2">
      <c r="A13" s="41" t="s">
        <v>317</v>
      </c>
      <c r="B13" s="42">
        <v>643272</v>
      </c>
      <c r="C13" s="42">
        <f>MAX(C15:C309)</f>
        <v>648042</v>
      </c>
      <c r="D13" s="43">
        <f>MAX(D15:D309)</f>
        <v>5139</v>
      </c>
      <c r="E13" s="44">
        <f>MAX(E15:E309)</f>
        <v>2.3042053204320552</v>
      </c>
      <c r="F13" s="42">
        <f t="shared" ref="F13:Q13" si="5">MAX(F15:F309)</f>
        <v>39331</v>
      </c>
      <c r="G13" s="42">
        <f t="shared" si="5"/>
        <v>6468</v>
      </c>
      <c r="H13" s="42">
        <f t="shared" si="5"/>
        <v>36113</v>
      </c>
      <c r="I13" s="42">
        <f t="shared" si="5"/>
        <v>16140</v>
      </c>
      <c r="J13" s="42">
        <f t="shared" si="5"/>
        <v>16097</v>
      </c>
      <c r="K13" s="42">
        <f t="shared" si="5"/>
        <v>423590</v>
      </c>
      <c r="L13" s="42">
        <f t="shared" si="5"/>
        <v>63695</v>
      </c>
      <c r="M13" s="42">
        <f t="shared" si="5"/>
        <v>32946</v>
      </c>
      <c r="N13" s="42">
        <f t="shared" si="5"/>
        <v>13662</v>
      </c>
      <c r="O13" s="42">
        <f t="shared" si="5"/>
        <v>36533</v>
      </c>
      <c r="P13" s="42">
        <f t="shared" si="5"/>
        <v>530</v>
      </c>
      <c r="Q13" s="42">
        <f t="shared" si="5"/>
        <v>101825</v>
      </c>
      <c r="R13" s="42"/>
      <c r="S13" s="46">
        <f t="shared" ref="S13:AA13" si="6">MAX(S15:S309)</f>
        <v>12.041198501872659</v>
      </c>
      <c r="T13" s="46">
        <f t="shared" si="6"/>
        <v>2.6375356756224781</v>
      </c>
      <c r="U13" s="46">
        <f t="shared" si="6"/>
        <v>14.447396909752976</v>
      </c>
      <c r="V13" s="46">
        <f t="shared" si="6"/>
        <v>6.6528884952268479</v>
      </c>
      <c r="W13" s="46">
        <f t="shared" si="6"/>
        <v>5.776990453695503</v>
      </c>
      <c r="X13" s="46">
        <f t="shared" si="6"/>
        <v>65.364590566660809</v>
      </c>
      <c r="Y13" s="46">
        <f t="shared" si="6"/>
        <v>24.643423137876386</v>
      </c>
      <c r="Z13" s="46">
        <f t="shared" si="6"/>
        <v>14.002828854314004</v>
      </c>
      <c r="AA13" s="46">
        <f t="shared" si="6"/>
        <v>8.0745341614906838</v>
      </c>
      <c r="AB13" s="44"/>
      <c r="AC13" s="44"/>
      <c r="AD13" s="44"/>
      <c r="AF13" s="61"/>
      <c r="AG13" s="62"/>
      <c r="AH13" s="63"/>
      <c r="AI13" s="63"/>
      <c r="AJ13" s="64"/>
    </row>
    <row r="14" spans="1:36" s="12" customFormat="1" x14ac:dyDescent="0.2">
      <c r="A14" s="33"/>
      <c r="B14" s="21"/>
      <c r="C14" s="15"/>
      <c r="D14" s="16"/>
      <c r="E14" s="24"/>
      <c r="F14" s="27"/>
      <c r="G14" s="37"/>
      <c r="H14" s="37"/>
      <c r="I14" s="37"/>
      <c r="J14" s="37"/>
      <c r="K14" s="37"/>
      <c r="L14" s="34"/>
      <c r="M14" s="34"/>
      <c r="N14" s="34"/>
      <c r="O14" s="11"/>
      <c r="P14" s="11"/>
      <c r="Q14" s="11"/>
      <c r="R14" s="11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1"/>
      <c r="AF14" s="61"/>
      <c r="AG14" s="62"/>
      <c r="AH14" s="63"/>
      <c r="AI14" s="63"/>
      <c r="AJ14" s="64"/>
    </row>
    <row r="15" spans="1:36" s="12" customFormat="1" ht="14.45" customHeight="1" x14ac:dyDescent="0.2">
      <c r="A15" s="1" t="s">
        <v>0</v>
      </c>
      <c r="B15" s="19">
        <v>16769</v>
      </c>
      <c r="C15" s="19">
        <v>16611</v>
      </c>
      <c r="D15" s="20">
        <f>C15-B15</f>
        <v>-158</v>
      </c>
      <c r="E15" s="22">
        <f>D15/B15*100</f>
        <v>-0.94221480112111644</v>
      </c>
      <c r="F15" s="36">
        <v>925</v>
      </c>
      <c r="G15" s="36">
        <v>218</v>
      </c>
      <c r="H15" s="36">
        <v>1322</v>
      </c>
      <c r="I15" s="36">
        <v>679</v>
      </c>
      <c r="J15" s="36">
        <v>568</v>
      </c>
      <c r="K15" s="36">
        <v>9103</v>
      </c>
      <c r="L15" s="36">
        <v>2238</v>
      </c>
      <c r="M15" s="36">
        <v>1065</v>
      </c>
      <c r="N15" s="36">
        <v>493</v>
      </c>
      <c r="O15" s="21">
        <v>29</v>
      </c>
      <c r="P15" s="21">
        <v>0</v>
      </c>
      <c r="Q15" s="21">
        <v>363</v>
      </c>
      <c r="R15" s="11"/>
      <c r="S15" s="22">
        <f>F15/$C15*100</f>
        <v>5.5685991210643548</v>
      </c>
      <c r="T15" s="22">
        <f t="shared" ref="T15" si="7">G15/$C15*100</f>
        <v>1.3123833604238155</v>
      </c>
      <c r="U15" s="22">
        <f t="shared" ref="U15" si="8">H15/$C15*100</f>
        <v>7.9585816627535975</v>
      </c>
      <c r="V15" s="22">
        <f t="shared" ref="V15" si="9">I15/$C15*100</f>
        <v>4.0876527602191324</v>
      </c>
      <c r="W15" s="22">
        <f t="shared" ref="W15" si="10">J15/$C15*100</f>
        <v>3.4194208656914098</v>
      </c>
      <c r="X15" s="22">
        <f t="shared" ref="X15" si="11">K15/$C15*100</f>
        <v>54.801035458431159</v>
      </c>
      <c r="Y15" s="22">
        <f t="shared" ref="Y15" si="12">L15/$C15*100</f>
        <v>13.472999819396787</v>
      </c>
      <c r="Z15" s="22">
        <f t="shared" ref="Z15" si="13">M15/$C15*100</f>
        <v>6.4114141231713928</v>
      </c>
      <c r="AA15" s="22">
        <f t="shared" ref="AA15" si="14">N15/$C15*100</f>
        <v>2.9679128288483536</v>
      </c>
      <c r="AB15" s="22">
        <f t="shared" ref="AB15" si="15">O15/$C15*100</f>
        <v>0.17458310757931492</v>
      </c>
      <c r="AC15" s="22">
        <f t="shared" ref="AC15" si="16">P15/$C15*100</f>
        <v>0</v>
      </c>
      <c r="AD15" s="22">
        <f t="shared" ref="AD15" si="17">Q15/$C15*100</f>
        <v>2.18529889832039</v>
      </c>
      <c r="AE15" s="11"/>
      <c r="AF15" s="65">
        <v>20</v>
      </c>
      <c r="AG15" s="66"/>
      <c r="AH15" s="67" t="s">
        <v>2</v>
      </c>
      <c r="AI15" s="68">
        <v>1</v>
      </c>
      <c r="AJ15" s="69">
        <v>4</v>
      </c>
    </row>
    <row r="16" spans="1:36" s="12" customFormat="1" ht="14.45" customHeight="1" x14ac:dyDescent="0.2">
      <c r="A16" s="35" t="s">
        <v>142</v>
      </c>
      <c r="B16" s="19">
        <v>9831</v>
      </c>
      <c r="C16" s="19">
        <v>9700</v>
      </c>
      <c r="D16" s="20">
        <f t="shared" ref="D16:D79" si="18">C16-B16</f>
        <v>-131</v>
      </c>
      <c r="E16" s="22">
        <f t="shared" ref="E16:E79" si="19">D16/B16*100</f>
        <v>-1.3325195809175059</v>
      </c>
      <c r="F16" s="36">
        <v>570</v>
      </c>
      <c r="G16" s="36">
        <v>118</v>
      </c>
      <c r="H16" s="36">
        <v>767</v>
      </c>
      <c r="I16" s="36">
        <v>367</v>
      </c>
      <c r="J16" s="36">
        <v>375</v>
      </c>
      <c r="K16" s="36">
        <v>4865</v>
      </c>
      <c r="L16" s="36">
        <v>1447</v>
      </c>
      <c r="M16" s="36">
        <v>798</v>
      </c>
      <c r="N16" s="36">
        <v>393</v>
      </c>
      <c r="O16" s="21">
        <v>11</v>
      </c>
      <c r="P16" s="21">
        <v>0</v>
      </c>
      <c r="Q16" s="21">
        <v>224</v>
      </c>
      <c r="R16" s="11"/>
      <c r="S16" s="22">
        <f t="shared" ref="S16:S79" si="20">F16/$C16*100</f>
        <v>5.876288659793814</v>
      </c>
      <c r="T16" s="22">
        <f t="shared" ref="T16:T79" si="21">G16/$C16*100</f>
        <v>1.2164948453608249</v>
      </c>
      <c r="U16" s="22">
        <f t="shared" ref="U16:U79" si="22">H16/$C16*100</f>
        <v>7.9072164948453612</v>
      </c>
      <c r="V16" s="22">
        <f t="shared" ref="V16:V79" si="23">I16/$C16*100</f>
        <v>3.7835051546391751</v>
      </c>
      <c r="W16" s="22">
        <f t="shared" ref="W16:W79" si="24">J16/$C16*100</f>
        <v>3.865979381443299</v>
      </c>
      <c r="X16" s="22">
        <f t="shared" ref="X16:X79" si="25">K16/$C16*100</f>
        <v>50.154639175257728</v>
      </c>
      <c r="Y16" s="22">
        <f t="shared" ref="Y16:Y79" si="26">L16/$C16*100</f>
        <v>14.917525773195875</v>
      </c>
      <c r="Z16" s="22">
        <f t="shared" ref="Z16:Z79" si="27">M16/$C16*100</f>
        <v>8.2268041237113394</v>
      </c>
      <c r="AA16" s="22">
        <f t="shared" ref="AA16:AA79" si="28">N16/$C16*100</f>
        <v>4.0515463917525771</v>
      </c>
      <c r="AB16" s="22">
        <f t="shared" ref="AB16:AB79" si="29">O16/$C16*100</f>
        <v>0.1134020618556701</v>
      </c>
      <c r="AC16" s="22">
        <f t="shared" ref="AC16:AC79" si="30">P16/$C16*100</f>
        <v>0</v>
      </c>
      <c r="AD16" s="22">
        <f t="shared" ref="AD16:AD79" si="31">Q16/$C16*100</f>
        <v>2.3092783505154637</v>
      </c>
      <c r="AE16" s="11"/>
      <c r="AF16" s="65">
        <v>5</v>
      </c>
      <c r="AG16" s="66"/>
      <c r="AH16" s="67" t="s">
        <v>69</v>
      </c>
      <c r="AI16" s="68">
        <v>1</v>
      </c>
      <c r="AJ16" s="69">
        <v>3</v>
      </c>
    </row>
    <row r="17" spans="1:37" s="12" customFormat="1" ht="14.45" customHeight="1" x14ac:dyDescent="0.2">
      <c r="A17" s="1" t="s">
        <v>143</v>
      </c>
      <c r="B17" s="19">
        <v>2610</v>
      </c>
      <c r="C17" s="19">
        <v>2573</v>
      </c>
      <c r="D17" s="20">
        <f t="shared" si="18"/>
        <v>-37</v>
      </c>
      <c r="E17" s="22">
        <f t="shared" si="19"/>
        <v>-1.4176245210727969</v>
      </c>
      <c r="F17" s="36">
        <v>181</v>
      </c>
      <c r="G17" s="36">
        <v>36</v>
      </c>
      <c r="H17" s="36">
        <v>215</v>
      </c>
      <c r="I17" s="36">
        <v>109</v>
      </c>
      <c r="J17" s="36">
        <v>100</v>
      </c>
      <c r="K17" s="36">
        <v>1323</v>
      </c>
      <c r="L17" s="36">
        <v>306</v>
      </c>
      <c r="M17" s="36">
        <v>208</v>
      </c>
      <c r="N17" s="36">
        <v>95</v>
      </c>
      <c r="O17" s="21">
        <v>0</v>
      </c>
      <c r="P17" s="21">
        <v>0</v>
      </c>
      <c r="Q17" s="21">
        <v>22</v>
      </c>
      <c r="R17" s="11"/>
      <c r="S17" s="22">
        <f t="shared" si="20"/>
        <v>7.0345899727944028</v>
      </c>
      <c r="T17" s="22">
        <f t="shared" si="21"/>
        <v>1.3991449669646328</v>
      </c>
      <c r="U17" s="22">
        <f t="shared" si="22"/>
        <v>8.3560046638165559</v>
      </c>
      <c r="V17" s="22">
        <f t="shared" si="23"/>
        <v>4.2363000388651377</v>
      </c>
      <c r="W17" s="22">
        <f t="shared" si="24"/>
        <v>3.8865137971239796</v>
      </c>
      <c r="X17" s="22">
        <f t="shared" si="25"/>
        <v>51.418577535950249</v>
      </c>
      <c r="Y17" s="22">
        <f t="shared" si="26"/>
        <v>11.892732219199379</v>
      </c>
      <c r="Z17" s="22">
        <f t="shared" si="27"/>
        <v>8.0839486980178776</v>
      </c>
      <c r="AA17" s="22">
        <f t="shared" si="28"/>
        <v>3.6921881072677807</v>
      </c>
      <c r="AB17" s="22">
        <f t="shared" si="29"/>
        <v>0</v>
      </c>
      <c r="AC17" s="22">
        <f t="shared" si="30"/>
        <v>0</v>
      </c>
      <c r="AD17" s="22">
        <f t="shared" si="31"/>
        <v>0.8550330353672756</v>
      </c>
      <c r="AE17" s="11"/>
      <c r="AF17" s="65">
        <v>9</v>
      </c>
      <c r="AG17" s="66"/>
      <c r="AH17" s="67" t="s">
        <v>13</v>
      </c>
      <c r="AI17" s="68">
        <v>2</v>
      </c>
      <c r="AJ17" s="69">
        <v>2</v>
      </c>
    </row>
    <row r="18" spans="1:37" s="12" customFormat="1" ht="14.45" customHeight="1" x14ac:dyDescent="0.2">
      <c r="A18" s="1" t="s">
        <v>144</v>
      </c>
      <c r="B18" s="19">
        <v>11713</v>
      </c>
      <c r="C18" s="19">
        <v>11544</v>
      </c>
      <c r="D18" s="20">
        <f t="shared" si="18"/>
        <v>-169</v>
      </c>
      <c r="E18" s="22">
        <f t="shared" si="19"/>
        <v>-1.4428412874583796</v>
      </c>
      <c r="F18" s="36">
        <v>690</v>
      </c>
      <c r="G18" s="36">
        <v>134</v>
      </c>
      <c r="H18" s="36">
        <v>829</v>
      </c>
      <c r="I18" s="36">
        <v>431</v>
      </c>
      <c r="J18" s="36">
        <v>412</v>
      </c>
      <c r="K18" s="36">
        <v>5937</v>
      </c>
      <c r="L18" s="36">
        <v>1673</v>
      </c>
      <c r="M18" s="36">
        <v>1003</v>
      </c>
      <c r="N18" s="36">
        <v>435</v>
      </c>
      <c r="O18" s="21">
        <v>0</v>
      </c>
      <c r="P18" s="21">
        <v>0</v>
      </c>
      <c r="Q18" s="21">
        <v>173</v>
      </c>
      <c r="R18" s="11"/>
      <c r="S18" s="22">
        <f t="shared" si="20"/>
        <v>5.9771309771309777</v>
      </c>
      <c r="T18" s="22">
        <f t="shared" si="21"/>
        <v>1.1607761607761609</v>
      </c>
      <c r="U18" s="22">
        <f t="shared" si="22"/>
        <v>7.181219681219682</v>
      </c>
      <c r="V18" s="22">
        <f t="shared" si="23"/>
        <v>3.7335412335412337</v>
      </c>
      <c r="W18" s="22">
        <f t="shared" si="24"/>
        <v>3.5689535689535687</v>
      </c>
      <c r="X18" s="22">
        <f t="shared" si="25"/>
        <v>51.429313929313928</v>
      </c>
      <c r="Y18" s="22">
        <f t="shared" si="26"/>
        <v>14.492376992376993</v>
      </c>
      <c r="Z18" s="22">
        <f t="shared" si="27"/>
        <v>8.6884961884961882</v>
      </c>
      <c r="AA18" s="22">
        <f t="shared" si="28"/>
        <v>3.7681912681912686</v>
      </c>
      <c r="AB18" s="22">
        <f t="shared" si="29"/>
        <v>0</v>
      </c>
      <c r="AC18" s="22">
        <f t="shared" si="30"/>
        <v>0</v>
      </c>
      <c r="AD18" s="22">
        <f t="shared" si="31"/>
        <v>1.4986139986139986</v>
      </c>
      <c r="AE18" s="11"/>
      <c r="AF18" s="65">
        <v>10</v>
      </c>
      <c r="AG18" s="66"/>
      <c r="AH18" s="67" t="s">
        <v>69</v>
      </c>
      <c r="AI18" s="68">
        <v>1</v>
      </c>
      <c r="AJ18" s="69">
        <v>4</v>
      </c>
      <c r="AK18" s="11"/>
    </row>
    <row r="19" spans="1:37" s="11" customFormat="1" ht="14.45" customHeight="1" x14ac:dyDescent="0.2">
      <c r="A19" s="1" t="s">
        <v>78</v>
      </c>
      <c r="B19" s="19">
        <v>8248</v>
      </c>
      <c r="C19" s="19">
        <v>8149</v>
      </c>
      <c r="D19" s="20">
        <f t="shared" si="18"/>
        <v>-99</v>
      </c>
      <c r="E19" s="22">
        <f t="shared" si="19"/>
        <v>-1.2002909796314258</v>
      </c>
      <c r="F19" s="36">
        <v>374</v>
      </c>
      <c r="G19" s="36">
        <v>71</v>
      </c>
      <c r="H19" s="36">
        <v>510</v>
      </c>
      <c r="I19" s="36">
        <v>262</v>
      </c>
      <c r="J19" s="36">
        <v>269</v>
      </c>
      <c r="K19" s="36">
        <v>4036</v>
      </c>
      <c r="L19" s="36">
        <v>1553</v>
      </c>
      <c r="M19" s="36">
        <v>789</v>
      </c>
      <c r="N19" s="36">
        <v>285</v>
      </c>
      <c r="O19" s="21">
        <v>17</v>
      </c>
      <c r="P19" s="21">
        <v>0</v>
      </c>
      <c r="Q19" s="21">
        <v>164</v>
      </c>
      <c r="S19" s="22">
        <f t="shared" si="20"/>
        <v>4.5895201865259541</v>
      </c>
      <c r="T19" s="22">
        <f t="shared" si="21"/>
        <v>0.87127254877899141</v>
      </c>
      <c r="U19" s="22">
        <f t="shared" si="22"/>
        <v>6.258436617989938</v>
      </c>
      <c r="V19" s="22">
        <f t="shared" si="23"/>
        <v>3.2151184194379678</v>
      </c>
      <c r="W19" s="22">
        <f t="shared" si="24"/>
        <v>3.3010185298809667</v>
      </c>
      <c r="X19" s="22">
        <f t="shared" si="25"/>
        <v>49.5275493925635</v>
      </c>
      <c r="Y19" s="22">
        <f t="shared" si="26"/>
        <v>19.057553073996811</v>
      </c>
      <c r="Z19" s="22">
        <f t="shared" si="27"/>
        <v>9.6821695913609034</v>
      </c>
      <c r="AA19" s="22">
        <f t="shared" si="28"/>
        <v>3.4973616394649651</v>
      </c>
      <c r="AB19" s="22">
        <f t="shared" si="29"/>
        <v>0.20861455393299794</v>
      </c>
      <c r="AC19" s="22">
        <f t="shared" si="30"/>
        <v>0</v>
      </c>
      <c r="AD19" s="22">
        <f t="shared" si="31"/>
        <v>2.0125168732359802</v>
      </c>
      <c r="AF19" s="65">
        <v>16</v>
      </c>
      <c r="AG19" s="66"/>
      <c r="AH19" s="67" t="s">
        <v>17</v>
      </c>
      <c r="AI19" s="68">
        <v>2</v>
      </c>
      <c r="AJ19" s="69">
        <v>3</v>
      </c>
    </row>
    <row r="20" spans="1:37" s="11" customFormat="1" ht="14.45" customHeight="1" x14ac:dyDescent="0.2">
      <c r="A20" s="1" t="s">
        <v>145</v>
      </c>
      <c r="B20" s="19">
        <v>4990</v>
      </c>
      <c r="C20" s="19">
        <v>4958</v>
      </c>
      <c r="D20" s="20">
        <f t="shared" si="18"/>
        <v>-32</v>
      </c>
      <c r="E20" s="22">
        <f t="shared" si="19"/>
        <v>-0.6412825651302605</v>
      </c>
      <c r="F20" s="36">
        <v>356</v>
      </c>
      <c r="G20" s="36">
        <v>67</v>
      </c>
      <c r="H20" s="36">
        <v>433</v>
      </c>
      <c r="I20" s="36">
        <v>219</v>
      </c>
      <c r="J20" s="36">
        <v>199</v>
      </c>
      <c r="K20" s="36">
        <v>2739</v>
      </c>
      <c r="L20" s="36">
        <v>588</v>
      </c>
      <c r="M20" s="36">
        <v>260</v>
      </c>
      <c r="N20" s="36">
        <v>97</v>
      </c>
      <c r="O20" s="21">
        <v>167</v>
      </c>
      <c r="P20" s="21">
        <v>0</v>
      </c>
      <c r="Q20" s="21">
        <v>125</v>
      </c>
      <c r="S20" s="22">
        <f t="shared" si="20"/>
        <v>7.1803146430012106</v>
      </c>
      <c r="T20" s="22">
        <f t="shared" si="21"/>
        <v>1.3513513513513513</v>
      </c>
      <c r="U20" s="22">
        <f t="shared" si="22"/>
        <v>8.73336022589754</v>
      </c>
      <c r="V20" s="22">
        <f t="shared" si="23"/>
        <v>4.4171036708350142</v>
      </c>
      <c r="W20" s="22">
        <f t="shared" si="24"/>
        <v>4.013715207745058</v>
      </c>
      <c r="X20" s="22">
        <f t="shared" si="25"/>
        <v>55.244050020169425</v>
      </c>
      <c r="Y20" s="22">
        <f t="shared" si="26"/>
        <v>11.859620814844696</v>
      </c>
      <c r="Z20" s="22">
        <f t="shared" si="27"/>
        <v>5.2440500201694231</v>
      </c>
      <c r="AA20" s="22">
        <f t="shared" si="28"/>
        <v>1.9564340459862848</v>
      </c>
      <c r="AB20" s="22">
        <f t="shared" si="29"/>
        <v>3.3682936668011294</v>
      </c>
      <c r="AC20" s="22">
        <f t="shared" si="30"/>
        <v>0</v>
      </c>
      <c r="AD20" s="22">
        <f t="shared" si="31"/>
        <v>2.5211778943122227</v>
      </c>
      <c r="AF20" s="65">
        <v>18</v>
      </c>
      <c r="AG20" s="66"/>
      <c r="AH20" s="67" t="s">
        <v>5</v>
      </c>
      <c r="AI20" s="68">
        <v>2</v>
      </c>
      <c r="AJ20" s="69">
        <v>3</v>
      </c>
    </row>
    <row r="21" spans="1:37" s="11" customFormat="1" ht="14.45" customHeight="1" x14ac:dyDescent="0.2">
      <c r="A21" s="1" t="s">
        <v>146</v>
      </c>
      <c r="B21" s="19">
        <v>3991</v>
      </c>
      <c r="C21" s="19">
        <v>3984</v>
      </c>
      <c r="D21" s="20">
        <f t="shared" si="18"/>
        <v>-7</v>
      </c>
      <c r="E21" s="22">
        <f t="shared" si="19"/>
        <v>-0.17539463793535454</v>
      </c>
      <c r="F21" s="36">
        <v>285</v>
      </c>
      <c r="G21" s="36">
        <v>53</v>
      </c>
      <c r="H21" s="36">
        <v>327</v>
      </c>
      <c r="I21" s="36">
        <v>167</v>
      </c>
      <c r="J21" s="36">
        <v>156</v>
      </c>
      <c r="K21" s="36">
        <v>2255</v>
      </c>
      <c r="L21" s="36">
        <v>458</v>
      </c>
      <c r="M21" s="36">
        <v>210</v>
      </c>
      <c r="N21" s="36">
        <v>73</v>
      </c>
      <c r="O21" s="21">
        <v>27</v>
      </c>
      <c r="P21" s="21">
        <v>0</v>
      </c>
      <c r="Q21" s="21">
        <v>112</v>
      </c>
      <c r="S21" s="22">
        <f t="shared" si="20"/>
        <v>7.1536144578313259</v>
      </c>
      <c r="T21" s="22">
        <f t="shared" si="21"/>
        <v>1.3303212851405624</v>
      </c>
      <c r="U21" s="22">
        <f t="shared" si="22"/>
        <v>8.2078313253012034</v>
      </c>
      <c r="V21" s="22">
        <f t="shared" si="23"/>
        <v>4.1917670682730925</v>
      </c>
      <c r="W21" s="22">
        <f t="shared" si="24"/>
        <v>3.9156626506024099</v>
      </c>
      <c r="X21" s="22">
        <f t="shared" si="25"/>
        <v>56.601405622489963</v>
      </c>
      <c r="Y21" s="22">
        <f t="shared" si="26"/>
        <v>11.495983935742972</v>
      </c>
      <c r="Z21" s="22">
        <f t="shared" si="27"/>
        <v>5.2710843373493983</v>
      </c>
      <c r="AA21" s="22">
        <f t="shared" si="28"/>
        <v>1.8323293172690762</v>
      </c>
      <c r="AB21" s="22">
        <f t="shared" si="29"/>
        <v>0.67771084337349397</v>
      </c>
      <c r="AC21" s="22">
        <f t="shared" si="30"/>
        <v>0</v>
      </c>
      <c r="AD21" s="22">
        <f t="shared" si="31"/>
        <v>2.8112449799196786</v>
      </c>
      <c r="AF21" s="65">
        <v>19</v>
      </c>
      <c r="AG21" s="66"/>
      <c r="AH21" s="67" t="s">
        <v>31</v>
      </c>
      <c r="AI21" s="68">
        <v>2</v>
      </c>
      <c r="AJ21" s="69">
        <v>2</v>
      </c>
    </row>
    <row r="22" spans="1:37" s="11" customFormat="1" ht="14.45" customHeight="1" x14ac:dyDescent="0.2">
      <c r="A22" s="1" t="s">
        <v>147</v>
      </c>
      <c r="B22" s="19">
        <v>1416</v>
      </c>
      <c r="C22" s="19">
        <v>1405</v>
      </c>
      <c r="D22" s="20">
        <f t="shared" si="18"/>
        <v>-11</v>
      </c>
      <c r="E22" s="22">
        <f>D22/B22*100</f>
        <v>-0.7768361581920904</v>
      </c>
      <c r="F22" s="36">
        <v>56</v>
      </c>
      <c r="G22" s="36">
        <v>14</v>
      </c>
      <c r="H22" s="36">
        <v>71</v>
      </c>
      <c r="I22" s="36">
        <v>40</v>
      </c>
      <c r="J22" s="36">
        <v>29</v>
      </c>
      <c r="K22" s="36">
        <v>663</v>
      </c>
      <c r="L22" s="36">
        <v>295</v>
      </c>
      <c r="M22" s="36">
        <v>166</v>
      </c>
      <c r="N22" s="36">
        <v>71</v>
      </c>
      <c r="O22" s="21">
        <v>0</v>
      </c>
      <c r="P22" s="21">
        <v>0</v>
      </c>
      <c r="Q22" s="21">
        <v>42</v>
      </c>
      <c r="S22" s="22">
        <f t="shared" si="20"/>
        <v>3.9857651245551602</v>
      </c>
      <c r="T22" s="22">
        <f t="shared" si="21"/>
        <v>0.99644128113879005</v>
      </c>
      <c r="U22" s="22">
        <f t="shared" si="22"/>
        <v>5.0533807829181496</v>
      </c>
      <c r="V22" s="22">
        <f t="shared" si="23"/>
        <v>2.8469750889679712</v>
      </c>
      <c r="W22" s="22">
        <f t="shared" si="24"/>
        <v>2.0640569395017794</v>
      </c>
      <c r="X22" s="22">
        <f t="shared" si="25"/>
        <v>47.188612099644125</v>
      </c>
      <c r="Y22" s="22">
        <f t="shared" si="26"/>
        <v>20.996441281138789</v>
      </c>
      <c r="Z22" s="22">
        <f t="shared" si="27"/>
        <v>11.814946619217082</v>
      </c>
      <c r="AA22" s="22">
        <f t="shared" si="28"/>
        <v>5.0533807829181496</v>
      </c>
      <c r="AB22" s="22">
        <f t="shared" si="29"/>
        <v>0</v>
      </c>
      <c r="AC22" s="22">
        <f t="shared" si="30"/>
        <v>0</v>
      </c>
      <c r="AD22" s="22">
        <f t="shared" si="31"/>
        <v>2.9893238434163703</v>
      </c>
      <c r="AF22" s="65">
        <v>46</v>
      </c>
      <c r="AG22" s="66"/>
      <c r="AH22" s="67" t="s">
        <v>53</v>
      </c>
      <c r="AI22" s="68">
        <v>2</v>
      </c>
      <c r="AJ22" s="69">
        <v>1</v>
      </c>
    </row>
    <row r="23" spans="1:37" s="11" customFormat="1" ht="14.45" customHeight="1" x14ac:dyDescent="0.2">
      <c r="A23" s="1" t="s">
        <v>148</v>
      </c>
      <c r="B23" s="19">
        <v>1893</v>
      </c>
      <c r="C23" s="19">
        <v>1852</v>
      </c>
      <c r="D23" s="20">
        <f t="shared" si="18"/>
        <v>-41</v>
      </c>
      <c r="E23" s="22">
        <f t="shared" si="19"/>
        <v>-2.1658742736397252</v>
      </c>
      <c r="F23" s="36">
        <v>75</v>
      </c>
      <c r="G23" s="36">
        <v>23</v>
      </c>
      <c r="H23" s="36">
        <v>109</v>
      </c>
      <c r="I23" s="36">
        <v>42</v>
      </c>
      <c r="J23" s="36">
        <v>38</v>
      </c>
      <c r="K23" s="36">
        <v>1056</v>
      </c>
      <c r="L23" s="36">
        <v>334</v>
      </c>
      <c r="M23" s="36">
        <v>133</v>
      </c>
      <c r="N23" s="36">
        <v>42</v>
      </c>
      <c r="O23" s="21">
        <v>17</v>
      </c>
      <c r="P23" s="21">
        <v>196</v>
      </c>
      <c r="Q23" s="21">
        <v>35</v>
      </c>
      <c r="S23" s="22">
        <f t="shared" si="20"/>
        <v>4.0496760259179272</v>
      </c>
      <c r="T23" s="22">
        <f t="shared" si="21"/>
        <v>1.2419006479481642</v>
      </c>
      <c r="U23" s="22">
        <f t="shared" si="22"/>
        <v>5.8855291576673867</v>
      </c>
      <c r="V23" s="22">
        <f t="shared" si="23"/>
        <v>2.2678185745140391</v>
      </c>
      <c r="W23" s="22">
        <f t="shared" si="24"/>
        <v>2.0518358531317493</v>
      </c>
      <c r="X23" s="22">
        <f t="shared" si="25"/>
        <v>57.019438444924411</v>
      </c>
      <c r="Y23" s="22">
        <f t="shared" si="26"/>
        <v>18.034557235421168</v>
      </c>
      <c r="Z23" s="22">
        <f t="shared" si="27"/>
        <v>7.1814254859611237</v>
      </c>
      <c r="AA23" s="22">
        <f t="shared" si="28"/>
        <v>2.2678185745140391</v>
      </c>
      <c r="AB23" s="22">
        <f t="shared" si="29"/>
        <v>0.91792656587473009</v>
      </c>
      <c r="AC23" s="22">
        <f t="shared" si="30"/>
        <v>10.583153347732182</v>
      </c>
      <c r="AD23" s="22">
        <f t="shared" si="31"/>
        <v>1.8898488120950323</v>
      </c>
      <c r="AF23" s="65">
        <v>47</v>
      </c>
      <c r="AG23" s="66"/>
      <c r="AH23" s="67" t="s">
        <v>39</v>
      </c>
      <c r="AI23" s="68">
        <v>2</v>
      </c>
      <c r="AJ23" s="69">
        <v>1</v>
      </c>
    </row>
    <row r="24" spans="1:37" s="11" customFormat="1" ht="14.45" customHeight="1" x14ac:dyDescent="0.2">
      <c r="A24" s="1" t="s">
        <v>3</v>
      </c>
      <c r="B24" s="19">
        <v>279044</v>
      </c>
      <c r="C24" s="19">
        <v>283632</v>
      </c>
      <c r="D24" s="20">
        <f t="shared" si="18"/>
        <v>4588</v>
      </c>
      <c r="E24" s="22">
        <f t="shared" si="19"/>
        <v>1.6441851464285202</v>
      </c>
      <c r="F24" s="36">
        <v>21164</v>
      </c>
      <c r="G24" s="36">
        <v>3835</v>
      </c>
      <c r="H24" s="36">
        <v>22667</v>
      </c>
      <c r="I24" s="36">
        <v>10353</v>
      </c>
      <c r="J24" s="36">
        <v>9686</v>
      </c>
      <c r="K24" s="36">
        <v>174296</v>
      </c>
      <c r="L24" s="36">
        <v>25405</v>
      </c>
      <c r="M24" s="36">
        <v>12142</v>
      </c>
      <c r="N24" s="36">
        <v>4084</v>
      </c>
      <c r="O24" s="21">
        <v>19999</v>
      </c>
      <c r="P24" s="21">
        <v>15</v>
      </c>
      <c r="Q24" s="21">
        <v>48085</v>
      </c>
      <c r="S24" s="22">
        <f t="shared" si="20"/>
        <v>7.4617814633045638</v>
      </c>
      <c r="T24" s="22">
        <f t="shared" si="21"/>
        <v>1.3521041349354093</v>
      </c>
      <c r="U24" s="22">
        <f t="shared" si="22"/>
        <v>7.991693461950697</v>
      </c>
      <c r="V24" s="22">
        <f t="shared" si="23"/>
        <v>3.6501523100355393</v>
      </c>
      <c r="W24" s="22">
        <f t="shared" si="24"/>
        <v>3.4149884357195237</v>
      </c>
      <c r="X24" s="22">
        <f t="shared" si="25"/>
        <v>61.451458227562469</v>
      </c>
      <c r="Y24" s="22">
        <f t="shared" si="26"/>
        <v>8.9570288260845032</v>
      </c>
      <c r="Z24" s="22">
        <f t="shared" si="27"/>
        <v>4.2808991933209226</v>
      </c>
      <c r="AA24" s="22">
        <f t="shared" si="28"/>
        <v>1.4398939470863654</v>
      </c>
      <c r="AB24" s="22">
        <f t="shared" si="29"/>
        <v>7.0510379646866364</v>
      </c>
      <c r="AC24" s="22">
        <f t="shared" si="30"/>
        <v>5.2885429006600104E-3</v>
      </c>
      <c r="AD24" s="22">
        <f t="shared" si="31"/>
        <v>16.953305691882438</v>
      </c>
      <c r="AF24" s="65">
        <v>49</v>
      </c>
      <c r="AG24" s="66"/>
      <c r="AH24" s="67" t="s">
        <v>5</v>
      </c>
      <c r="AI24" s="68">
        <v>1</v>
      </c>
      <c r="AJ24" s="69">
        <v>7</v>
      </c>
    </row>
    <row r="25" spans="1:37" s="11" customFormat="1" ht="14.45" customHeight="1" x14ac:dyDescent="0.2">
      <c r="A25" s="35" t="s">
        <v>79</v>
      </c>
      <c r="B25" s="19">
        <v>11910</v>
      </c>
      <c r="C25" s="19">
        <v>11748</v>
      </c>
      <c r="D25" s="20">
        <f t="shared" si="18"/>
        <v>-162</v>
      </c>
      <c r="E25" s="22">
        <f t="shared" si="19"/>
        <v>-1.3602015113350125</v>
      </c>
      <c r="F25" s="36">
        <v>672</v>
      </c>
      <c r="G25" s="36">
        <v>118</v>
      </c>
      <c r="H25" s="36">
        <v>805</v>
      </c>
      <c r="I25" s="36">
        <v>437</v>
      </c>
      <c r="J25" s="36">
        <v>360</v>
      </c>
      <c r="K25" s="36">
        <v>6126</v>
      </c>
      <c r="L25" s="36">
        <v>1815</v>
      </c>
      <c r="M25" s="36">
        <v>975</v>
      </c>
      <c r="N25" s="36">
        <v>440</v>
      </c>
      <c r="O25" s="21">
        <v>21</v>
      </c>
      <c r="P25" s="21">
        <v>0</v>
      </c>
      <c r="Q25" s="21">
        <v>367</v>
      </c>
      <c r="S25" s="22">
        <f t="shared" si="20"/>
        <v>5.7201225740551589</v>
      </c>
      <c r="T25" s="22">
        <f t="shared" si="21"/>
        <v>1.0044262853251618</v>
      </c>
      <c r="U25" s="22">
        <f t="shared" si="22"/>
        <v>6.8522301668369092</v>
      </c>
      <c r="V25" s="22">
        <f t="shared" si="23"/>
        <v>3.7197820905686072</v>
      </c>
      <c r="W25" s="22">
        <f t="shared" si="24"/>
        <v>3.0643513789581207</v>
      </c>
      <c r="X25" s="22">
        <f t="shared" si="25"/>
        <v>52.14504596527069</v>
      </c>
      <c r="Y25" s="22">
        <f t="shared" si="26"/>
        <v>15.44943820224719</v>
      </c>
      <c r="Z25" s="22">
        <f t="shared" si="27"/>
        <v>8.299284984678243</v>
      </c>
      <c r="AA25" s="22">
        <f t="shared" si="28"/>
        <v>3.7453183520599254</v>
      </c>
      <c r="AB25" s="22">
        <f t="shared" si="29"/>
        <v>0.17875383043922372</v>
      </c>
      <c r="AC25" s="22">
        <f t="shared" si="30"/>
        <v>0</v>
      </c>
      <c r="AD25" s="22">
        <f t="shared" si="31"/>
        <v>3.1239359891045284</v>
      </c>
      <c r="AF25" s="65">
        <v>50</v>
      </c>
      <c r="AG25" s="66"/>
      <c r="AH25" s="67" t="s">
        <v>12</v>
      </c>
      <c r="AI25" s="68">
        <v>2</v>
      </c>
      <c r="AJ25" s="69">
        <v>4</v>
      </c>
    </row>
    <row r="26" spans="1:37" s="11" customFormat="1" ht="14.45" customHeight="1" x14ac:dyDescent="0.2">
      <c r="A26" s="1" t="s">
        <v>149</v>
      </c>
      <c r="B26" s="19">
        <v>9521</v>
      </c>
      <c r="C26" s="19">
        <v>9454</v>
      </c>
      <c r="D26" s="20">
        <f t="shared" si="18"/>
        <v>-67</v>
      </c>
      <c r="E26" s="22">
        <f t="shared" si="19"/>
        <v>-0.70370759374015335</v>
      </c>
      <c r="F26" s="36">
        <v>585</v>
      </c>
      <c r="G26" s="36">
        <v>111</v>
      </c>
      <c r="H26" s="36">
        <v>751</v>
      </c>
      <c r="I26" s="36">
        <v>335</v>
      </c>
      <c r="J26" s="36">
        <v>314</v>
      </c>
      <c r="K26" s="36">
        <v>4976</v>
      </c>
      <c r="L26" s="36">
        <v>1443</v>
      </c>
      <c r="M26" s="36">
        <v>689</v>
      </c>
      <c r="N26" s="36">
        <v>250</v>
      </c>
      <c r="O26" s="21">
        <v>31</v>
      </c>
      <c r="P26" s="21">
        <v>0</v>
      </c>
      <c r="Q26" s="21">
        <v>327</v>
      </c>
      <c r="S26" s="22">
        <f t="shared" si="20"/>
        <v>6.1878569917495243</v>
      </c>
      <c r="T26" s="22">
        <f t="shared" si="21"/>
        <v>1.1741061984345249</v>
      </c>
      <c r="U26" s="22">
        <f t="shared" si="22"/>
        <v>7.9437275227416961</v>
      </c>
      <c r="V26" s="22">
        <f t="shared" si="23"/>
        <v>3.5434736619420351</v>
      </c>
      <c r="W26" s="22">
        <f t="shared" si="24"/>
        <v>3.3213454622382059</v>
      </c>
      <c r="X26" s="22">
        <f t="shared" si="25"/>
        <v>52.633805796488261</v>
      </c>
      <c r="Y26" s="22">
        <f t="shared" si="26"/>
        <v>15.263380579648825</v>
      </c>
      <c r="Z26" s="22">
        <f t="shared" si="27"/>
        <v>7.2879204569494398</v>
      </c>
      <c r="AA26" s="22">
        <f t="shared" si="28"/>
        <v>2.6443833298074888</v>
      </c>
      <c r="AB26" s="22">
        <f t="shared" si="29"/>
        <v>0.32790353289612861</v>
      </c>
      <c r="AC26" s="22">
        <f t="shared" si="30"/>
        <v>0</v>
      </c>
      <c r="AD26" s="22">
        <f t="shared" si="31"/>
        <v>3.4588533953881959</v>
      </c>
      <c r="AF26" s="65">
        <v>51</v>
      </c>
      <c r="AG26" s="66">
        <v>1</v>
      </c>
      <c r="AH26" s="67" t="s">
        <v>12</v>
      </c>
      <c r="AI26" s="68">
        <v>2</v>
      </c>
      <c r="AJ26" s="69">
        <v>3</v>
      </c>
    </row>
    <row r="27" spans="1:37" s="11" customFormat="1" ht="14.45" customHeight="1" x14ac:dyDescent="0.2">
      <c r="A27" s="1" t="s">
        <v>150</v>
      </c>
      <c r="B27" s="19">
        <v>2499</v>
      </c>
      <c r="C27" s="19">
        <v>2473</v>
      </c>
      <c r="D27" s="20">
        <f t="shared" si="18"/>
        <v>-26</v>
      </c>
      <c r="E27" s="22">
        <f t="shared" si="19"/>
        <v>-1.0404161664665865</v>
      </c>
      <c r="F27" s="36">
        <v>140</v>
      </c>
      <c r="G27" s="36">
        <v>24</v>
      </c>
      <c r="H27" s="36">
        <v>190</v>
      </c>
      <c r="I27" s="36">
        <v>72</v>
      </c>
      <c r="J27" s="36">
        <v>87</v>
      </c>
      <c r="K27" s="36">
        <v>1280</v>
      </c>
      <c r="L27" s="36">
        <v>363</v>
      </c>
      <c r="M27" s="36">
        <v>212</v>
      </c>
      <c r="N27" s="36">
        <v>105</v>
      </c>
      <c r="O27" s="21">
        <v>48</v>
      </c>
      <c r="P27" s="21">
        <v>0</v>
      </c>
      <c r="Q27" s="21">
        <v>77</v>
      </c>
      <c r="S27" s="22">
        <f t="shared" si="20"/>
        <v>5.6611403154063895</v>
      </c>
      <c r="T27" s="22">
        <f t="shared" si="21"/>
        <v>0.97048119692680956</v>
      </c>
      <c r="U27" s="22">
        <f t="shared" si="22"/>
        <v>7.6829761423372416</v>
      </c>
      <c r="V27" s="22">
        <f t="shared" si="23"/>
        <v>2.9114435907804288</v>
      </c>
      <c r="W27" s="22">
        <f t="shared" si="24"/>
        <v>3.5179943388596846</v>
      </c>
      <c r="X27" s="22">
        <f t="shared" si="25"/>
        <v>51.758997169429847</v>
      </c>
      <c r="Y27" s="22">
        <f t="shared" si="26"/>
        <v>14.678528103517992</v>
      </c>
      <c r="Z27" s="22">
        <f t="shared" si="27"/>
        <v>8.5725839061868179</v>
      </c>
      <c r="AA27" s="22">
        <f t="shared" si="28"/>
        <v>4.2458552365547915</v>
      </c>
      <c r="AB27" s="22">
        <f t="shared" si="29"/>
        <v>1.9409623938536191</v>
      </c>
      <c r="AC27" s="22">
        <f t="shared" si="30"/>
        <v>0</v>
      </c>
      <c r="AD27" s="22">
        <f t="shared" si="31"/>
        <v>3.1136271734735139</v>
      </c>
      <c r="AF27" s="65">
        <v>52</v>
      </c>
      <c r="AG27" s="66"/>
      <c r="AH27" s="67" t="s">
        <v>69</v>
      </c>
      <c r="AI27" s="68">
        <v>2</v>
      </c>
      <c r="AJ27" s="69">
        <v>2</v>
      </c>
    </row>
    <row r="28" spans="1:37" s="11" customFormat="1" ht="14.45" customHeight="1" x14ac:dyDescent="0.2">
      <c r="A28" s="1" t="s">
        <v>6</v>
      </c>
      <c r="B28" s="19">
        <v>17185</v>
      </c>
      <c r="C28" s="19">
        <v>17028</v>
      </c>
      <c r="D28" s="20">
        <f t="shared" si="18"/>
        <v>-157</v>
      </c>
      <c r="E28" s="22">
        <f t="shared" si="19"/>
        <v>-0.91358743089903982</v>
      </c>
      <c r="F28" s="36">
        <v>740</v>
      </c>
      <c r="G28" s="36">
        <v>122</v>
      </c>
      <c r="H28" s="36">
        <v>949</v>
      </c>
      <c r="I28" s="36">
        <v>487</v>
      </c>
      <c r="J28" s="36">
        <v>529</v>
      </c>
      <c r="K28" s="36">
        <v>9093</v>
      </c>
      <c r="L28" s="36">
        <v>2881</v>
      </c>
      <c r="M28" s="36">
        <v>1586</v>
      </c>
      <c r="N28" s="36">
        <v>641</v>
      </c>
      <c r="O28" s="21">
        <v>41</v>
      </c>
      <c r="P28" s="21">
        <v>0</v>
      </c>
      <c r="Q28" s="21">
        <v>847</v>
      </c>
      <c r="S28" s="22">
        <f t="shared" si="20"/>
        <v>4.3457834155508568</v>
      </c>
      <c r="T28" s="22">
        <f t="shared" si="21"/>
        <v>0.71646699553676296</v>
      </c>
      <c r="U28" s="22">
        <f t="shared" si="22"/>
        <v>5.5731735964294105</v>
      </c>
      <c r="V28" s="22">
        <f t="shared" si="23"/>
        <v>2.8599953018557671</v>
      </c>
      <c r="W28" s="22">
        <f t="shared" si="24"/>
        <v>3.1066478740897345</v>
      </c>
      <c r="X28" s="22">
        <f t="shared" si="25"/>
        <v>53.400281888653979</v>
      </c>
      <c r="Y28" s="22">
        <f t="shared" si="26"/>
        <v>16.91919191919192</v>
      </c>
      <c r="Z28" s="22">
        <f t="shared" si="27"/>
        <v>9.3140709419779188</v>
      </c>
      <c r="AA28" s="22">
        <f t="shared" si="28"/>
        <v>3.7643880667136482</v>
      </c>
      <c r="AB28" s="22">
        <f t="shared" si="29"/>
        <v>0.24077989194268265</v>
      </c>
      <c r="AC28" s="22">
        <f t="shared" si="30"/>
        <v>0</v>
      </c>
      <c r="AD28" s="22">
        <f t="shared" si="31"/>
        <v>4.9741602067183459</v>
      </c>
      <c r="AF28" s="65">
        <v>61</v>
      </c>
      <c r="AG28" s="66"/>
      <c r="AH28" s="67" t="s">
        <v>7</v>
      </c>
      <c r="AI28" s="68">
        <v>1</v>
      </c>
      <c r="AJ28" s="69">
        <v>4</v>
      </c>
    </row>
    <row r="29" spans="1:37" s="11" customFormat="1" ht="14.45" customHeight="1" x14ac:dyDescent="0.2">
      <c r="A29" s="1" t="s">
        <v>80</v>
      </c>
      <c r="B29" s="19">
        <v>7251</v>
      </c>
      <c r="C29" s="19">
        <v>7147</v>
      </c>
      <c r="D29" s="20">
        <f t="shared" si="18"/>
        <v>-104</v>
      </c>
      <c r="E29" s="22">
        <f t="shared" si="19"/>
        <v>-1.4342849262170734</v>
      </c>
      <c r="F29" s="36">
        <v>464</v>
      </c>
      <c r="G29" s="36">
        <v>89</v>
      </c>
      <c r="H29" s="36">
        <v>582</v>
      </c>
      <c r="I29" s="36">
        <v>312</v>
      </c>
      <c r="J29" s="36">
        <v>310</v>
      </c>
      <c r="K29" s="36">
        <v>3711</v>
      </c>
      <c r="L29" s="36">
        <v>978</v>
      </c>
      <c r="M29" s="36">
        <v>503</v>
      </c>
      <c r="N29" s="36">
        <v>198</v>
      </c>
      <c r="O29" s="21">
        <v>0</v>
      </c>
      <c r="P29" s="21">
        <v>0</v>
      </c>
      <c r="Q29" s="21">
        <v>121</v>
      </c>
      <c r="S29" s="22">
        <f t="shared" si="20"/>
        <v>6.492234503987687</v>
      </c>
      <c r="T29" s="22">
        <f t="shared" si="21"/>
        <v>1.2452777389114313</v>
      </c>
      <c r="U29" s="22">
        <f t="shared" si="22"/>
        <v>8.1432768993983498</v>
      </c>
      <c r="V29" s="22">
        <f t="shared" si="23"/>
        <v>4.3654680285434448</v>
      </c>
      <c r="W29" s="22">
        <f t="shared" si="24"/>
        <v>4.3374842591297051</v>
      </c>
      <c r="X29" s="22">
        <f t="shared" si="25"/>
        <v>51.923884147194634</v>
      </c>
      <c r="Y29" s="22">
        <f t="shared" si="26"/>
        <v>13.684063243318874</v>
      </c>
      <c r="Z29" s="22">
        <f t="shared" si="27"/>
        <v>7.0379180075556169</v>
      </c>
      <c r="AA29" s="22">
        <f t="shared" si="28"/>
        <v>2.7703931719602632</v>
      </c>
      <c r="AB29" s="22">
        <f t="shared" si="29"/>
        <v>0</v>
      </c>
      <c r="AC29" s="22">
        <f t="shared" si="30"/>
        <v>0</v>
      </c>
      <c r="AD29" s="22">
        <f t="shared" si="31"/>
        <v>1.6930180495312717</v>
      </c>
      <c r="AF29" s="65">
        <v>69</v>
      </c>
      <c r="AG29" s="66"/>
      <c r="AH29" s="67" t="s">
        <v>13</v>
      </c>
      <c r="AI29" s="68">
        <v>1</v>
      </c>
      <c r="AJ29" s="69">
        <v>3</v>
      </c>
    </row>
    <row r="30" spans="1:37" s="11" customFormat="1" ht="14.45" customHeight="1" x14ac:dyDescent="0.2">
      <c r="A30" s="1" t="s">
        <v>81</v>
      </c>
      <c r="B30" s="19">
        <v>6970</v>
      </c>
      <c r="C30" s="19">
        <v>6854</v>
      </c>
      <c r="D30" s="20">
        <f t="shared" si="18"/>
        <v>-116</v>
      </c>
      <c r="E30" s="22">
        <f t="shared" si="19"/>
        <v>-1.6642754662840746</v>
      </c>
      <c r="F30" s="36">
        <v>519</v>
      </c>
      <c r="G30" s="36">
        <v>101</v>
      </c>
      <c r="H30" s="36">
        <v>599</v>
      </c>
      <c r="I30" s="36">
        <v>302</v>
      </c>
      <c r="J30" s="36">
        <v>308</v>
      </c>
      <c r="K30" s="36">
        <v>3496</v>
      </c>
      <c r="L30" s="36">
        <v>883</v>
      </c>
      <c r="M30" s="36">
        <v>463</v>
      </c>
      <c r="N30" s="36">
        <v>183</v>
      </c>
      <c r="O30" s="21">
        <v>0</v>
      </c>
      <c r="P30" s="21">
        <v>0</v>
      </c>
      <c r="Q30" s="21">
        <v>93</v>
      </c>
      <c r="S30" s="22">
        <f t="shared" si="20"/>
        <v>7.5722206011088424</v>
      </c>
      <c r="T30" s="22">
        <f t="shared" si="21"/>
        <v>1.4735920630288883</v>
      </c>
      <c r="U30" s="22">
        <f t="shared" si="22"/>
        <v>8.7394222351911299</v>
      </c>
      <c r="V30" s="22">
        <f t="shared" si="23"/>
        <v>4.4061861686606365</v>
      </c>
      <c r="W30" s="22">
        <f t="shared" si="24"/>
        <v>4.4937262912168077</v>
      </c>
      <c r="X30" s="22">
        <f t="shared" si="25"/>
        <v>51.006711409395976</v>
      </c>
      <c r="Y30" s="22">
        <f t="shared" si="26"/>
        <v>12.882988036183251</v>
      </c>
      <c r="Z30" s="22">
        <f t="shared" si="27"/>
        <v>6.7551794572512396</v>
      </c>
      <c r="AA30" s="22">
        <f t="shared" si="28"/>
        <v>2.6699737379632329</v>
      </c>
      <c r="AB30" s="22">
        <f t="shared" si="29"/>
        <v>0</v>
      </c>
      <c r="AC30" s="22">
        <f t="shared" si="30"/>
        <v>0</v>
      </c>
      <c r="AD30" s="22">
        <f t="shared" si="31"/>
        <v>1.3568718996206595</v>
      </c>
      <c r="AF30" s="65">
        <v>71</v>
      </c>
      <c r="AG30" s="66"/>
      <c r="AH30" s="67" t="s">
        <v>13</v>
      </c>
      <c r="AI30" s="68">
        <v>1</v>
      </c>
      <c r="AJ30" s="69">
        <v>3</v>
      </c>
    </row>
    <row r="31" spans="1:37" s="11" customFormat="1" ht="14.45" customHeight="1" x14ac:dyDescent="0.2">
      <c r="A31" s="1" t="s">
        <v>151</v>
      </c>
      <c r="B31" s="19">
        <v>967</v>
      </c>
      <c r="C31" s="19">
        <v>974</v>
      </c>
      <c r="D31" s="20">
        <f t="shared" si="18"/>
        <v>7</v>
      </c>
      <c r="E31" s="22">
        <f t="shared" si="19"/>
        <v>0.72388831437435364</v>
      </c>
      <c r="F31" s="36">
        <v>55</v>
      </c>
      <c r="G31" s="36">
        <v>5</v>
      </c>
      <c r="H31" s="36">
        <v>59</v>
      </c>
      <c r="I31" s="36">
        <v>20</v>
      </c>
      <c r="J31" s="36">
        <v>18</v>
      </c>
      <c r="K31" s="36">
        <v>451</v>
      </c>
      <c r="L31" s="36">
        <v>213</v>
      </c>
      <c r="M31" s="36">
        <v>122</v>
      </c>
      <c r="N31" s="36">
        <v>31</v>
      </c>
      <c r="O31" s="21">
        <v>0</v>
      </c>
      <c r="P31" s="21">
        <v>0</v>
      </c>
      <c r="Q31" s="21">
        <v>15</v>
      </c>
      <c r="S31" s="22">
        <f t="shared" si="20"/>
        <v>5.6468172484599588</v>
      </c>
      <c r="T31" s="22">
        <f t="shared" si="21"/>
        <v>0.51334702258726894</v>
      </c>
      <c r="U31" s="22">
        <f t="shared" si="22"/>
        <v>6.0574948665297743</v>
      </c>
      <c r="V31" s="22">
        <f t="shared" si="23"/>
        <v>2.0533880903490758</v>
      </c>
      <c r="W31" s="22">
        <f t="shared" si="24"/>
        <v>1.8480492813141685</v>
      </c>
      <c r="X31" s="22">
        <f t="shared" si="25"/>
        <v>46.303901437371664</v>
      </c>
      <c r="Y31" s="22">
        <f t="shared" si="26"/>
        <v>21.868583162217657</v>
      </c>
      <c r="Z31" s="22">
        <f t="shared" si="27"/>
        <v>12.525667351129362</v>
      </c>
      <c r="AA31" s="22">
        <f t="shared" si="28"/>
        <v>3.1827515400410675</v>
      </c>
      <c r="AB31" s="22">
        <f t="shared" si="29"/>
        <v>0</v>
      </c>
      <c r="AC31" s="22">
        <f t="shared" si="30"/>
        <v>0</v>
      </c>
      <c r="AD31" s="22">
        <f t="shared" si="31"/>
        <v>1.5400410677618068</v>
      </c>
      <c r="AF31" s="65">
        <v>72</v>
      </c>
      <c r="AG31" s="66"/>
      <c r="AH31" s="67" t="s">
        <v>13</v>
      </c>
      <c r="AI31" s="68">
        <v>2</v>
      </c>
      <c r="AJ31" s="69">
        <v>1</v>
      </c>
    </row>
    <row r="32" spans="1:37" s="11" customFormat="1" ht="14.45" customHeight="1" x14ac:dyDescent="0.2">
      <c r="A32" s="1" t="s">
        <v>152</v>
      </c>
      <c r="B32" s="19">
        <v>1171</v>
      </c>
      <c r="C32" s="19">
        <v>1165</v>
      </c>
      <c r="D32" s="20">
        <f t="shared" si="18"/>
        <v>-6</v>
      </c>
      <c r="E32" s="22">
        <f t="shared" si="19"/>
        <v>-0.51238257899231432</v>
      </c>
      <c r="F32" s="36">
        <v>51</v>
      </c>
      <c r="G32" s="36">
        <v>14</v>
      </c>
      <c r="H32" s="36">
        <v>64</v>
      </c>
      <c r="I32" s="36">
        <v>35</v>
      </c>
      <c r="J32" s="36">
        <v>42</v>
      </c>
      <c r="K32" s="36">
        <v>567</v>
      </c>
      <c r="L32" s="36">
        <v>210</v>
      </c>
      <c r="M32" s="36">
        <v>127</v>
      </c>
      <c r="N32" s="36">
        <v>55</v>
      </c>
      <c r="O32" s="21">
        <v>0</v>
      </c>
      <c r="P32" s="21">
        <v>0</v>
      </c>
      <c r="Q32" s="21">
        <v>41</v>
      </c>
      <c r="S32" s="22">
        <f t="shared" si="20"/>
        <v>4.377682403433476</v>
      </c>
      <c r="T32" s="22">
        <f t="shared" si="21"/>
        <v>1.201716738197425</v>
      </c>
      <c r="U32" s="22">
        <f t="shared" si="22"/>
        <v>5.4935622317596566</v>
      </c>
      <c r="V32" s="22">
        <f t="shared" si="23"/>
        <v>3.0042918454935621</v>
      </c>
      <c r="W32" s="22">
        <f t="shared" si="24"/>
        <v>3.6051502145922747</v>
      </c>
      <c r="X32" s="22">
        <f t="shared" si="25"/>
        <v>48.66952789699571</v>
      </c>
      <c r="Y32" s="22">
        <f t="shared" si="26"/>
        <v>18.025751072961373</v>
      </c>
      <c r="Z32" s="22">
        <f t="shared" si="27"/>
        <v>10.90128755364807</v>
      </c>
      <c r="AA32" s="22">
        <f t="shared" si="28"/>
        <v>4.7210300429184553</v>
      </c>
      <c r="AB32" s="22">
        <f t="shared" si="29"/>
        <v>0</v>
      </c>
      <c r="AC32" s="22">
        <f t="shared" si="30"/>
        <v>0</v>
      </c>
      <c r="AD32" s="22">
        <f t="shared" si="31"/>
        <v>3.5193133047210301</v>
      </c>
      <c r="AF32" s="65">
        <v>74</v>
      </c>
      <c r="AG32" s="66"/>
      <c r="AH32" s="67" t="s">
        <v>44</v>
      </c>
      <c r="AI32" s="68">
        <v>2</v>
      </c>
      <c r="AJ32" s="69">
        <v>1</v>
      </c>
    </row>
    <row r="33" spans="1:36" s="11" customFormat="1" ht="14.45" customHeight="1" x14ac:dyDescent="0.2">
      <c r="A33" s="1" t="s">
        <v>8</v>
      </c>
      <c r="B33" s="19">
        <v>20493</v>
      </c>
      <c r="C33" s="19">
        <v>20286</v>
      </c>
      <c r="D33" s="20">
        <f t="shared" si="18"/>
        <v>-207</v>
      </c>
      <c r="E33" s="22">
        <f t="shared" si="19"/>
        <v>-1.0101010101010102</v>
      </c>
      <c r="F33" s="36">
        <v>888</v>
      </c>
      <c r="G33" s="36">
        <v>189</v>
      </c>
      <c r="H33" s="36">
        <v>1195</v>
      </c>
      <c r="I33" s="36">
        <v>623</v>
      </c>
      <c r="J33" s="36">
        <v>654</v>
      </c>
      <c r="K33" s="36">
        <v>10873</v>
      </c>
      <c r="L33" s="36">
        <v>3251</v>
      </c>
      <c r="M33" s="36">
        <v>1849</v>
      </c>
      <c r="N33" s="36">
        <v>764</v>
      </c>
      <c r="O33" s="21">
        <v>71</v>
      </c>
      <c r="P33" s="21">
        <v>0</v>
      </c>
      <c r="Q33" s="21">
        <v>1221</v>
      </c>
      <c r="S33" s="22">
        <f t="shared" si="20"/>
        <v>4.3774031351671097</v>
      </c>
      <c r="T33" s="22">
        <f t="shared" si="21"/>
        <v>0.93167701863354035</v>
      </c>
      <c r="U33" s="22">
        <f t="shared" si="22"/>
        <v>5.8907621019422258</v>
      </c>
      <c r="V33" s="22">
        <f t="shared" si="23"/>
        <v>3.0710835058661146</v>
      </c>
      <c r="W33" s="22">
        <f t="shared" si="24"/>
        <v>3.2238982549541557</v>
      </c>
      <c r="X33" s="22">
        <f t="shared" si="25"/>
        <v>53.598540865621615</v>
      </c>
      <c r="Y33" s="22">
        <f t="shared" si="26"/>
        <v>16.025830622103914</v>
      </c>
      <c r="Z33" s="22">
        <f t="shared" si="27"/>
        <v>9.1146603568963815</v>
      </c>
      <c r="AA33" s="22">
        <f t="shared" si="28"/>
        <v>3.7661441388149459</v>
      </c>
      <c r="AB33" s="22">
        <f t="shared" si="29"/>
        <v>0.34999507049196493</v>
      </c>
      <c r="AC33" s="22">
        <f t="shared" si="30"/>
        <v>0</v>
      </c>
      <c r="AD33" s="22">
        <f t="shared" si="31"/>
        <v>6.0189293108547766</v>
      </c>
      <c r="AF33" s="65">
        <v>75</v>
      </c>
      <c r="AG33" s="66"/>
      <c r="AH33" s="67" t="s">
        <v>9</v>
      </c>
      <c r="AI33" s="68">
        <v>1</v>
      </c>
      <c r="AJ33" s="69">
        <v>5</v>
      </c>
    </row>
    <row r="34" spans="1:36" s="11" customFormat="1" ht="14.45" customHeight="1" x14ac:dyDescent="0.2">
      <c r="A34" s="1" t="s">
        <v>153</v>
      </c>
      <c r="B34" s="19">
        <v>5019</v>
      </c>
      <c r="C34" s="19">
        <v>4939</v>
      </c>
      <c r="D34" s="20">
        <f t="shared" si="18"/>
        <v>-80</v>
      </c>
      <c r="E34" s="22">
        <f t="shared" si="19"/>
        <v>-1.5939430165371589</v>
      </c>
      <c r="F34" s="36">
        <v>237</v>
      </c>
      <c r="G34" s="36">
        <v>53</v>
      </c>
      <c r="H34" s="36">
        <v>348</v>
      </c>
      <c r="I34" s="36">
        <v>158</v>
      </c>
      <c r="J34" s="36">
        <v>141</v>
      </c>
      <c r="K34" s="36">
        <v>2518</v>
      </c>
      <c r="L34" s="36">
        <v>800</v>
      </c>
      <c r="M34" s="36">
        <v>463</v>
      </c>
      <c r="N34" s="36">
        <v>221</v>
      </c>
      <c r="O34" s="21">
        <v>10</v>
      </c>
      <c r="P34" s="21">
        <v>0</v>
      </c>
      <c r="Q34" s="21">
        <v>69</v>
      </c>
      <c r="S34" s="22">
        <f t="shared" si="20"/>
        <v>4.7985422150232839</v>
      </c>
      <c r="T34" s="22">
        <f t="shared" si="21"/>
        <v>1.0730917189714517</v>
      </c>
      <c r="U34" s="22">
        <f t="shared" si="22"/>
        <v>7.0459607207936825</v>
      </c>
      <c r="V34" s="22">
        <f t="shared" si="23"/>
        <v>3.1990281433488561</v>
      </c>
      <c r="W34" s="22">
        <f t="shared" si="24"/>
        <v>2.8548289127353716</v>
      </c>
      <c r="X34" s="22">
        <f t="shared" si="25"/>
        <v>50.981980157926706</v>
      </c>
      <c r="Y34" s="22">
        <f t="shared" si="26"/>
        <v>16.197610852399272</v>
      </c>
      <c r="Z34" s="22">
        <f t="shared" si="27"/>
        <v>9.3743672808260783</v>
      </c>
      <c r="AA34" s="22">
        <f t="shared" si="28"/>
        <v>4.4745899979752988</v>
      </c>
      <c r="AB34" s="22">
        <f t="shared" si="29"/>
        <v>0.20247013565499089</v>
      </c>
      <c r="AC34" s="22">
        <f t="shared" si="30"/>
        <v>0</v>
      </c>
      <c r="AD34" s="22">
        <f t="shared" si="31"/>
        <v>1.3970439360194371</v>
      </c>
      <c r="AF34" s="65">
        <v>77</v>
      </c>
      <c r="AG34" s="66"/>
      <c r="AH34" s="67" t="s">
        <v>28</v>
      </c>
      <c r="AI34" s="68">
        <v>2</v>
      </c>
      <c r="AJ34" s="69">
        <v>3</v>
      </c>
    </row>
    <row r="35" spans="1:36" s="11" customFormat="1" ht="14.45" customHeight="1" x14ac:dyDescent="0.2">
      <c r="A35" s="1" t="s">
        <v>10</v>
      </c>
      <c r="B35" s="19">
        <v>8517</v>
      </c>
      <c r="C35" s="19">
        <v>8379</v>
      </c>
      <c r="D35" s="20">
        <f t="shared" si="18"/>
        <v>-138</v>
      </c>
      <c r="E35" s="22">
        <f t="shared" si="19"/>
        <v>-1.6202888340965129</v>
      </c>
      <c r="F35" s="36">
        <v>328</v>
      </c>
      <c r="G35" s="36">
        <v>73</v>
      </c>
      <c r="H35" s="36">
        <v>494</v>
      </c>
      <c r="I35" s="36">
        <v>255</v>
      </c>
      <c r="J35" s="36">
        <v>260</v>
      </c>
      <c r="K35" s="36">
        <v>4344</v>
      </c>
      <c r="L35" s="36">
        <v>1592</v>
      </c>
      <c r="M35" s="36">
        <v>809</v>
      </c>
      <c r="N35" s="36">
        <v>224</v>
      </c>
      <c r="O35" s="21">
        <v>3575</v>
      </c>
      <c r="P35" s="21">
        <v>0</v>
      </c>
      <c r="Q35" s="21">
        <v>386</v>
      </c>
      <c r="S35" s="22">
        <f t="shared" si="20"/>
        <v>3.9145482754505307</v>
      </c>
      <c r="T35" s="22">
        <f t="shared" si="21"/>
        <v>0.87122568325575855</v>
      </c>
      <c r="U35" s="22">
        <f t="shared" si="22"/>
        <v>5.895691609977324</v>
      </c>
      <c r="V35" s="22">
        <f t="shared" si="23"/>
        <v>3.0433225921947726</v>
      </c>
      <c r="W35" s="22">
        <f t="shared" si="24"/>
        <v>3.1029955841985917</v>
      </c>
      <c r="X35" s="22">
        <f t="shared" si="25"/>
        <v>51.843895452918012</v>
      </c>
      <c r="Y35" s="22">
        <f t="shared" si="26"/>
        <v>18.999880654015993</v>
      </c>
      <c r="Z35" s="22">
        <f t="shared" si="27"/>
        <v>9.6550901062179264</v>
      </c>
      <c r="AA35" s="22">
        <f t="shared" si="28"/>
        <v>2.6733500417710943</v>
      </c>
      <c r="AB35" s="22">
        <f t="shared" si="29"/>
        <v>42.666189282730635</v>
      </c>
      <c r="AC35" s="22">
        <f t="shared" si="30"/>
        <v>0</v>
      </c>
      <c r="AD35" s="22">
        <f t="shared" si="31"/>
        <v>4.6067549826948317</v>
      </c>
      <c r="AF35" s="65">
        <v>78</v>
      </c>
      <c r="AG35" s="66"/>
      <c r="AH35" s="67" t="s">
        <v>5</v>
      </c>
      <c r="AI35" s="68">
        <v>1</v>
      </c>
      <c r="AJ35" s="69">
        <v>3</v>
      </c>
    </row>
    <row r="36" spans="1:36" s="11" customFormat="1" ht="14.45" customHeight="1" x14ac:dyDescent="0.2">
      <c r="A36" s="1" t="s">
        <v>11</v>
      </c>
      <c r="B36" s="19">
        <v>7151</v>
      </c>
      <c r="C36" s="19">
        <v>7018</v>
      </c>
      <c r="D36" s="20">
        <f t="shared" si="18"/>
        <v>-133</v>
      </c>
      <c r="E36" s="22">
        <f t="shared" si="19"/>
        <v>-1.8598797370997062</v>
      </c>
      <c r="F36" s="36">
        <v>373</v>
      </c>
      <c r="G36" s="36">
        <v>61</v>
      </c>
      <c r="H36" s="36">
        <v>408</v>
      </c>
      <c r="I36" s="36">
        <v>222</v>
      </c>
      <c r="J36" s="36">
        <v>219</v>
      </c>
      <c r="K36" s="36">
        <v>3569</v>
      </c>
      <c r="L36" s="36">
        <v>1218</v>
      </c>
      <c r="M36" s="36">
        <v>678</v>
      </c>
      <c r="N36" s="36">
        <v>270</v>
      </c>
      <c r="O36" s="21">
        <v>12</v>
      </c>
      <c r="P36" s="21">
        <v>0</v>
      </c>
      <c r="Q36" s="21">
        <v>226</v>
      </c>
      <c r="S36" s="22">
        <f t="shared" si="20"/>
        <v>5.314904531205471</v>
      </c>
      <c r="T36" s="22">
        <f t="shared" si="21"/>
        <v>0.8691935024223425</v>
      </c>
      <c r="U36" s="22">
        <f t="shared" si="22"/>
        <v>5.8136221145625537</v>
      </c>
      <c r="V36" s="22">
        <f t="shared" si="23"/>
        <v>3.1632943858649192</v>
      </c>
      <c r="W36" s="22">
        <f t="shared" si="24"/>
        <v>3.1205471644343117</v>
      </c>
      <c r="X36" s="22">
        <f t="shared" si="25"/>
        <v>50.854944428612136</v>
      </c>
      <c r="Y36" s="22">
        <f t="shared" si="26"/>
        <v>17.355371900826448</v>
      </c>
      <c r="Z36" s="22">
        <f t="shared" si="27"/>
        <v>9.660872043317184</v>
      </c>
      <c r="AA36" s="22">
        <f t="shared" si="28"/>
        <v>3.8472499287546307</v>
      </c>
      <c r="AB36" s="22">
        <f t="shared" si="29"/>
        <v>0.17098888572242804</v>
      </c>
      <c r="AC36" s="22">
        <f t="shared" si="30"/>
        <v>0</v>
      </c>
      <c r="AD36" s="22">
        <f t="shared" si="31"/>
        <v>3.2202906811057281</v>
      </c>
      <c r="AF36" s="65">
        <v>79</v>
      </c>
      <c r="AG36" s="66"/>
      <c r="AH36" s="67" t="s">
        <v>12</v>
      </c>
      <c r="AI36" s="68">
        <v>1</v>
      </c>
      <c r="AJ36" s="69">
        <v>3</v>
      </c>
    </row>
    <row r="37" spans="1:36" s="11" customFormat="1" ht="14.45" customHeight="1" x14ac:dyDescent="0.2">
      <c r="A37" s="1" t="s">
        <v>154</v>
      </c>
      <c r="B37" s="19">
        <v>2882</v>
      </c>
      <c r="C37" s="19">
        <v>2780</v>
      </c>
      <c r="D37" s="20">
        <f t="shared" si="18"/>
        <v>-102</v>
      </c>
      <c r="E37" s="22">
        <f t="shared" si="19"/>
        <v>-3.5392088827203327</v>
      </c>
      <c r="F37" s="36">
        <v>97</v>
      </c>
      <c r="G37" s="36">
        <v>13</v>
      </c>
      <c r="H37" s="36">
        <v>110</v>
      </c>
      <c r="I37" s="36">
        <v>69</v>
      </c>
      <c r="J37" s="36">
        <v>81</v>
      </c>
      <c r="K37" s="36">
        <v>1368</v>
      </c>
      <c r="L37" s="36">
        <v>582</v>
      </c>
      <c r="M37" s="36">
        <v>313</v>
      </c>
      <c r="N37" s="36">
        <v>147</v>
      </c>
      <c r="O37" s="21">
        <v>0</v>
      </c>
      <c r="P37" s="21">
        <v>0</v>
      </c>
      <c r="Q37" s="21">
        <v>92</v>
      </c>
      <c r="S37" s="22">
        <f t="shared" si="20"/>
        <v>3.4892086330935252</v>
      </c>
      <c r="T37" s="22">
        <f t="shared" si="21"/>
        <v>0.46762589928057552</v>
      </c>
      <c r="U37" s="22">
        <f t="shared" si="22"/>
        <v>3.9568345323741005</v>
      </c>
      <c r="V37" s="22">
        <f t="shared" si="23"/>
        <v>2.4820143884892087</v>
      </c>
      <c r="W37" s="22">
        <f t="shared" si="24"/>
        <v>2.9136690647482015</v>
      </c>
      <c r="X37" s="22">
        <f t="shared" si="25"/>
        <v>49.208633093525179</v>
      </c>
      <c r="Y37" s="22">
        <f t="shared" si="26"/>
        <v>20.935251798561151</v>
      </c>
      <c r="Z37" s="22">
        <f t="shared" si="27"/>
        <v>11.258992805755396</v>
      </c>
      <c r="AA37" s="22">
        <f t="shared" si="28"/>
        <v>5.2877697841726619</v>
      </c>
      <c r="AB37" s="22">
        <f t="shared" si="29"/>
        <v>0</v>
      </c>
      <c r="AC37" s="22">
        <f t="shared" si="30"/>
        <v>0</v>
      </c>
      <c r="AD37" s="22">
        <f t="shared" si="31"/>
        <v>3.3093525179856114</v>
      </c>
      <c r="AF37" s="65">
        <v>81</v>
      </c>
      <c r="AG37" s="66"/>
      <c r="AH37" s="67" t="s">
        <v>17</v>
      </c>
      <c r="AI37" s="68">
        <v>2</v>
      </c>
      <c r="AJ37" s="69">
        <v>2</v>
      </c>
    </row>
    <row r="38" spans="1:36" s="11" customFormat="1" ht="14.45" customHeight="1" x14ac:dyDescent="0.2">
      <c r="A38" s="1" t="s">
        <v>82</v>
      </c>
      <c r="B38" s="19">
        <v>9610</v>
      </c>
      <c r="C38" s="19">
        <v>9475</v>
      </c>
      <c r="D38" s="20">
        <f t="shared" si="18"/>
        <v>-135</v>
      </c>
      <c r="E38" s="22">
        <f t="shared" si="19"/>
        <v>-1.4047866805411031</v>
      </c>
      <c r="F38" s="36">
        <v>580</v>
      </c>
      <c r="G38" s="36">
        <v>116</v>
      </c>
      <c r="H38" s="36">
        <v>746</v>
      </c>
      <c r="I38" s="36">
        <v>363</v>
      </c>
      <c r="J38" s="36">
        <v>355</v>
      </c>
      <c r="K38" s="36">
        <v>5214</v>
      </c>
      <c r="L38" s="36">
        <v>1266</v>
      </c>
      <c r="M38" s="36">
        <v>620</v>
      </c>
      <c r="N38" s="36">
        <v>215</v>
      </c>
      <c r="O38" s="21">
        <v>32</v>
      </c>
      <c r="P38" s="21">
        <v>0</v>
      </c>
      <c r="Q38" s="21">
        <v>171</v>
      </c>
      <c r="S38" s="22">
        <f t="shared" si="20"/>
        <v>6.1213720316622693</v>
      </c>
      <c r="T38" s="22">
        <f t="shared" si="21"/>
        <v>1.2242744063324538</v>
      </c>
      <c r="U38" s="22">
        <f t="shared" si="22"/>
        <v>7.8733509234828496</v>
      </c>
      <c r="V38" s="22">
        <f t="shared" si="23"/>
        <v>3.8311345646437998</v>
      </c>
      <c r="W38" s="22">
        <f t="shared" si="24"/>
        <v>3.7467018469656992</v>
      </c>
      <c r="X38" s="22">
        <f t="shared" si="25"/>
        <v>55.029023746701846</v>
      </c>
      <c r="Y38" s="22">
        <f t="shared" si="26"/>
        <v>13.361477572559366</v>
      </c>
      <c r="Z38" s="22">
        <f t="shared" si="27"/>
        <v>6.5435356200527703</v>
      </c>
      <c r="AA38" s="22">
        <f t="shared" si="28"/>
        <v>2.2691292875989446</v>
      </c>
      <c r="AB38" s="22">
        <f t="shared" si="29"/>
        <v>0.33773087071240104</v>
      </c>
      <c r="AC38" s="22">
        <f t="shared" si="30"/>
        <v>0</v>
      </c>
      <c r="AD38" s="22">
        <f t="shared" si="31"/>
        <v>1.8047493403693931</v>
      </c>
      <c r="AF38" s="65">
        <v>82</v>
      </c>
      <c r="AG38" s="66"/>
      <c r="AH38" s="67" t="s">
        <v>7</v>
      </c>
      <c r="AI38" s="68">
        <v>2</v>
      </c>
      <c r="AJ38" s="69">
        <v>3</v>
      </c>
    </row>
    <row r="39" spans="1:36" s="11" customFormat="1" ht="14.45" customHeight="1" x14ac:dyDescent="0.2">
      <c r="A39" s="1" t="s">
        <v>155</v>
      </c>
      <c r="B39" s="19">
        <v>8504</v>
      </c>
      <c r="C39" s="19">
        <v>8417</v>
      </c>
      <c r="D39" s="20">
        <f t="shared" si="18"/>
        <v>-87</v>
      </c>
      <c r="E39" s="22">
        <f t="shared" si="19"/>
        <v>-1.0230479774223893</v>
      </c>
      <c r="F39" s="36">
        <v>506</v>
      </c>
      <c r="G39" s="36">
        <v>121</v>
      </c>
      <c r="H39" s="36">
        <v>709</v>
      </c>
      <c r="I39" s="36">
        <v>337</v>
      </c>
      <c r="J39" s="36">
        <v>292</v>
      </c>
      <c r="K39" s="36">
        <v>4714</v>
      </c>
      <c r="L39" s="36">
        <v>1068</v>
      </c>
      <c r="M39" s="36">
        <v>467</v>
      </c>
      <c r="N39" s="36">
        <v>203</v>
      </c>
      <c r="O39" s="21">
        <v>32</v>
      </c>
      <c r="P39" s="21">
        <v>0</v>
      </c>
      <c r="Q39" s="21">
        <v>245</v>
      </c>
      <c r="S39" s="22">
        <f t="shared" si="20"/>
        <v>6.0116431032434363</v>
      </c>
      <c r="T39" s="22">
        <f t="shared" si="21"/>
        <v>1.4375668290364738</v>
      </c>
      <c r="U39" s="22">
        <f t="shared" si="22"/>
        <v>8.4234287750980155</v>
      </c>
      <c r="V39" s="22">
        <f t="shared" si="23"/>
        <v>4.0038018296305102</v>
      </c>
      <c r="W39" s="22">
        <f t="shared" si="24"/>
        <v>3.4691695378400853</v>
      </c>
      <c r="X39" s="22">
        <f t="shared" si="25"/>
        <v>56.005702744445763</v>
      </c>
      <c r="Y39" s="22">
        <f t="shared" si="26"/>
        <v>12.688606391826065</v>
      </c>
      <c r="Z39" s="22">
        <f t="shared" si="27"/>
        <v>5.5482951170250683</v>
      </c>
      <c r="AA39" s="22">
        <f t="shared" si="28"/>
        <v>2.41178567185458</v>
      </c>
      <c r="AB39" s="22">
        <f t="shared" si="29"/>
        <v>0.38018296305096827</v>
      </c>
      <c r="AC39" s="22">
        <f t="shared" si="30"/>
        <v>0</v>
      </c>
      <c r="AD39" s="22">
        <f t="shared" si="31"/>
        <v>2.9107758108589761</v>
      </c>
      <c r="AF39" s="65">
        <v>86</v>
      </c>
      <c r="AG39" s="66"/>
      <c r="AH39" s="67" t="s">
        <v>7</v>
      </c>
      <c r="AI39" s="68">
        <v>2</v>
      </c>
      <c r="AJ39" s="69">
        <v>3</v>
      </c>
    </row>
    <row r="40" spans="1:36" s="11" customFormat="1" ht="14.45" customHeight="1" x14ac:dyDescent="0.2">
      <c r="A40" s="1" t="s">
        <v>20</v>
      </c>
      <c r="B40" s="19">
        <v>19128</v>
      </c>
      <c r="C40" s="19">
        <v>18889</v>
      </c>
      <c r="D40" s="20">
        <f t="shared" si="18"/>
        <v>-239</v>
      </c>
      <c r="E40" s="22">
        <f t="shared" si="19"/>
        <v>-1.2494772061898787</v>
      </c>
      <c r="F40" s="36">
        <v>725</v>
      </c>
      <c r="G40" s="36">
        <v>145</v>
      </c>
      <c r="H40" s="36">
        <v>948</v>
      </c>
      <c r="I40" s="36">
        <v>571</v>
      </c>
      <c r="J40" s="36">
        <v>532</v>
      </c>
      <c r="K40" s="36">
        <v>9772</v>
      </c>
      <c r="L40" s="36">
        <v>3519</v>
      </c>
      <c r="M40" s="36">
        <v>1948</v>
      </c>
      <c r="N40" s="36">
        <v>729</v>
      </c>
      <c r="O40" s="21">
        <v>38</v>
      </c>
      <c r="P40" s="21">
        <v>0</v>
      </c>
      <c r="Q40" s="21">
        <v>660</v>
      </c>
      <c r="S40" s="22">
        <f t="shared" si="20"/>
        <v>3.8382127163957858</v>
      </c>
      <c r="T40" s="22">
        <f t="shared" si="21"/>
        <v>0.76764254327915715</v>
      </c>
      <c r="U40" s="22">
        <f t="shared" si="22"/>
        <v>5.0187940070940762</v>
      </c>
      <c r="V40" s="22">
        <f t="shared" si="23"/>
        <v>3.0229233945682674</v>
      </c>
      <c r="W40" s="22">
        <f t="shared" si="24"/>
        <v>2.8164540208587008</v>
      </c>
      <c r="X40" s="22">
        <f t="shared" si="25"/>
        <v>51.733813330509825</v>
      </c>
      <c r="Y40" s="22">
        <f t="shared" si="26"/>
        <v>18.629890412409338</v>
      </c>
      <c r="Z40" s="22">
        <f t="shared" si="27"/>
        <v>10.312880512467574</v>
      </c>
      <c r="AA40" s="22">
        <f t="shared" si="28"/>
        <v>3.8593890624172795</v>
      </c>
      <c r="AB40" s="22">
        <f t="shared" si="29"/>
        <v>0.20117528720419289</v>
      </c>
      <c r="AC40" s="22">
        <f t="shared" si="30"/>
        <v>0</v>
      </c>
      <c r="AD40" s="22">
        <f t="shared" si="31"/>
        <v>3.4940970935465083</v>
      </c>
      <c r="AF40" s="65">
        <v>111</v>
      </c>
      <c r="AG40" s="66"/>
      <c r="AH40" s="67" t="s">
        <v>17</v>
      </c>
      <c r="AI40" s="68">
        <v>1</v>
      </c>
      <c r="AJ40" s="69">
        <v>4</v>
      </c>
    </row>
    <row r="41" spans="1:36" s="11" customFormat="1" ht="14.45" customHeight="1" x14ac:dyDescent="0.2">
      <c r="A41" s="1" t="s">
        <v>156</v>
      </c>
      <c r="B41" s="19">
        <v>3455</v>
      </c>
      <c r="C41" s="19">
        <v>3329</v>
      </c>
      <c r="D41" s="20">
        <f t="shared" si="18"/>
        <v>-126</v>
      </c>
      <c r="E41" s="22">
        <f t="shared" si="19"/>
        <v>-3.6468885672937774</v>
      </c>
      <c r="F41" s="36">
        <v>100</v>
      </c>
      <c r="G41" s="36">
        <v>19</v>
      </c>
      <c r="H41" s="36">
        <v>168</v>
      </c>
      <c r="I41" s="36">
        <v>103</v>
      </c>
      <c r="J41" s="36">
        <v>85</v>
      </c>
      <c r="K41" s="36">
        <v>1598</v>
      </c>
      <c r="L41" s="36">
        <v>668</v>
      </c>
      <c r="M41" s="36">
        <v>409</v>
      </c>
      <c r="N41" s="36">
        <v>179</v>
      </c>
      <c r="O41" s="21">
        <v>0</v>
      </c>
      <c r="P41" s="21">
        <v>0</v>
      </c>
      <c r="Q41" s="21">
        <v>80</v>
      </c>
      <c r="S41" s="22">
        <f t="shared" si="20"/>
        <v>3.0039050765995796</v>
      </c>
      <c r="T41" s="22">
        <f t="shared" si="21"/>
        <v>0.57074196455392012</v>
      </c>
      <c r="U41" s="22">
        <f t="shared" si="22"/>
        <v>5.0465605286872934</v>
      </c>
      <c r="V41" s="22">
        <f t="shared" si="23"/>
        <v>3.094022228897567</v>
      </c>
      <c r="W41" s="22">
        <f t="shared" si="24"/>
        <v>2.5533193151096425</v>
      </c>
      <c r="X41" s="22">
        <f t="shared" si="25"/>
        <v>48.002403124061274</v>
      </c>
      <c r="Y41" s="22">
        <f t="shared" si="26"/>
        <v>20.066085911685192</v>
      </c>
      <c r="Z41" s="22">
        <f t="shared" si="27"/>
        <v>12.285971763292281</v>
      </c>
      <c r="AA41" s="22">
        <f t="shared" si="28"/>
        <v>5.3769900871132474</v>
      </c>
      <c r="AB41" s="22">
        <f t="shared" si="29"/>
        <v>0</v>
      </c>
      <c r="AC41" s="22">
        <f t="shared" si="30"/>
        <v>0</v>
      </c>
      <c r="AD41" s="22">
        <f t="shared" si="31"/>
        <v>2.4031240612796636</v>
      </c>
      <c r="AF41" s="65">
        <v>90</v>
      </c>
      <c r="AG41" s="66"/>
      <c r="AH41" s="67" t="s">
        <v>53</v>
      </c>
      <c r="AI41" s="68">
        <v>2</v>
      </c>
      <c r="AJ41" s="69">
        <v>2</v>
      </c>
    </row>
    <row r="42" spans="1:36" s="11" customFormat="1" ht="14.45" customHeight="1" x14ac:dyDescent="0.2">
      <c r="A42" s="1" t="s">
        <v>14</v>
      </c>
      <c r="B42" s="19">
        <v>643272</v>
      </c>
      <c r="C42" s="19">
        <v>648042</v>
      </c>
      <c r="D42" s="20">
        <f t="shared" si="18"/>
        <v>4770</v>
      </c>
      <c r="E42" s="22">
        <f t="shared" si="19"/>
        <v>0.74152147147707348</v>
      </c>
      <c r="F42" s="36">
        <v>39331</v>
      </c>
      <c r="G42" s="36">
        <v>6468</v>
      </c>
      <c r="H42" s="36">
        <v>36113</v>
      </c>
      <c r="I42" s="36">
        <v>16140</v>
      </c>
      <c r="J42" s="36">
        <v>16097</v>
      </c>
      <c r="K42" s="36">
        <v>423590</v>
      </c>
      <c r="L42" s="36">
        <v>63695</v>
      </c>
      <c r="M42" s="36">
        <v>32946</v>
      </c>
      <c r="N42" s="36">
        <v>13662</v>
      </c>
      <c r="O42" s="21">
        <v>36533</v>
      </c>
      <c r="P42" s="21">
        <v>67</v>
      </c>
      <c r="Q42" s="21">
        <v>101825</v>
      </c>
      <c r="S42" s="22">
        <f t="shared" si="20"/>
        <v>6.069205391008607</v>
      </c>
      <c r="T42" s="22">
        <f t="shared" si="21"/>
        <v>0.998083457553677</v>
      </c>
      <c r="U42" s="22">
        <f t="shared" si="22"/>
        <v>5.57263263800803</v>
      </c>
      <c r="V42" s="22">
        <f t="shared" si="23"/>
        <v>2.4905793143037025</v>
      </c>
      <c r="W42" s="22">
        <f t="shared" si="24"/>
        <v>2.4839439419050002</v>
      </c>
      <c r="X42" s="22">
        <f t="shared" si="25"/>
        <v>65.364590566660809</v>
      </c>
      <c r="Y42" s="22">
        <f t="shared" si="26"/>
        <v>9.8288382543106767</v>
      </c>
      <c r="Z42" s="22">
        <f t="shared" si="27"/>
        <v>5.0839297452942862</v>
      </c>
      <c r="AA42" s="22">
        <f t="shared" si="28"/>
        <v>2.1081966909552161</v>
      </c>
      <c r="AB42" s="22">
        <f t="shared" si="29"/>
        <v>5.6374432521348927</v>
      </c>
      <c r="AC42" s="22">
        <f t="shared" si="30"/>
        <v>1.0338836063094676E-2</v>
      </c>
      <c r="AD42" s="22">
        <f t="shared" si="31"/>
        <v>15.712716151113662</v>
      </c>
      <c r="AF42" s="65">
        <v>91</v>
      </c>
      <c r="AG42" s="66"/>
      <c r="AH42" s="67" t="s">
        <v>5</v>
      </c>
      <c r="AI42" s="68">
        <v>1</v>
      </c>
      <c r="AJ42" s="69">
        <v>7</v>
      </c>
    </row>
    <row r="43" spans="1:36" s="11" customFormat="1" ht="14.45" customHeight="1" x14ac:dyDescent="0.2">
      <c r="A43" s="1" t="s">
        <v>157</v>
      </c>
      <c r="B43" s="19">
        <v>2236</v>
      </c>
      <c r="C43" s="19">
        <v>2152</v>
      </c>
      <c r="D43" s="20">
        <f t="shared" si="18"/>
        <v>-84</v>
      </c>
      <c r="E43" s="22">
        <f t="shared" si="19"/>
        <v>-3.7567084078711988</v>
      </c>
      <c r="F43" s="36">
        <v>88</v>
      </c>
      <c r="G43" s="36">
        <v>12</v>
      </c>
      <c r="H43" s="36">
        <v>99</v>
      </c>
      <c r="I43" s="36">
        <v>44</v>
      </c>
      <c r="J43" s="36">
        <v>63</v>
      </c>
      <c r="K43" s="36">
        <v>1083</v>
      </c>
      <c r="L43" s="36">
        <v>424</v>
      </c>
      <c r="M43" s="36">
        <v>228</v>
      </c>
      <c r="N43" s="36">
        <v>111</v>
      </c>
      <c r="O43" s="21">
        <v>0</v>
      </c>
      <c r="P43" s="21">
        <v>0</v>
      </c>
      <c r="Q43" s="21">
        <v>35</v>
      </c>
      <c r="S43" s="22">
        <f t="shared" si="20"/>
        <v>4.0892193308550189</v>
      </c>
      <c r="T43" s="22">
        <f t="shared" si="21"/>
        <v>0.55762081784386619</v>
      </c>
      <c r="U43" s="22">
        <f t="shared" si="22"/>
        <v>4.6003717472118959</v>
      </c>
      <c r="V43" s="22">
        <f t="shared" si="23"/>
        <v>2.0446096654275094</v>
      </c>
      <c r="W43" s="22">
        <f t="shared" si="24"/>
        <v>2.9275092936802976</v>
      </c>
      <c r="X43" s="22">
        <f t="shared" si="25"/>
        <v>50.325278810408925</v>
      </c>
      <c r="Y43" s="22">
        <f t="shared" si="26"/>
        <v>19.702602230483272</v>
      </c>
      <c r="Z43" s="22">
        <f t="shared" si="27"/>
        <v>10.594795539033457</v>
      </c>
      <c r="AA43" s="22">
        <f t="shared" si="28"/>
        <v>5.1579925650557623</v>
      </c>
      <c r="AB43" s="22">
        <f t="shared" si="29"/>
        <v>0</v>
      </c>
      <c r="AC43" s="22">
        <f t="shared" si="30"/>
        <v>0</v>
      </c>
      <c r="AD43" s="22">
        <f t="shared" si="31"/>
        <v>1.6263940520446096</v>
      </c>
      <c r="AF43" s="65">
        <v>97</v>
      </c>
      <c r="AG43" s="66"/>
      <c r="AH43" s="67" t="s">
        <v>53</v>
      </c>
      <c r="AI43" s="68">
        <v>2</v>
      </c>
      <c r="AJ43" s="69">
        <v>2</v>
      </c>
    </row>
    <row r="44" spans="1:36" s="11" customFormat="1" ht="14.45" customHeight="1" x14ac:dyDescent="0.2">
      <c r="A44" s="1" t="s">
        <v>16</v>
      </c>
      <c r="B44" s="19">
        <v>23782</v>
      </c>
      <c r="C44" s="19">
        <v>23602</v>
      </c>
      <c r="D44" s="20">
        <f t="shared" si="18"/>
        <v>-180</v>
      </c>
      <c r="E44" s="22">
        <f t="shared" si="19"/>
        <v>-0.75687494743923978</v>
      </c>
      <c r="F44" s="36">
        <v>1389</v>
      </c>
      <c r="G44" s="36">
        <v>307</v>
      </c>
      <c r="H44" s="36">
        <v>1852</v>
      </c>
      <c r="I44" s="36">
        <v>1034</v>
      </c>
      <c r="J44" s="36">
        <v>866</v>
      </c>
      <c r="K44" s="36">
        <v>12540</v>
      </c>
      <c r="L44" s="36">
        <v>3346</v>
      </c>
      <c r="M44" s="36">
        <v>1693</v>
      </c>
      <c r="N44" s="36">
        <v>575</v>
      </c>
      <c r="O44" s="21">
        <v>73</v>
      </c>
      <c r="P44" s="21">
        <v>0</v>
      </c>
      <c r="Q44" s="21">
        <v>636</v>
      </c>
      <c r="S44" s="22">
        <f t="shared" si="20"/>
        <v>5.8850944835183459</v>
      </c>
      <c r="T44" s="22">
        <f t="shared" si="21"/>
        <v>1.3007372256588425</v>
      </c>
      <c r="U44" s="22">
        <f t="shared" si="22"/>
        <v>7.8467926446911278</v>
      </c>
      <c r="V44" s="22">
        <f t="shared" si="23"/>
        <v>4.3809846623167532</v>
      </c>
      <c r="W44" s="22">
        <f t="shared" si="24"/>
        <v>3.6691805779171256</v>
      </c>
      <c r="X44" s="22">
        <f t="shared" si="25"/>
        <v>53.131090585543596</v>
      </c>
      <c r="Y44" s="22">
        <f t="shared" si="26"/>
        <v>14.176764680959241</v>
      </c>
      <c r="Z44" s="22">
        <f t="shared" si="27"/>
        <v>7.1731209219557668</v>
      </c>
      <c r="AA44" s="22">
        <f t="shared" si="28"/>
        <v>2.4362342174391998</v>
      </c>
      <c r="AB44" s="22">
        <f t="shared" si="29"/>
        <v>0.30929582238793324</v>
      </c>
      <c r="AC44" s="22">
        <f t="shared" si="30"/>
        <v>0</v>
      </c>
      <c r="AD44" s="22">
        <f t="shared" si="31"/>
        <v>2.6946868909414454</v>
      </c>
      <c r="AF44" s="65">
        <v>98</v>
      </c>
      <c r="AG44" s="66"/>
      <c r="AH44" s="67" t="s">
        <v>17</v>
      </c>
      <c r="AI44" s="68">
        <v>2</v>
      </c>
      <c r="AJ44" s="69">
        <v>5</v>
      </c>
    </row>
    <row r="45" spans="1:36" s="11" customFormat="1" ht="14.45" customHeight="1" x14ac:dyDescent="0.2">
      <c r="A45" s="1" t="s">
        <v>158</v>
      </c>
      <c r="B45" s="19">
        <v>1707</v>
      </c>
      <c r="C45" s="19">
        <v>1666</v>
      </c>
      <c r="D45" s="20">
        <f t="shared" si="18"/>
        <v>-41</v>
      </c>
      <c r="E45" s="22">
        <f t="shared" si="19"/>
        <v>-2.4018746338605741</v>
      </c>
      <c r="F45" s="36">
        <v>87</v>
      </c>
      <c r="G45" s="36">
        <v>25</v>
      </c>
      <c r="H45" s="36">
        <v>91</v>
      </c>
      <c r="I45" s="36">
        <v>41</v>
      </c>
      <c r="J45" s="36">
        <v>45</v>
      </c>
      <c r="K45" s="36">
        <v>906</v>
      </c>
      <c r="L45" s="36">
        <v>270</v>
      </c>
      <c r="M45" s="36">
        <v>143</v>
      </c>
      <c r="N45" s="36">
        <v>58</v>
      </c>
      <c r="O45" s="21">
        <v>0</v>
      </c>
      <c r="P45" s="21">
        <v>0</v>
      </c>
      <c r="Q45" s="21">
        <v>108</v>
      </c>
      <c r="S45" s="22">
        <f t="shared" si="20"/>
        <v>5.2220888355342137</v>
      </c>
      <c r="T45" s="22">
        <f t="shared" si="21"/>
        <v>1.5006002400960383</v>
      </c>
      <c r="U45" s="22">
        <f t="shared" si="22"/>
        <v>5.46218487394958</v>
      </c>
      <c r="V45" s="22">
        <f t="shared" si="23"/>
        <v>2.4609843937575029</v>
      </c>
      <c r="W45" s="22">
        <f t="shared" si="24"/>
        <v>2.7010804321728692</v>
      </c>
      <c r="X45" s="22">
        <f t="shared" si="25"/>
        <v>54.38175270108043</v>
      </c>
      <c r="Y45" s="22">
        <f t="shared" si="26"/>
        <v>16.206482593037215</v>
      </c>
      <c r="Z45" s="22">
        <f t="shared" si="27"/>
        <v>8.5834333733493402</v>
      </c>
      <c r="AA45" s="22">
        <f t="shared" si="28"/>
        <v>3.4813925570228088</v>
      </c>
      <c r="AB45" s="22">
        <f t="shared" si="29"/>
        <v>0</v>
      </c>
      <c r="AC45" s="22">
        <f t="shared" si="30"/>
        <v>0</v>
      </c>
      <c r="AD45" s="22">
        <f t="shared" si="31"/>
        <v>6.4825930372148859</v>
      </c>
      <c r="AF45" s="65">
        <v>99</v>
      </c>
      <c r="AG45" s="66"/>
      <c r="AH45" s="67" t="s">
        <v>12</v>
      </c>
      <c r="AI45" s="68">
        <v>2</v>
      </c>
      <c r="AJ45" s="69">
        <v>1</v>
      </c>
    </row>
    <row r="46" spans="1:36" s="11" customFormat="1" ht="14.45" customHeight="1" x14ac:dyDescent="0.2">
      <c r="A46" s="35" t="s">
        <v>83</v>
      </c>
      <c r="B46" s="19">
        <v>10207</v>
      </c>
      <c r="C46" s="19">
        <v>10091</v>
      </c>
      <c r="D46" s="20">
        <f t="shared" si="18"/>
        <v>-116</v>
      </c>
      <c r="E46" s="22">
        <f t="shared" si="19"/>
        <v>-1.1364749681591064</v>
      </c>
      <c r="F46" s="36">
        <v>531</v>
      </c>
      <c r="G46" s="36">
        <v>96</v>
      </c>
      <c r="H46" s="36">
        <v>628</v>
      </c>
      <c r="I46" s="36">
        <v>312</v>
      </c>
      <c r="J46" s="36">
        <v>308</v>
      </c>
      <c r="K46" s="36">
        <v>5344</v>
      </c>
      <c r="L46" s="36">
        <v>1568</v>
      </c>
      <c r="M46" s="36">
        <v>928</v>
      </c>
      <c r="N46" s="36">
        <v>376</v>
      </c>
      <c r="O46" s="21">
        <v>17</v>
      </c>
      <c r="P46" s="21">
        <v>0</v>
      </c>
      <c r="Q46" s="21">
        <v>382</v>
      </c>
      <c r="S46" s="22">
        <f t="shared" si="20"/>
        <v>5.2621147557229211</v>
      </c>
      <c r="T46" s="22">
        <f t="shared" si="21"/>
        <v>0.95134278069566935</v>
      </c>
      <c r="U46" s="22">
        <f t="shared" si="22"/>
        <v>6.2233673570508374</v>
      </c>
      <c r="V46" s="22">
        <f t="shared" si="23"/>
        <v>3.0918640372609256</v>
      </c>
      <c r="W46" s="22">
        <f t="shared" si="24"/>
        <v>3.0522247547319394</v>
      </c>
      <c r="X46" s="22">
        <f t="shared" si="25"/>
        <v>52.958081458725594</v>
      </c>
      <c r="Y46" s="22">
        <f t="shared" si="26"/>
        <v>15.538598751362601</v>
      </c>
      <c r="Z46" s="22">
        <f t="shared" si="27"/>
        <v>9.1963135467248041</v>
      </c>
      <c r="AA46" s="22">
        <f t="shared" si="28"/>
        <v>3.726092557724705</v>
      </c>
      <c r="AB46" s="22">
        <f t="shared" si="29"/>
        <v>0.16846695074819146</v>
      </c>
      <c r="AC46" s="22">
        <f t="shared" si="30"/>
        <v>0</v>
      </c>
      <c r="AD46" s="22">
        <f t="shared" si="31"/>
        <v>3.7855514815181843</v>
      </c>
      <c r="AF46" s="65">
        <v>102</v>
      </c>
      <c r="AG46" s="66"/>
      <c r="AH46" s="67" t="s">
        <v>12</v>
      </c>
      <c r="AI46" s="68">
        <v>1</v>
      </c>
      <c r="AJ46" s="69">
        <v>4</v>
      </c>
    </row>
    <row r="47" spans="1:36" s="11" customFormat="1" ht="14.45" customHeight="1" x14ac:dyDescent="0.2">
      <c r="A47" s="1" t="s">
        <v>159</v>
      </c>
      <c r="B47" s="19">
        <v>2290</v>
      </c>
      <c r="C47" s="19">
        <v>2235</v>
      </c>
      <c r="D47" s="20">
        <f t="shared" si="18"/>
        <v>-55</v>
      </c>
      <c r="E47" s="22">
        <f t="shared" si="19"/>
        <v>-2.4017467248908297</v>
      </c>
      <c r="F47" s="36">
        <v>99</v>
      </c>
      <c r="G47" s="36">
        <v>23</v>
      </c>
      <c r="H47" s="36">
        <v>152</v>
      </c>
      <c r="I47" s="36">
        <v>81</v>
      </c>
      <c r="J47" s="36">
        <v>74</v>
      </c>
      <c r="K47" s="36">
        <v>1184</v>
      </c>
      <c r="L47" s="36">
        <v>374</v>
      </c>
      <c r="M47" s="36">
        <v>153</v>
      </c>
      <c r="N47" s="36">
        <v>95</v>
      </c>
      <c r="O47" s="21">
        <v>0</v>
      </c>
      <c r="P47" s="21">
        <v>0</v>
      </c>
      <c r="Q47" s="21">
        <v>38</v>
      </c>
      <c r="S47" s="22">
        <f t="shared" si="20"/>
        <v>4.4295302013422821</v>
      </c>
      <c r="T47" s="22">
        <f t="shared" si="21"/>
        <v>1.029082774049217</v>
      </c>
      <c r="U47" s="22">
        <f t="shared" si="22"/>
        <v>6.8008948545861303</v>
      </c>
      <c r="V47" s="22">
        <f t="shared" si="23"/>
        <v>3.6241610738255035</v>
      </c>
      <c r="W47" s="22">
        <f t="shared" si="24"/>
        <v>3.3109619686800893</v>
      </c>
      <c r="X47" s="22">
        <f t="shared" si="25"/>
        <v>52.975391498881429</v>
      </c>
      <c r="Y47" s="22">
        <f t="shared" si="26"/>
        <v>16.733780760626399</v>
      </c>
      <c r="Z47" s="22">
        <f t="shared" si="27"/>
        <v>6.8456375838926178</v>
      </c>
      <c r="AA47" s="22">
        <f t="shared" si="28"/>
        <v>4.2505592841163313</v>
      </c>
      <c r="AB47" s="22">
        <f t="shared" si="29"/>
        <v>0</v>
      </c>
      <c r="AC47" s="22">
        <f t="shared" si="30"/>
        <v>0</v>
      </c>
      <c r="AD47" s="22">
        <f t="shared" si="31"/>
        <v>1.7002237136465326</v>
      </c>
      <c r="AF47" s="65">
        <v>103</v>
      </c>
      <c r="AG47" s="66"/>
      <c r="AH47" s="67" t="s">
        <v>7</v>
      </c>
      <c r="AI47" s="68">
        <v>2</v>
      </c>
      <c r="AJ47" s="69">
        <v>2</v>
      </c>
    </row>
    <row r="48" spans="1:36" s="11" customFormat="1" ht="14.45" customHeight="1" x14ac:dyDescent="0.2">
      <c r="A48" s="1" t="s">
        <v>160</v>
      </c>
      <c r="B48" s="19">
        <v>2326</v>
      </c>
      <c r="C48" s="19">
        <v>2287</v>
      </c>
      <c r="D48" s="20">
        <f t="shared" si="18"/>
        <v>-39</v>
      </c>
      <c r="E48" s="22">
        <f t="shared" si="19"/>
        <v>-1.6766981943250214</v>
      </c>
      <c r="F48" s="36">
        <v>74</v>
      </c>
      <c r="G48" s="36">
        <v>12</v>
      </c>
      <c r="H48" s="36">
        <v>89</v>
      </c>
      <c r="I48" s="36">
        <v>48</v>
      </c>
      <c r="J48" s="36">
        <v>57</v>
      </c>
      <c r="K48" s="36">
        <v>1123</v>
      </c>
      <c r="L48" s="36">
        <v>489</v>
      </c>
      <c r="M48" s="36">
        <v>286</v>
      </c>
      <c r="N48" s="36">
        <v>109</v>
      </c>
      <c r="O48" s="21">
        <v>0</v>
      </c>
      <c r="P48" s="21">
        <v>0</v>
      </c>
      <c r="Q48" s="21">
        <v>32</v>
      </c>
      <c r="S48" s="22">
        <f t="shared" si="20"/>
        <v>3.2356799300393528</v>
      </c>
      <c r="T48" s="22">
        <f t="shared" si="21"/>
        <v>0.52470485351989504</v>
      </c>
      <c r="U48" s="22">
        <f t="shared" si="22"/>
        <v>3.8915609969392215</v>
      </c>
      <c r="V48" s="22">
        <f t="shared" si="23"/>
        <v>2.0988194140795802</v>
      </c>
      <c r="W48" s="22">
        <f t="shared" si="24"/>
        <v>2.4923480542195016</v>
      </c>
      <c r="X48" s="22">
        <f t="shared" si="25"/>
        <v>49.103629208570183</v>
      </c>
      <c r="Y48" s="22">
        <f t="shared" si="26"/>
        <v>21.381722780935725</v>
      </c>
      <c r="Z48" s="22">
        <f t="shared" si="27"/>
        <v>12.505465675557497</v>
      </c>
      <c r="AA48" s="22">
        <f t="shared" si="28"/>
        <v>4.766069086139046</v>
      </c>
      <c r="AB48" s="22">
        <f t="shared" si="29"/>
        <v>0</v>
      </c>
      <c r="AC48" s="22">
        <f t="shared" si="30"/>
        <v>0</v>
      </c>
      <c r="AD48" s="22">
        <f t="shared" si="31"/>
        <v>1.3992129427197202</v>
      </c>
      <c r="AF48" s="65">
        <v>105</v>
      </c>
      <c r="AG48" s="66"/>
      <c r="AH48" s="67" t="s">
        <v>33</v>
      </c>
      <c r="AI48" s="68">
        <v>2</v>
      </c>
      <c r="AJ48" s="69">
        <v>2</v>
      </c>
    </row>
    <row r="49" spans="1:36" s="11" customFormat="1" ht="14.45" customHeight="1" x14ac:dyDescent="0.2">
      <c r="A49" s="1" t="s">
        <v>18</v>
      </c>
      <c r="B49" s="19">
        <v>46739</v>
      </c>
      <c r="C49" s="19">
        <v>46504</v>
      </c>
      <c r="D49" s="20">
        <f t="shared" si="18"/>
        <v>-235</v>
      </c>
      <c r="E49" s="22">
        <f t="shared" si="19"/>
        <v>-0.50279210081516501</v>
      </c>
      <c r="F49" s="36">
        <v>2566</v>
      </c>
      <c r="G49" s="36">
        <v>488</v>
      </c>
      <c r="H49" s="36">
        <v>3233</v>
      </c>
      <c r="I49" s="36">
        <v>1549</v>
      </c>
      <c r="J49" s="36">
        <v>1579</v>
      </c>
      <c r="K49" s="36">
        <v>27014</v>
      </c>
      <c r="L49" s="36">
        <v>5877</v>
      </c>
      <c r="M49" s="36">
        <v>2981</v>
      </c>
      <c r="N49" s="36">
        <v>1217</v>
      </c>
      <c r="O49" s="21">
        <v>419</v>
      </c>
      <c r="P49" s="21">
        <v>0</v>
      </c>
      <c r="Q49" s="21">
        <v>2701</v>
      </c>
      <c r="S49" s="22">
        <f t="shared" si="20"/>
        <v>5.5178049200068813</v>
      </c>
      <c r="T49" s="22">
        <f t="shared" si="21"/>
        <v>1.049372097023912</v>
      </c>
      <c r="U49" s="22">
        <f t="shared" si="22"/>
        <v>6.9520901427834163</v>
      </c>
      <c r="V49" s="22">
        <f t="shared" si="23"/>
        <v>3.3308962669877857</v>
      </c>
      <c r="W49" s="22">
        <f t="shared" si="24"/>
        <v>3.3954068467228629</v>
      </c>
      <c r="X49" s="22">
        <f t="shared" si="25"/>
        <v>58.089626698778595</v>
      </c>
      <c r="Y49" s="22">
        <f t="shared" si="26"/>
        <v>12.637622570101497</v>
      </c>
      <c r="Z49" s="22">
        <f t="shared" si="27"/>
        <v>6.4102012730087736</v>
      </c>
      <c r="AA49" s="22">
        <f t="shared" si="28"/>
        <v>2.6169791845862722</v>
      </c>
      <c r="AB49" s="22">
        <f t="shared" si="29"/>
        <v>0.90099776363323592</v>
      </c>
      <c r="AC49" s="22">
        <f t="shared" si="30"/>
        <v>0</v>
      </c>
      <c r="AD49" s="22">
        <f t="shared" si="31"/>
        <v>5.8081025288147261</v>
      </c>
      <c r="AF49" s="65">
        <v>106</v>
      </c>
      <c r="AG49" s="66"/>
      <c r="AH49" s="67" t="s">
        <v>5</v>
      </c>
      <c r="AI49" s="68">
        <v>1</v>
      </c>
      <c r="AJ49" s="69">
        <v>5</v>
      </c>
    </row>
    <row r="50" spans="1:36" s="11" customFormat="1" ht="14.45" customHeight="1" x14ac:dyDescent="0.2">
      <c r="A50" s="1" t="s">
        <v>84</v>
      </c>
      <c r="B50" s="19">
        <v>10599</v>
      </c>
      <c r="C50" s="19">
        <v>10510</v>
      </c>
      <c r="D50" s="20">
        <f t="shared" si="18"/>
        <v>-89</v>
      </c>
      <c r="E50" s="22">
        <f t="shared" si="19"/>
        <v>-0.83970185866591185</v>
      </c>
      <c r="F50" s="36">
        <v>682</v>
      </c>
      <c r="G50" s="36">
        <v>130</v>
      </c>
      <c r="H50" s="36">
        <v>755</v>
      </c>
      <c r="I50" s="36">
        <v>401</v>
      </c>
      <c r="J50" s="36">
        <v>404</v>
      </c>
      <c r="K50" s="36">
        <v>5710</v>
      </c>
      <c r="L50" s="36">
        <v>1393</v>
      </c>
      <c r="M50" s="36">
        <v>730</v>
      </c>
      <c r="N50" s="36">
        <v>305</v>
      </c>
      <c r="O50" s="21">
        <v>17</v>
      </c>
      <c r="P50" s="21">
        <v>0</v>
      </c>
      <c r="Q50" s="21">
        <v>197</v>
      </c>
      <c r="S50" s="22">
        <f t="shared" si="20"/>
        <v>6.4890580399619413</v>
      </c>
      <c r="T50" s="22">
        <f t="shared" si="21"/>
        <v>1.2369172216936251</v>
      </c>
      <c r="U50" s="22">
        <f t="shared" si="22"/>
        <v>7.1836346336822077</v>
      </c>
      <c r="V50" s="22">
        <f t="shared" si="23"/>
        <v>3.815413891531874</v>
      </c>
      <c r="W50" s="22">
        <f t="shared" si="24"/>
        <v>3.8439581351094194</v>
      </c>
      <c r="X50" s="22">
        <f t="shared" si="25"/>
        <v>54.329210275927686</v>
      </c>
      <c r="Y50" s="22">
        <f t="shared" si="26"/>
        <v>13.254043767840152</v>
      </c>
      <c r="Z50" s="22">
        <f t="shared" si="27"/>
        <v>6.9457659372026637</v>
      </c>
      <c r="AA50" s="22">
        <f t="shared" si="28"/>
        <v>2.901998097050428</v>
      </c>
      <c r="AB50" s="22">
        <f t="shared" si="29"/>
        <v>0.16175071360608945</v>
      </c>
      <c r="AC50" s="22">
        <f t="shared" si="30"/>
        <v>0</v>
      </c>
      <c r="AD50" s="22">
        <f t="shared" si="31"/>
        <v>1.8744053282588011</v>
      </c>
      <c r="AF50" s="65">
        <v>108</v>
      </c>
      <c r="AG50" s="66"/>
      <c r="AH50" s="67" t="s">
        <v>2</v>
      </c>
      <c r="AI50" s="68">
        <v>2</v>
      </c>
      <c r="AJ50" s="69">
        <v>4</v>
      </c>
    </row>
    <row r="51" spans="1:36" s="11" customFormat="1" ht="14.45" customHeight="1" x14ac:dyDescent="0.2">
      <c r="A51" s="35" t="s">
        <v>19</v>
      </c>
      <c r="B51" s="19">
        <v>67662</v>
      </c>
      <c r="C51" s="19">
        <v>67532</v>
      </c>
      <c r="D51" s="20">
        <f t="shared" si="18"/>
        <v>-130</v>
      </c>
      <c r="E51" s="22">
        <f t="shared" si="19"/>
        <v>-0.19213147704767816</v>
      </c>
      <c r="F51" s="36">
        <v>3676</v>
      </c>
      <c r="G51" s="36">
        <v>671</v>
      </c>
      <c r="H51" s="36">
        <v>4316</v>
      </c>
      <c r="I51" s="36">
        <v>2145</v>
      </c>
      <c r="J51" s="36">
        <v>2065</v>
      </c>
      <c r="K51" s="36">
        <v>37576</v>
      </c>
      <c r="L51" s="36">
        <v>9623</v>
      </c>
      <c r="M51" s="36">
        <v>5209</v>
      </c>
      <c r="N51" s="36">
        <v>2251</v>
      </c>
      <c r="O51" s="21">
        <v>242</v>
      </c>
      <c r="P51" s="21">
        <v>0</v>
      </c>
      <c r="Q51" s="21">
        <v>3382</v>
      </c>
      <c r="S51" s="22">
        <f t="shared" si="20"/>
        <v>5.4433453770064562</v>
      </c>
      <c r="T51" s="22">
        <f t="shared" si="21"/>
        <v>0.99360303263637972</v>
      </c>
      <c r="U51" s="22">
        <f t="shared" si="22"/>
        <v>6.3910442456909315</v>
      </c>
      <c r="V51" s="22">
        <f t="shared" si="23"/>
        <v>3.1762719895753126</v>
      </c>
      <c r="W51" s="22">
        <f t="shared" si="24"/>
        <v>3.0578096309897531</v>
      </c>
      <c r="X51" s="22">
        <f t="shared" si="25"/>
        <v>55.641769827637269</v>
      </c>
      <c r="Y51" s="22">
        <f t="shared" si="26"/>
        <v>14.249540958360482</v>
      </c>
      <c r="Z51" s="22">
        <f t="shared" si="27"/>
        <v>7.7133803234022382</v>
      </c>
      <c r="AA51" s="22">
        <f t="shared" si="28"/>
        <v>3.3332346147011789</v>
      </c>
      <c r="AB51" s="22">
        <f t="shared" si="29"/>
        <v>0.35834863472131728</v>
      </c>
      <c r="AC51" s="22">
        <f t="shared" si="30"/>
        <v>0</v>
      </c>
      <c r="AD51" s="22">
        <f t="shared" si="31"/>
        <v>5.0079962092045252</v>
      </c>
      <c r="AF51" s="65">
        <v>109</v>
      </c>
      <c r="AG51" s="66"/>
      <c r="AH51" s="67" t="s">
        <v>7</v>
      </c>
      <c r="AI51" s="68">
        <v>1</v>
      </c>
      <c r="AJ51" s="69">
        <v>6</v>
      </c>
    </row>
    <row r="52" spans="1:36" s="11" customFormat="1" ht="14.45" customHeight="1" x14ac:dyDescent="0.2">
      <c r="A52" s="1" t="s">
        <v>85</v>
      </c>
      <c r="B52" s="19">
        <v>9966</v>
      </c>
      <c r="C52" s="19">
        <v>9862</v>
      </c>
      <c r="D52" s="20">
        <f t="shared" si="18"/>
        <v>-104</v>
      </c>
      <c r="E52" s="22">
        <f t="shared" si="19"/>
        <v>-1.0435480634156131</v>
      </c>
      <c r="F52" s="36">
        <v>803</v>
      </c>
      <c r="G52" s="36">
        <v>156</v>
      </c>
      <c r="H52" s="36">
        <v>979</v>
      </c>
      <c r="I52" s="36">
        <v>471</v>
      </c>
      <c r="J52" s="36">
        <v>409</v>
      </c>
      <c r="K52" s="36">
        <v>5034</v>
      </c>
      <c r="L52" s="36">
        <v>1132</v>
      </c>
      <c r="M52" s="36">
        <v>614</v>
      </c>
      <c r="N52" s="36">
        <v>264</v>
      </c>
      <c r="O52" s="21">
        <v>15</v>
      </c>
      <c r="P52" s="21">
        <v>0</v>
      </c>
      <c r="Q52" s="21">
        <v>66</v>
      </c>
      <c r="S52" s="22">
        <f t="shared" si="20"/>
        <v>8.1423646319205023</v>
      </c>
      <c r="T52" s="22">
        <f t="shared" si="21"/>
        <v>1.5818292435611436</v>
      </c>
      <c r="U52" s="22">
        <f t="shared" si="22"/>
        <v>9.9269924964510246</v>
      </c>
      <c r="V52" s="22">
        <f t="shared" si="23"/>
        <v>4.7759075238288382</v>
      </c>
      <c r="W52" s="22">
        <f t="shared" si="24"/>
        <v>4.1472317988237677</v>
      </c>
      <c r="X52" s="22">
        <f t="shared" si="25"/>
        <v>51.044412897992295</v>
      </c>
      <c r="Y52" s="22">
        <f t="shared" si="26"/>
        <v>11.478401946866763</v>
      </c>
      <c r="Z52" s="22">
        <f t="shared" si="27"/>
        <v>6.2259176637598861</v>
      </c>
      <c r="AA52" s="22">
        <f t="shared" si="28"/>
        <v>2.676941796795782</v>
      </c>
      <c r="AB52" s="22">
        <f t="shared" si="29"/>
        <v>0.15209896572703305</v>
      </c>
      <c r="AC52" s="22">
        <f t="shared" si="30"/>
        <v>0</v>
      </c>
      <c r="AD52" s="22">
        <f t="shared" si="31"/>
        <v>0.66923544919894551</v>
      </c>
      <c r="AF52" s="65">
        <v>139</v>
      </c>
      <c r="AG52" s="66"/>
      <c r="AH52" s="67" t="s">
        <v>13</v>
      </c>
      <c r="AI52" s="68">
        <v>2</v>
      </c>
      <c r="AJ52" s="69">
        <v>3</v>
      </c>
    </row>
    <row r="53" spans="1:36" s="11" customFormat="1" ht="14.45" customHeight="1" x14ac:dyDescent="0.2">
      <c r="A53" s="1" t="s">
        <v>21</v>
      </c>
      <c r="B53" s="19">
        <v>21639</v>
      </c>
      <c r="C53" s="19">
        <v>21472</v>
      </c>
      <c r="D53" s="20">
        <f t="shared" si="18"/>
        <v>-167</v>
      </c>
      <c r="E53" s="22">
        <f t="shared" si="19"/>
        <v>-0.77175470215814046</v>
      </c>
      <c r="F53" s="36">
        <v>1237</v>
      </c>
      <c r="G53" s="36">
        <v>201</v>
      </c>
      <c r="H53" s="36">
        <v>1406</v>
      </c>
      <c r="I53" s="36">
        <v>674</v>
      </c>
      <c r="J53" s="36">
        <v>691</v>
      </c>
      <c r="K53" s="36">
        <v>11801</v>
      </c>
      <c r="L53" s="36">
        <v>3169</v>
      </c>
      <c r="M53" s="36">
        <v>1579</v>
      </c>
      <c r="N53" s="36">
        <v>714</v>
      </c>
      <c r="O53" s="21">
        <v>0</v>
      </c>
      <c r="P53" s="21">
        <v>0</v>
      </c>
      <c r="Q53" s="21">
        <v>593</v>
      </c>
      <c r="S53" s="22">
        <f t="shared" si="20"/>
        <v>5.7609910581222055</v>
      </c>
      <c r="T53" s="22">
        <f t="shared" si="21"/>
        <v>0.93610283159463492</v>
      </c>
      <c r="U53" s="22">
        <f t="shared" si="22"/>
        <v>6.54806259314456</v>
      </c>
      <c r="V53" s="22">
        <f t="shared" si="23"/>
        <v>3.1389716840536512</v>
      </c>
      <c r="W53" s="22">
        <f t="shared" si="24"/>
        <v>3.2181445603576755</v>
      </c>
      <c r="X53" s="22">
        <f t="shared" si="25"/>
        <v>54.959947839046194</v>
      </c>
      <c r="Y53" s="22">
        <f t="shared" si="26"/>
        <v>14.758755588673623</v>
      </c>
      <c r="Z53" s="22">
        <f t="shared" si="27"/>
        <v>7.3537630402384506</v>
      </c>
      <c r="AA53" s="22">
        <f t="shared" si="28"/>
        <v>3.3252608047690013</v>
      </c>
      <c r="AB53" s="22">
        <f t="shared" si="29"/>
        <v>0</v>
      </c>
      <c r="AC53" s="22">
        <f t="shared" si="30"/>
        <v>0</v>
      </c>
      <c r="AD53" s="22">
        <f t="shared" si="31"/>
        <v>2.761736214605067</v>
      </c>
      <c r="AF53" s="65">
        <v>140</v>
      </c>
      <c r="AG53" s="66"/>
      <c r="AH53" s="67" t="s">
        <v>22</v>
      </c>
      <c r="AI53" s="68">
        <v>1</v>
      </c>
      <c r="AJ53" s="69">
        <v>5</v>
      </c>
    </row>
    <row r="54" spans="1:36" s="11" customFormat="1" ht="14.45" customHeight="1" x14ac:dyDescent="0.2">
      <c r="A54" s="1" t="s">
        <v>161</v>
      </c>
      <c r="B54" s="19">
        <v>6820</v>
      </c>
      <c r="C54" s="19">
        <v>6765</v>
      </c>
      <c r="D54" s="20">
        <f t="shared" si="18"/>
        <v>-55</v>
      </c>
      <c r="E54" s="22">
        <f t="shared" si="19"/>
        <v>-0.80645161290322576</v>
      </c>
      <c r="F54" s="36">
        <v>368</v>
      </c>
      <c r="G54" s="36">
        <v>65</v>
      </c>
      <c r="H54" s="36">
        <v>400</v>
      </c>
      <c r="I54" s="36">
        <v>218</v>
      </c>
      <c r="J54" s="36">
        <v>195</v>
      </c>
      <c r="K54" s="36">
        <v>3501</v>
      </c>
      <c r="L54" s="36">
        <v>1115</v>
      </c>
      <c r="M54" s="36">
        <v>618</v>
      </c>
      <c r="N54" s="36">
        <v>285</v>
      </c>
      <c r="O54" s="21">
        <v>16</v>
      </c>
      <c r="P54" s="21">
        <v>0</v>
      </c>
      <c r="Q54" s="21">
        <v>129</v>
      </c>
      <c r="S54" s="22">
        <f t="shared" si="20"/>
        <v>5.4397634885439761</v>
      </c>
      <c r="T54" s="22">
        <f t="shared" si="21"/>
        <v>0.96082779009608288</v>
      </c>
      <c r="U54" s="22">
        <f t="shared" si="22"/>
        <v>5.9127864005912789</v>
      </c>
      <c r="V54" s="22">
        <f t="shared" si="23"/>
        <v>3.222468588322247</v>
      </c>
      <c r="W54" s="22">
        <f t="shared" si="24"/>
        <v>2.8824833702882482</v>
      </c>
      <c r="X54" s="22">
        <f t="shared" si="25"/>
        <v>51.751662971175158</v>
      </c>
      <c r="Y54" s="22">
        <f t="shared" si="26"/>
        <v>16.481892091648191</v>
      </c>
      <c r="Z54" s="22">
        <f t="shared" si="27"/>
        <v>9.1352549889135251</v>
      </c>
      <c r="AA54" s="22">
        <f t="shared" si="28"/>
        <v>4.2128603104212861</v>
      </c>
      <c r="AB54" s="22">
        <f t="shared" si="29"/>
        <v>0.23651145602365115</v>
      </c>
      <c r="AC54" s="22">
        <f t="shared" si="30"/>
        <v>0</v>
      </c>
      <c r="AD54" s="22">
        <f t="shared" si="31"/>
        <v>1.9068736141906875</v>
      </c>
      <c r="AF54" s="65">
        <v>142</v>
      </c>
      <c r="AG54" s="66"/>
      <c r="AH54" s="67" t="s">
        <v>9</v>
      </c>
      <c r="AI54" s="68">
        <v>2</v>
      </c>
      <c r="AJ54" s="69">
        <v>3</v>
      </c>
    </row>
    <row r="55" spans="1:36" s="11" customFormat="1" ht="14.45" customHeight="1" x14ac:dyDescent="0.2">
      <c r="A55" s="1" t="s">
        <v>86</v>
      </c>
      <c r="B55" s="19">
        <v>7119</v>
      </c>
      <c r="C55" s="19">
        <v>7003</v>
      </c>
      <c r="D55" s="20">
        <f t="shared" si="18"/>
        <v>-116</v>
      </c>
      <c r="E55" s="22">
        <f t="shared" si="19"/>
        <v>-1.6294423374069393</v>
      </c>
      <c r="F55" s="36">
        <v>360</v>
      </c>
      <c r="G55" s="36">
        <v>72</v>
      </c>
      <c r="H55" s="36">
        <v>432</v>
      </c>
      <c r="I55" s="36">
        <v>211</v>
      </c>
      <c r="J55" s="36">
        <v>210</v>
      </c>
      <c r="K55" s="36">
        <v>3563</v>
      </c>
      <c r="L55" s="36">
        <v>1252</v>
      </c>
      <c r="M55" s="36">
        <v>640</v>
      </c>
      <c r="N55" s="36">
        <v>263</v>
      </c>
      <c r="O55" s="21">
        <v>14</v>
      </c>
      <c r="P55" s="21">
        <v>0</v>
      </c>
      <c r="Q55" s="21">
        <v>125</v>
      </c>
      <c r="S55" s="22">
        <f t="shared" si="20"/>
        <v>5.1406540054262457</v>
      </c>
      <c r="T55" s="22">
        <f t="shared" si="21"/>
        <v>1.0281308010852492</v>
      </c>
      <c r="U55" s="22">
        <f t="shared" si="22"/>
        <v>6.1687848065114954</v>
      </c>
      <c r="V55" s="22">
        <f t="shared" si="23"/>
        <v>3.0129944309581611</v>
      </c>
      <c r="W55" s="22">
        <f t="shared" si="24"/>
        <v>2.9987148364986433</v>
      </c>
      <c r="X55" s="22">
        <f t="shared" si="25"/>
        <v>50.878195059260314</v>
      </c>
      <c r="Y55" s="22">
        <f t="shared" si="26"/>
        <v>17.878052263315723</v>
      </c>
      <c r="Z55" s="22">
        <f t="shared" si="27"/>
        <v>9.1389404540911023</v>
      </c>
      <c r="AA55" s="22">
        <f t="shared" si="28"/>
        <v>3.7555333428530631</v>
      </c>
      <c r="AB55" s="22">
        <f t="shared" si="29"/>
        <v>0.19991432243324289</v>
      </c>
      <c r="AC55" s="22">
        <f t="shared" si="30"/>
        <v>0</v>
      </c>
      <c r="AD55" s="22">
        <f t="shared" si="31"/>
        <v>1.7849493074396687</v>
      </c>
      <c r="AF55" s="65">
        <v>143</v>
      </c>
      <c r="AG55" s="66"/>
      <c r="AH55" s="67" t="s">
        <v>2</v>
      </c>
      <c r="AI55" s="68">
        <v>1</v>
      </c>
      <c r="AJ55" s="69">
        <v>3</v>
      </c>
    </row>
    <row r="56" spans="1:36" s="11" customFormat="1" ht="14.45" customHeight="1" x14ac:dyDescent="0.2">
      <c r="A56" s="1" t="s">
        <v>87</v>
      </c>
      <c r="B56" s="19">
        <v>12205</v>
      </c>
      <c r="C56" s="19">
        <v>12187</v>
      </c>
      <c r="D56" s="20">
        <f t="shared" si="18"/>
        <v>-18</v>
      </c>
      <c r="E56" s="22">
        <f t="shared" si="19"/>
        <v>-0.1474805407619828</v>
      </c>
      <c r="F56" s="36">
        <v>878</v>
      </c>
      <c r="G56" s="36">
        <v>195</v>
      </c>
      <c r="H56" s="36">
        <v>1045</v>
      </c>
      <c r="I56" s="36">
        <v>461</v>
      </c>
      <c r="J56" s="36">
        <v>457</v>
      </c>
      <c r="K56" s="36">
        <v>6547</v>
      </c>
      <c r="L56" s="36">
        <v>1488</v>
      </c>
      <c r="M56" s="36">
        <v>718</v>
      </c>
      <c r="N56" s="36">
        <v>398</v>
      </c>
      <c r="O56" s="21">
        <v>26</v>
      </c>
      <c r="P56" s="21">
        <v>0</v>
      </c>
      <c r="Q56" s="21">
        <v>143</v>
      </c>
      <c r="S56" s="22">
        <f t="shared" si="20"/>
        <v>7.2043981291540158</v>
      </c>
      <c r="T56" s="22">
        <f t="shared" si="21"/>
        <v>1.6000656437187166</v>
      </c>
      <c r="U56" s="22">
        <f t="shared" si="22"/>
        <v>8.5747107573644055</v>
      </c>
      <c r="V56" s="22">
        <f t="shared" si="23"/>
        <v>3.7827192910478376</v>
      </c>
      <c r="W56" s="22">
        <f t="shared" si="24"/>
        <v>3.7498974316895048</v>
      </c>
      <c r="X56" s="22">
        <f t="shared" si="25"/>
        <v>53.721178304750964</v>
      </c>
      <c r="Y56" s="22">
        <f t="shared" si="26"/>
        <v>12.209731681299745</v>
      </c>
      <c r="Z56" s="22">
        <f t="shared" si="27"/>
        <v>5.8915237548207111</v>
      </c>
      <c r="AA56" s="22">
        <f t="shared" si="28"/>
        <v>3.2657750061540987</v>
      </c>
      <c r="AB56" s="22">
        <f t="shared" si="29"/>
        <v>0.21334208582916223</v>
      </c>
      <c r="AC56" s="22">
        <f t="shared" si="30"/>
        <v>0</v>
      </c>
      <c r="AD56" s="22">
        <f t="shared" si="31"/>
        <v>1.1733814720603923</v>
      </c>
      <c r="AF56" s="65">
        <v>145</v>
      </c>
      <c r="AG56" s="66"/>
      <c r="AH56" s="67" t="s">
        <v>69</v>
      </c>
      <c r="AI56" s="68">
        <v>2</v>
      </c>
      <c r="AJ56" s="69">
        <v>4</v>
      </c>
    </row>
    <row r="57" spans="1:36" s="11" customFormat="1" ht="14.45" customHeight="1" x14ac:dyDescent="0.2">
      <c r="A57" s="1" t="s">
        <v>162</v>
      </c>
      <c r="B57" s="19">
        <v>5128</v>
      </c>
      <c r="C57" s="19">
        <v>4973</v>
      </c>
      <c r="D57" s="20">
        <f t="shared" si="18"/>
        <v>-155</v>
      </c>
      <c r="E57" s="22">
        <f t="shared" si="19"/>
        <v>-3.0226209048361934</v>
      </c>
      <c r="F57" s="36">
        <v>158</v>
      </c>
      <c r="G57" s="36">
        <v>33</v>
      </c>
      <c r="H57" s="36">
        <v>210</v>
      </c>
      <c r="I57" s="36">
        <v>121</v>
      </c>
      <c r="J57" s="36">
        <v>101</v>
      </c>
      <c r="K57" s="36">
        <v>2447</v>
      </c>
      <c r="L57" s="36">
        <v>1046</v>
      </c>
      <c r="M57" s="36">
        <v>585</v>
      </c>
      <c r="N57" s="36">
        <v>272</v>
      </c>
      <c r="O57" s="21">
        <v>0</v>
      </c>
      <c r="P57" s="21">
        <v>0</v>
      </c>
      <c r="Q57" s="21">
        <v>158</v>
      </c>
      <c r="S57" s="22">
        <f t="shared" si="20"/>
        <v>3.1771566458877945</v>
      </c>
      <c r="T57" s="22">
        <f t="shared" si="21"/>
        <v>0.66358335009048863</v>
      </c>
      <c r="U57" s="22">
        <f t="shared" si="22"/>
        <v>4.222803136939473</v>
      </c>
      <c r="V57" s="22">
        <f t="shared" si="23"/>
        <v>2.4331389503317915</v>
      </c>
      <c r="W57" s="22">
        <f t="shared" si="24"/>
        <v>2.0309672230042231</v>
      </c>
      <c r="X57" s="22">
        <f t="shared" si="25"/>
        <v>49.205710838528049</v>
      </c>
      <c r="Y57" s="22">
        <f t="shared" si="26"/>
        <v>21.033581339231851</v>
      </c>
      <c r="Z57" s="22">
        <f t="shared" si="27"/>
        <v>11.76352302433139</v>
      </c>
      <c r="AA57" s="22">
        <f t="shared" si="28"/>
        <v>5.4695354916549368</v>
      </c>
      <c r="AB57" s="22">
        <f t="shared" si="29"/>
        <v>0</v>
      </c>
      <c r="AC57" s="22">
        <f t="shared" si="30"/>
        <v>0</v>
      </c>
      <c r="AD57" s="22">
        <f t="shared" si="31"/>
        <v>3.1771566458877945</v>
      </c>
      <c r="AF57" s="65">
        <v>146</v>
      </c>
      <c r="AG57" s="66"/>
      <c r="AH57" s="67" t="s">
        <v>26</v>
      </c>
      <c r="AI57" s="68">
        <v>2</v>
      </c>
      <c r="AJ57" s="69">
        <v>3</v>
      </c>
    </row>
    <row r="58" spans="1:36" s="11" customFormat="1" ht="14.45" customHeight="1" x14ac:dyDescent="0.2">
      <c r="A58" s="1" t="s">
        <v>23</v>
      </c>
      <c r="B58" s="19">
        <v>27269</v>
      </c>
      <c r="C58" s="19">
        <v>26932</v>
      </c>
      <c r="D58" s="20">
        <f t="shared" si="18"/>
        <v>-337</v>
      </c>
      <c r="E58" s="22">
        <f t="shared" si="19"/>
        <v>-1.2358355641937733</v>
      </c>
      <c r="F58" s="36">
        <v>1178</v>
      </c>
      <c r="G58" s="36">
        <v>220</v>
      </c>
      <c r="H58" s="36">
        <v>1462</v>
      </c>
      <c r="I58" s="36">
        <v>787</v>
      </c>
      <c r="J58" s="36">
        <v>786</v>
      </c>
      <c r="K58" s="36">
        <v>14538</v>
      </c>
      <c r="L58" s="36">
        <v>4290</v>
      </c>
      <c r="M58" s="36">
        <v>2675</v>
      </c>
      <c r="N58" s="36">
        <v>996</v>
      </c>
      <c r="O58" s="21">
        <v>40</v>
      </c>
      <c r="P58" s="21">
        <v>0</v>
      </c>
      <c r="Q58" s="21">
        <v>1674</v>
      </c>
      <c r="S58" s="22">
        <f t="shared" si="20"/>
        <v>4.3739789098470219</v>
      </c>
      <c r="T58" s="22">
        <f t="shared" si="21"/>
        <v>0.81687212238229623</v>
      </c>
      <c r="U58" s="22">
        <f t="shared" si="22"/>
        <v>5.4284865587405324</v>
      </c>
      <c r="V58" s="22">
        <f t="shared" si="23"/>
        <v>2.9221743650675776</v>
      </c>
      <c r="W58" s="22">
        <f t="shared" si="24"/>
        <v>2.9184613099658399</v>
      </c>
      <c r="X58" s="22">
        <f t="shared" si="25"/>
        <v>53.980395069062823</v>
      </c>
      <c r="Y58" s="22">
        <f t="shared" si="26"/>
        <v>15.929006386454775</v>
      </c>
      <c r="Z58" s="22">
        <f t="shared" si="27"/>
        <v>9.9324223971483736</v>
      </c>
      <c r="AA58" s="22">
        <f t="shared" si="28"/>
        <v>3.6982028813307588</v>
      </c>
      <c r="AB58" s="22">
        <f t="shared" si="29"/>
        <v>0.14852220406950839</v>
      </c>
      <c r="AC58" s="22">
        <f t="shared" si="30"/>
        <v>0</v>
      </c>
      <c r="AD58" s="22">
        <f t="shared" si="31"/>
        <v>6.2156542403089254</v>
      </c>
      <c r="AF58" s="65">
        <v>153</v>
      </c>
      <c r="AG58" s="66"/>
      <c r="AH58" s="67" t="s">
        <v>24</v>
      </c>
      <c r="AI58" s="68">
        <v>1</v>
      </c>
      <c r="AJ58" s="69">
        <v>5</v>
      </c>
    </row>
    <row r="59" spans="1:36" s="11" customFormat="1" ht="14.45" customHeight="1" x14ac:dyDescent="0.2">
      <c r="A59" s="1" t="s">
        <v>163</v>
      </c>
      <c r="B59" s="19">
        <v>6869</v>
      </c>
      <c r="C59" s="19">
        <v>6930</v>
      </c>
      <c r="D59" s="20">
        <f t="shared" si="18"/>
        <v>61</v>
      </c>
      <c r="E59" s="22">
        <f t="shared" si="19"/>
        <v>0.88804775076430342</v>
      </c>
      <c r="F59" s="36">
        <v>305</v>
      </c>
      <c r="G59" s="36">
        <v>49</v>
      </c>
      <c r="H59" s="36">
        <v>392</v>
      </c>
      <c r="I59" s="36">
        <v>186</v>
      </c>
      <c r="J59" s="36">
        <v>172</v>
      </c>
      <c r="K59" s="36">
        <v>4074</v>
      </c>
      <c r="L59" s="36">
        <v>1050</v>
      </c>
      <c r="M59" s="36">
        <v>516</v>
      </c>
      <c r="N59" s="36">
        <v>186</v>
      </c>
      <c r="O59" s="21">
        <v>23</v>
      </c>
      <c r="P59" s="21">
        <v>454</v>
      </c>
      <c r="Q59" s="21">
        <v>199</v>
      </c>
      <c r="S59" s="22">
        <f t="shared" si="20"/>
        <v>4.4011544011544013</v>
      </c>
      <c r="T59" s="22">
        <f t="shared" si="21"/>
        <v>0.70707070707070707</v>
      </c>
      <c r="U59" s="22">
        <f t="shared" si="22"/>
        <v>5.6565656565656566</v>
      </c>
      <c r="V59" s="22">
        <f t="shared" si="23"/>
        <v>2.6839826839826841</v>
      </c>
      <c r="W59" s="22">
        <f t="shared" si="24"/>
        <v>2.4819624819624821</v>
      </c>
      <c r="X59" s="22">
        <f t="shared" si="25"/>
        <v>58.787878787878789</v>
      </c>
      <c r="Y59" s="22">
        <f t="shared" si="26"/>
        <v>15.151515151515152</v>
      </c>
      <c r="Z59" s="22">
        <f t="shared" si="27"/>
        <v>7.445887445887446</v>
      </c>
      <c r="AA59" s="22">
        <f t="shared" si="28"/>
        <v>2.6839826839826841</v>
      </c>
      <c r="AB59" s="22">
        <f t="shared" si="29"/>
        <v>0.3318903318903319</v>
      </c>
      <c r="AC59" s="22">
        <f t="shared" si="30"/>
        <v>6.5512265512265504</v>
      </c>
      <c r="AD59" s="22">
        <f t="shared" si="31"/>
        <v>2.8715728715728717</v>
      </c>
      <c r="AF59" s="65">
        <v>148</v>
      </c>
      <c r="AG59" s="66"/>
      <c r="AH59" s="67" t="s">
        <v>39</v>
      </c>
      <c r="AI59" s="68">
        <v>2</v>
      </c>
      <c r="AJ59" s="69">
        <v>3</v>
      </c>
    </row>
    <row r="60" spans="1:36" s="11" customFormat="1" ht="14.45" customHeight="1" x14ac:dyDescent="0.2">
      <c r="A60" s="1" t="s">
        <v>164</v>
      </c>
      <c r="B60" s="19">
        <v>5481</v>
      </c>
      <c r="C60" s="19">
        <v>5403</v>
      </c>
      <c r="D60" s="20">
        <f t="shared" si="18"/>
        <v>-78</v>
      </c>
      <c r="E60" s="22">
        <f t="shared" si="19"/>
        <v>-1.4230979748221126</v>
      </c>
      <c r="F60" s="36">
        <v>267</v>
      </c>
      <c r="G60" s="36">
        <v>57</v>
      </c>
      <c r="H60" s="36">
        <v>402</v>
      </c>
      <c r="I60" s="36">
        <v>223</v>
      </c>
      <c r="J60" s="36">
        <v>187</v>
      </c>
      <c r="K60" s="36">
        <v>2940</v>
      </c>
      <c r="L60" s="36">
        <v>760</v>
      </c>
      <c r="M60" s="36">
        <v>398</v>
      </c>
      <c r="N60" s="36">
        <v>169</v>
      </c>
      <c r="O60" s="21">
        <v>2839</v>
      </c>
      <c r="P60" s="21">
        <v>0</v>
      </c>
      <c r="Q60" s="21">
        <v>223</v>
      </c>
      <c r="S60" s="22">
        <f t="shared" si="20"/>
        <v>4.9416990560799556</v>
      </c>
      <c r="T60" s="22">
        <f t="shared" si="21"/>
        <v>1.0549694614103275</v>
      </c>
      <c r="U60" s="22">
        <f t="shared" si="22"/>
        <v>7.4403109383675741</v>
      </c>
      <c r="V60" s="22">
        <f t="shared" si="23"/>
        <v>4.1273366648158429</v>
      </c>
      <c r="W60" s="22">
        <f t="shared" si="24"/>
        <v>3.4610401628724778</v>
      </c>
      <c r="X60" s="22">
        <f t="shared" si="25"/>
        <v>54.414214325374786</v>
      </c>
      <c r="Y60" s="22">
        <f t="shared" si="26"/>
        <v>14.066259485471036</v>
      </c>
      <c r="Z60" s="22">
        <f t="shared" si="27"/>
        <v>7.3662779937072003</v>
      </c>
      <c r="AA60" s="22">
        <f t="shared" si="28"/>
        <v>3.1278919119007957</v>
      </c>
      <c r="AB60" s="22">
        <f t="shared" si="29"/>
        <v>52.544882472700351</v>
      </c>
      <c r="AC60" s="22">
        <f t="shared" si="30"/>
        <v>0</v>
      </c>
      <c r="AD60" s="22">
        <f t="shared" si="31"/>
        <v>4.1273366648158429</v>
      </c>
      <c r="AF60" s="65">
        <v>149</v>
      </c>
      <c r="AG60" s="66"/>
      <c r="AH60" s="67" t="s">
        <v>5</v>
      </c>
      <c r="AI60" s="68">
        <v>2</v>
      </c>
      <c r="AJ60" s="69">
        <v>3</v>
      </c>
    </row>
    <row r="61" spans="1:36" s="11" customFormat="1" ht="14.45" customHeight="1" x14ac:dyDescent="0.2">
      <c r="A61" s="1" t="s">
        <v>165</v>
      </c>
      <c r="B61" s="19">
        <v>2032</v>
      </c>
      <c r="C61" s="19">
        <v>1976</v>
      </c>
      <c r="D61" s="20">
        <f t="shared" si="18"/>
        <v>-56</v>
      </c>
      <c r="E61" s="22">
        <f t="shared" si="19"/>
        <v>-2.7559055118110236</v>
      </c>
      <c r="F61" s="36">
        <v>73</v>
      </c>
      <c r="G61" s="36">
        <v>14</v>
      </c>
      <c r="H61" s="36">
        <v>101</v>
      </c>
      <c r="I61" s="36">
        <v>63</v>
      </c>
      <c r="J61" s="36">
        <v>70</v>
      </c>
      <c r="K61" s="36">
        <v>1020</v>
      </c>
      <c r="L61" s="36">
        <v>342</v>
      </c>
      <c r="M61" s="36">
        <v>181</v>
      </c>
      <c r="N61" s="36">
        <v>112</v>
      </c>
      <c r="O61" s="21">
        <v>19</v>
      </c>
      <c r="P61" s="21">
        <v>0</v>
      </c>
      <c r="Q61" s="21">
        <v>69</v>
      </c>
      <c r="S61" s="22">
        <f t="shared" si="20"/>
        <v>3.6943319838056681</v>
      </c>
      <c r="T61" s="22">
        <f t="shared" si="21"/>
        <v>0.708502024291498</v>
      </c>
      <c r="U61" s="22">
        <f t="shared" si="22"/>
        <v>5.1113360323886639</v>
      </c>
      <c r="V61" s="22">
        <f t="shared" si="23"/>
        <v>3.1882591093117409</v>
      </c>
      <c r="W61" s="22">
        <f t="shared" si="24"/>
        <v>3.5425101214574899</v>
      </c>
      <c r="X61" s="22">
        <f t="shared" si="25"/>
        <v>51.61943319838057</v>
      </c>
      <c r="Y61" s="22">
        <f t="shared" si="26"/>
        <v>17.307692307692307</v>
      </c>
      <c r="Z61" s="22">
        <f t="shared" si="27"/>
        <v>9.1599190283400809</v>
      </c>
      <c r="AA61" s="22">
        <f t="shared" si="28"/>
        <v>5.668016194331984</v>
      </c>
      <c r="AB61" s="22">
        <f t="shared" si="29"/>
        <v>0.96153846153846156</v>
      </c>
      <c r="AC61" s="22">
        <f t="shared" si="30"/>
        <v>0</v>
      </c>
      <c r="AD61" s="22">
        <f t="shared" si="31"/>
        <v>3.4919028340080973</v>
      </c>
      <c r="AF61" s="65">
        <v>151</v>
      </c>
      <c r="AG61" s="66"/>
      <c r="AH61" s="67" t="s">
        <v>69</v>
      </c>
      <c r="AI61" s="68">
        <v>2</v>
      </c>
      <c r="AJ61" s="69">
        <v>2</v>
      </c>
    </row>
    <row r="62" spans="1:36" s="11" customFormat="1" ht="14.45" customHeight="1" x14ac:dyDescent="0.2">
      <c r="A62" s="1" t="s">
        <v>166</v>
      </c>
      <c r="B62" s="19">
        <v>4673</v>
      </c>
      <c r="C62" s="19">
        <v>4601</v>
      </c>
      <c r="D62" s="20">
        <f t="shared" si="18"/>
        <v>-72</v>
      </c>
      <c r="E62" s="22">
        <f t="shared" si="19"/>
        <v>-1.5407661031457309</v>
      </c>
      <c r="F62" s="36">
        <v>250</v>
      </c>
      <c r="G62" s="36">
        <v>57</v>
      </c>
      <c r="H62" s="36">
        <v>351</v>
      </c>
      <c r="I62" s="36">
        <v>176</v>
      </c>
      <c r="J62" s="36">
        <v>164</v>
      </c>
      <c r="K62" s="36">
        <v>2370</v>
      </c>
      <c r="L62" s="36">
        <v>645</v>
      </c>
      <c r="M62" s="36">
        <v>399</v>
      </c>
      <c r="N62" s="36">
        <v>189</v>
      </c>
      <c r="O62" s="21">
        <v>35</v>
      </c>
      <c r="P62" s="21">
        <v>0</v>
      </c>
      <c r="Q62" s="21">
        <v>44</v>
      </c>
      <c r="S62" s="22">
        <f t="shared" si="20"/>
        <v>5.4336013910019565</v>
      </c>
      <c r="T62" s="22">
        <f t="shared" si="21"/>
        <v>1.238861117148446</v>
      </c>
      <c r="U62" s="22">
        <f t="shared" si="22"/>
        <v>7.6287763529667458</v>
      </c>
      <c r="V62" s="22">
        <f t="shared" si="23"/>
        <v>3.8252553792653772</v>
      </c>
      <c r="W62" s="22">
        <f t="shared" si="24"/>
        <v>3.5644425124972829</v>
      </c>
      <c r="X62" s="22">
        <f t="shared" si="25"/>
        <v>51.510541186698546</v>
      </c>
      <c r="Y62" s="22">
        <f t="shared" si="26"/>
        <v>14.018691588785046</v>
      </c>
      <c r="Z62" s="22">
        <f t="shared" si="27"/>
        <v>8.672027820039121</v>
      </c>
      <c r="AA62" s="22">
        <f t="shared" si="28"/>
        <v>4.1078026515974786</v>
      </c>
      <c r="AB62" s="22">
        <f t="shared" si="29"/>
        <v>0.76070419474027384</v>
      </c>
      <c r="AC62" s="22">
        <f t="shared" si="30"/>
        <v>0</v>
      </c>
      <c r="AD62" s="22">
        <f t="shared" si="31"/>
        <v>0.95631384481634429</v>
      </c>
      <c r="AF62" s="65">
        <v>152</v>
      </c>
      <c r="AG62" s="66"/>
      <c r="AH62" s="67" t="s">
        <v>36</v>
      </c>
      <c r="AI62" s="68">
        <v>2</v>
      </c>
      <c r="AJ62" s="69">
        <v>2</v>
      </c>
    </row>
    <row r="63" spans="1:36" s="11" customFormat="1" ht="14.45" customHeight="1" x14ac:dyDescent="0.2">
      <c r="A63" s="1" t="s">
        <v>88</v>
      </c>
      <c r="B63" s="19">
        <v>16607</v>
      </c>
      <c r="C63" s="19">
        <v>16447</v>
      </c>
      <c r="D63" s="20">
        <f t="shared" si="18"/>
        <v>-160</v>
      </c>
      <c r="E63" s="22">
        <f t="shared" si="19"/>
        <v>-0.96344914794965975</v>
      </c>
      <c r="F63" s="36">
        <v>938</v>
      </c>
      <c r="G63" s="36">
        <v>183</v>
      </c>
      <c r="H63" s="36">
        <v>1216</v>
      </c>
      <c r="I63" s="36">
        <v>618</v>
      </c>
      <c r="J63" s="36">
        <v>596</v>
      </c>
      <c r="K63" s="36">
        <v>8995</v>
      </c>
      <c r="L63" s="36">
        <v>2231</v>
      </c>
      <c r="M63" s="36">
        <v>1239</v>
      </c>
      <c r="N63" s="36">
        <v>431</v>
      </c>
      <c r="O63" s="21">
        <v>62</v>
      </c>
      <c r="P63" s="21">
        <v>0</v>
      </c>
      <c r="Q63" s="21">
        <v>475</v>
      </c>
      <c r="S63" s="22">
        <f t="shared" si="20"/>
        <v>5.703167750957622</v>
      </c>
      <c r="T63" s="22">
        <f t="shared" si="21"/>
        <v>1.1126649236942907</v>
      </c>
      <c r="U63" s="22">
        <f t="shared" si="22"/>
        <v>7.3934456131817354</v>
      </c>
      <c r="V63" s="22">
        <f t="shared" si="23"/>
        <v>3.7575241685413756</v>
      </c>
      <c r="W63" s="22">
        <f t="shared" si="24"/>
        <v>3.6237611722502581</v>
      </c>
      <c r="X63" s="22">
        <f t="shared" si="25"/>
        <v>54.690825074481666</v>
      </c>
      <c r="Y63" s="22">
        <f t="shared" si="26"/>
        <v>13.564783851158266</v>
      </c>
      <c r="Z63" s="22">
        <f t="shared" si="27"/>
        <v>7.5332887456679032</v>
      </c>
      <c r="AA63" s="22">
        <f t="shared" si="28"/>
        <v>2.6205387000668816</v>
      </c>
      <c r="AB63" s="22">
        <f t="shared" si="29"/>
        <v>0.37696844409314767</v>
      </c>
      <c r="AC63" s="22">
        <f t="shared" si="30"/>
        <v>0</v>
      </c>
      <c r="AD63" s="22">
        <f t="shared" si="31"/>
        <v>2.8880646926491154</v>
      </c>
      <c r="AF63" s="65">
        <v>165</v>
      </c>
      <c r="AG63" s="66"/>
      <c r="AH63" s="67" t="s">
        <v>7</v>
      </c>
      <c r="AI63" s="68">
        <v>2</v>
      </c>
      <c r="AJ63" s="69">
        <v>4</v>
      </c>
    </row>
    <row r="64" spans="1:36" s="11" customFormat="1" ht="14.45" customHeight="1" x14ac:dyDescent="0.2">
      <c r="A64" s="35" t="s">
        <v>25</v>
      </c>
      <c r="B64" s="19">
        <v>76067</v>
      </c>
      <c r="C64" s="19">
        <v>76551</v>
      </c>
      <c r="D64" s="20">
        <f t="shared" si="18"/>
        <v>484</v>
      </c>
      <c r="E64" s="22">
        <f t="shared" si="19"/>
        <v>0.63628117317627875</v>
      </c>
      <c r="F64" s="36">
        <v>4048</v>
      </c>
      <c r="G64" s="36">
        <v>760</v>
      </c>
      <c r="H64" s="36">
        <v>4368</v>
      </c>
      <c r="I64" s="36">
        <v>2155</v>
      </c>
      <c r="J64" s="36">
        <v>2361</v>
      </c>
      <c r="K64" s="36">
        <v>46463</v>
      </c>
      <c r="L64" s="36">
        <v>9482</v>
      </c>
      <c r="M64" s="36">
        <v>4912</v>
      </c>
      <c r="N64" s="36">
        <v>2002</v>
      </c>
      <c r="O64" s="21">
        <v>61</v>
      </c>
      <c r="P64" s="21">
        <v>0</v>
      </c>
      <c r="Q64" s="21">
        <v>3623</v>
      </c>
      <c r="S64" s="22">
        <f t="shared" si="20"/>
        <v>5.287977949340962</v>
      </c>
      <c r="T64" s="22">
        <f t="shared" si="21"/>
        <v>0.99280218416480515</v>
      </c>
      <c r="U64" s="22">
        <f t="shared" si="22"/>
        <v>5.7059999216208803</v>
      </c>
      <c r="V64" s="22">
        <f t="shared" si="23"/>
        <v>2.8151167195725724</v>
      </c>
      <c r="W64" s="22">
        <f t="shared" si="24"/>
        <v>3.0842183642277696</v>
      </c>
      <c r="X64" s="22">
        <f t="shared" si="25"/>
        <v>60.695484056380714</v>
      </c>
      <c r="Y64" s="22">
        <f t="shared" si="26"/>
        <v>12.386513566119319</v>
      </c>
      <c r="Z64" s="22">
        <f t="shared" si="27"/>
        <v>6.4166372744967406</v>
      </c>
      <c r="AA64" s="22">
        <f t="shared" si="28"/>
        <v>2.6152499640762366</v>
      </c>
      <c r="AB64" s="22">
        <f t="shared" si="29"/>
        <v>7.9685438465859362E-2</v>
      </c>
      <c r="AC64" s="22">
        <f t="shared" si="30"/>
        <v>0</v>
      </c>
      <c r="AD64" s="22">
        <f t="shared" si="31"/>
        <v>4.732792517406696</v>
      </c>
      <c r="AF64" s="65">
        <v>167</v>
      </c>
      <c r="AG64" s="66"/>
      <c r="AH64" s="67" t="s">
        <v>26</v>
      </c>
      <c r="AI64" s="68">
        <v>1</v>
      </c>
      <c r="AJ64" s="69">
        <v>6</v>
      </c>
    </row>
    <row r="65" spans="1:36" s="11" customFormat="1" ht="14.45" customHeight="1" x14ac:dyDescent="0.2">
      <c r="A65" s="1" t="s">
        <v>167</v>
      </c>
      <c r="B65" s="19">
        <v>5286</v>
      </c>
      <c r="C65" s="19">
        <v>5195</v>
      </c>
      <c r="D65" s="20">
        <f t="shared" si="18"/>
        <v>-91</v>
      </c>
      <c r="E65" s="22">
        <f t="shared" si="19"/>
        <v>-1.7215285660234583</v>
      </c>
      <c r="F65" s="36">
        <v>246</v>
      </c>
      <c r="G65" s="36">
        <v>57</v>
      </c>
      <c r="H65" s="36">
        <v>368</v>
      </c>
      <c r="I65" s="36">
        <v>211</v>
      </c>
      <c r="J65" s="36">
        <v>205</v>
      </c>
      <c r="K65" s="36">
        <v>2776</v>
      </c>
      <c r="L65" s="36">
        <v>799</v>
      </c>
      <c r="M65" s="36">
        <v>361</v>
      </c>
      <c r="N65" s="36">
        <v>172</v>
      </c>
      <c r="O65" s="21">
        <v>27</v>
      </c>
      <c r="P65" s="21">
        <v>0</v>
      </c>
      <c r="Q65" s="21">
        <v>116</v>
      </c>
      <c r="S65" s="22">
        <f t="shared" si="20"/>
        <v>4.7353224254090467</v>
      </c>
      <c r="T65" s="22">
        <f t="shared" si="21"/>
        <v>1.0972088546679499</v>
      </c>
      <c r="U65" s="22">
        <f t="shared" si="22"/>
        <v>7.0837343599615021</v>
      </c>
      <c r="V65" s="22">
        <f t="shared" si="23"/>
        <v>4.0615976900866224</v>
      </c>
      <c r="W65" s="22">
        <f t="shared" si="24"/>
        <v>3.9461020211742062</v>
      </c>
      <c r="X65" s="22">
        <f t="shared" si="25"/>
        <v>53.435996150144369</v>
      </c>
      <c r="Y65" s="22">
        <f t="shared" si="26"/>
        <v>15.38017324350337</v>
      </c>
      <c r="Z65" s="22">
        <f t="shared" si="27"/>
        <v>6.9489894128970162</v>
      </c>
      <c r="AA65" s="22">
        <f t="shared" si="28"/>
        <v>3.3108758421559195</v>
      </c>
      <c r="AB65" s="22">
        <f t="shared" si="29"/>
        <v>0.51973051010587101</v>
      </c>
      <c r="AC65" s="22">
        <f t="shared" si="30"/>
        <v>0</v>
      </c>
      <c r="AD65" s="22">
        <f t="shared" si="31"/>
        <v>2.2329162656400383</v>
      </c>
      <c r="AF65" s="65">
        <v>169</v>
      </c>
      <c r="AG65" s="66"/>
      <c r="AH65" s="67" t="s">
        <v>7</v>
      </c>
      <c r="AI65" s="68">
        <v>2</v>
      </c>
      <c r="AJ65" s="69">
        <v>3</v>
      </c>
    </row>
    <row r="66" spans="1:36" s="11" customFormat="1" ht="14.45" customHeight="1" x14ac:dyDescent="0.2">
      <c r="A66" s="1" t="s">
        <v>168</v>
      </c>
      <c r="B66" s="19">
        <v>4917</v>
      </c>
      <c r="C66" s="19">
        <v>4812</v>
      </c>
      <c r="D66" s="20">
        <f t="shared" si="18"/>
        <v>-105</v>
      </c>
      <c r="E66" s="22">
        <f t="shared" si="19"/>
        <v>-2.1354484441732766</v>
      </c>
      <c r="F66" s="36">
        <v>231</v>
      </c>
      <c r="G66" s="36">
        <v>45</v>
      </c>
      <c r="H66" s="36">
        <v>298</v>
      </c>
      <c r="I66" s="36">
        <v>168</v>
      </c>
      <c r="J66" s="36">
        <v>137</v>
      </c>
      <c r="K66" s="36">
        <v>2529</v>
      </c>
      <c r="L66" s="36">
        <v>832</v>
      </c>
      <c r="M66" s="36">
        <v>419</v>
      </c>
      <c r="N66" s="36">
        <v>153</v>
      </c>
      <c r="O66" s="21">
        <v>21</v>
      </c>
      <c r="P66" s="21">
        <v>0</v>
      </c>
      <c r="Q66" s="21">
        <v>139</v>
      </c>
      <c r="S66" s="22">
        <f t="shared" si="20"/>
        <v>4.800498753117207</v>
      </c>
      <c r="T66" s="22">
        <f t="shared" si="21"/>
        <v>0.93516209476309231</v>
      </c>
      <c r="U66" s="22">
        <f t="shared" si="22"/>
        <v>6.1928512053200331</v>
      </c>
      <c r="V66" s="22">
        <f t="shared" si="23"/>
        <v>3.4912718204488775</v>
      </c>
      <c r="W66" s="22">
        <f t="shared" si="24"/>
        <v>2.8470490440565253</v>
      </c>
      <c r="X66" s="22">
        <f t="shared" si="25"/>
        <v>52.556109725685786</v>
      </c>
      <c r="Y66" s="22">
        <f t="shared" si="26"/>
        <v>17.290108063175396</v>
      </c>
      <c r="Z66" s="22">
        <f t="shared" si="27"/>
        <v>8.7073981712385695</v>
      </c>
      <c r="AA66" s="22">
        <f t="shared" si="28"/>
        <v>3.1795511221945136</v>
      </c>
      <c r="AB66" s="22">
        <f t="shared" si="29"/>
        <v>0.43640897755610969</v>
      </c>
      <c r="AC66" s="22">
        <f t="shared" si="30"/>
        <v>0</v>
      </c>
      <c r="AD66" s="22">
        <f t="shared" si="31"/>
        <v>2.8886118038237738</v>
      </c>
      <c r="AF66" s="65">
        <v>171</v>
      </c>
      <c r="AG66" s="66"/>
      <c r="AH66" s="67" t="s">
        <v>53</v>
      </c>
      <c r="AI66" s="68">
        <v>2</v>
      </c>
      <c r="AJ66" s="69">
        <v>3</v>
      </c>
    </row>
    <row r="67" spans="1:36" s="11" customFormat="1" ht="14.45" customHeight="1" x14ac:dyDescent="0.2">
      <c r="A67" s="1" t="s">
        <v>169</v>
      </c>
      <c r="B67" s="19">
        <v>4567</v>
      </c>
      <c r="C67" s="19">
        <v>4467</v>
      </c>
      <c r="D67" s="20">
        <f t="shared" si="18"/>
        <v>-100</v>
      </c>
      <c r="E67" s="22">
        <f t="shared" si="19"/>
        <v>-2.189621195533173</v>
      </c>
      <c r="F67" s="36">
        <v>142</v>
      </c>
      <c r="G67" s="36">
        <v>31</v>
      </c>
      <c r="H67" s="36">
        <v>228</v>
      </c>
      <c r="I67" s="36">
        <v>121</v>
      </c>
      <c r="J67" s="36">
        <v>98</v>
      </c>
      <c r="K67" s="36">
        <v>2156</v>
      </c>
      <c r="L67" s="36">
        <v>919</v>
      </c>
      <c r="M67" s="36">
        <v>548</v>
      </c>
      <c r="N67" s="36">
        <v>224</v>
      </c>
      <c r="O67" s="21">
        <v>11</v>
      </c>
      <c r="P67" s="21">
        <v>0</v>
      </c>
      <c r="Q67" s="21">
        <v>87</v>
      </c>
      <c r="S67" s="22">
        <f t="shared" si="20"/>
        <v>3.1788672487127827</v>
      </c>
      <c r="T67" s="22">
        <f t="shared" si="21"/>
        <v>0.69397806133870599</v>
      </c>
      <c r="U67" s="22">
        <f t="shared" si="22"/>
        <v>5.1040967092008058</v>
      </c>
      <c r="V67" s="22">
        <f t="shared" si="23"/>
        <v>2.7087530781284981</v>
      </c>
      <c r="W67" s="22">
        <f t="shared" si="24"/>
        <v>2.1938661293933288</v>
      </c>
      <c r="X67" s="22">
        <f t="shared" si="25"/>
        <v>48.265054846653236</v>
      </c>
      <c r="Y67" s="22">
        <f t="shared" si="26"/>
        <v>20.573091560331321</v>
      </c>
      <c r="Z67" s="22">
        <f t="shared" si="27"/>
        <v>12.267741213342289</v>
      </c>
      <c r="AA67" s="22">
        <f t="shared" si="28"/>
        <v>5.0145511528990374</v>
      </c>
      <c r="AB67" s="22">
        <f t="shared" si="29"/>
        <v>0.24625027982986344</v>
      </c>
      <c r="AC67" s="22">
        <f t="shared" si="30"/>
        <v>0</v>
      </c>
      <c r="AD67" s="22">
        <f t="shared" si="31"/>
        <v>1.9476158495634655</v>
      </c>
      <c r="AF67" s="65">
        <v>172</v>
      </c>
      <c r="AG67" s="66"/>
      <c r="AH67" s="67" t="s">
        <v>28</v>
      </c>
      <c r="AI67" s="68">
        <v>2</v>
      </c>
      <c r="AJ67" s="69">
        <v>2</v>
      </c>
    </row>
    <row r="68" spans="1:36" s="11" customFormat="1" ht="14.45" customHeight="1" x14ac:dyDescent="0.2">
      <c r="A68" s="1" t="s">
        <v>170</v>
      </c>
      <c r="B68" s="19">
        <v>4817</v>
      </c>
      <c r="C68" s="19">
        <v>4709</v>
      </c>
      <c r="D68" s="20">
        <f t="shared" si="18"/>
        <v>-108</v>
      </c>
      <c r="E68" s="22">
        <f t="shared" si="19"/>
        <v>-2.2420593730537677</v>
      </c>
      <c r="F68" s="36">
        <v>154</v>
      </c>
      <c r="G68" s="36">
        <v>21</v>
      </c>
      <c r="H68" s="36">
        <v>228</v>
      </c>
      <c r="I68" s="36">
        <v>149</v>
      </c>
      <c r="J68" s="36">
        <v>106</v>
      </c>
      <c r="K68" s="36">
        <v>2389</v>
      </c>
      <c r="L68" s="36">
        <v>918</v>
      </c>
      <c r="M68" s="36">
        <v>536</v>
      </c>
      <c r="N68" s="36">
        <v>208</v>
      </c>
      <c r="O68" s="21">
        <v>0</v>
      </c>
      <c r="P68" s="21">
        <v>0</v>
      </c>
      <c r="Q68" s="21">
        <v>93</v>
      </c>
      <c r="S68" s="22">
        <f t="shared" si="20"/>
        <v>3.2703334041197705</v>
      </c>
      <c r="T68" s="22">
        <f t="shared" si="21"/>
        <v>0.44595455510724147</v>
      </c>
      <c r="U68" s="22">
        <f t="shared" si="22"/>
        <v>4.8417923125929079</v>
      </c>
      <c r="V68" s="22">
        <f t="shared" si="23"/>
        <v>3.1641537481418562</v>
      </c>
      <c r="W68" s="22">
        <f t="shared" si="24"/>
        <v>2.2510087067317901</v>
      </c>
      <c r="X68" s="22">
        <f t="shared" si="25"/>
        <v>50.732639626247611</v>
      </c>
      <c r="Y68" s="22">
        <f t="shared" si="26"/>
        <v>19.494584837545126</v>
      </c>
      <c r="Z68" s="22">
        <f t="shared" si="27"/>
        <v>11.382459120832449</v>
      </c>
      <c r="AA68" s="22">
        <f t="shared" si="28"/>
        <v>4.4170736886812483</v>
      </c>
      <c r="AB68" s="22">
        <f t="shared" si="29"/>
        <v>0</v>
      </c>
      <c r="AC68" s="22">
        <f t="shared" si="30"/>
        <v>0</v>
      </c>
      <c r="AD68" s="22">
        <f t="shared" si="31"/>
        <v>1.9749416011892122</v>
      </c>
      <c r="AF68" s="65">
        <v>176</v>
      </c>
      <c r="AG68" s="66"/>
      <c r="AH68" s="67" t="s">
        <v>26</v>
      </c>
      <c r="AI68" s="68">
        <v>2</v>
      </c>
      <c r="AJ68" s="69">
        <v>2</v>
      </c>
    </row>
    <row r="69" spans="1:36" s="11" customFormat="1" ht="14.45" customHeight="1" x14ac:dyDescent="0.2">
      <c r="A69" s="1" t="s">
        <v>171</v>
      </c>
      <c r="B69" s="19">
        <v>1904</v>
      </c>
      <c r="C69" s="19">
        <v>1884</v>
      </c>
      <c r="D69" s="20">
        <f t="shared" si="18"/>
        <v>-20</v>
      </c>
      <c r="E69" s="22">
        <f t="shared" si="19"/>
        <v>-1.0504201680672269</v>
      </c>
      <c r="F69" s="36">
        <v>91</v>
      </c>
      <c r="G69" s="36">
        <v>30</v>
      </c>
      <c r="H69" s="36">
        <v>118</v>
      </c>
      <c r="I69" s="36">
        <v>76</v>
      </c>
      <c r="J69" s="36">
        <v>52</v>
      </c>
      <c r="K69" s="36">
        <v>938</v>
      </c>
      <c r="L69" s="36">
        <v>322</v>
      </c>
      <c r="M69" s="36">
        <v>181</v>
      </c>
      <c r="N69" s="36">
        <v>76</v>
      </c>
      <c r="O69" s="21">
        <v>0</v>
      </c>
      <c r="P69" s="21">
        <v>0</v>
      </c>
      <c r="Q69" s="21">
        <v>12</v>
      </c>
      <c r="S69" s="22">
        <f t="shared" si="20"/>
        <v>4.8301486199575372</v>
      </c>
      <c r="T69" s="22">
        <f t="shared" si="21"/>
        <v>1.5923566878980893</v>
      </c>
      <c r="U69" s="22">
        <f t="shared" si="22"/>
        <v>6.2632696390658174</v>
      </c>
      <c r="V69" s="22">
        <f t="shared" si="23"/>
        <v>4.0339702760084926</v>
      </c>
      <c r="W69" s="22">
        <f t="shared" si="24"/>
        <v>2.7600849256900215</v>
      </c>
      <c r="X69" s="22">
        <f t="shared" si="25"/>
        <v>49.787685774946922</v>
      </c>
      <c r="Y69" s="22">
        <f t="shared" si="26"/>
        <v>17.091295116772823</v>
      </c>
      <c r="Z69" s="22">
        <f t="shared" si="27"/>
        <v>9.607218683651805</v>
      </c>
      <c r="AA69" s="22">
        <f t="shared" si="28"/>
        <v>4.0339702760084926</v>
      </c>
      <c r="AB69" s="22">
        <f t="shared" si="29"/>
        <v>0</v>
      </c>
      <c r="AC69" s="22">
        <f t="shared" si="30"/>
        <v>0</v>
      </c>
      <c r="AD69" s="22">
        <f t="shared" si="31"/>
        <v>0.63694267515923575</v>
      </c>
      <c r="AF69" s="65">
        <v>177</v>
      </c>
      <c r="AG69" s="66"/>
      <c r="AH69" s="67" t="s">
        <v>2</v>
      </c>
      <c r="AI69" s="68">
        <v>2</v>
      </c>
      <c r="AJ69" s="69">
        <v>1</v>
      </c>
    </row>
    <row r="70" spans="1:36" s="11" customFormat="1" ht="14.45" customHeight="1" x14ac:dyDescent="0.2">
      <c r="A70" s="1" t="s">
        <v>172</v>
      </c>
      <c r="B70" s="19">
        <v>6334</v>
      </c>
      <c r="C70" s="19">
        <v>6225</v>
      </c>
      <c r="D70" s="20">
        <f t="shared" si="18"/>
        <v>-109</v>
      </c>
      <c r="E70" s="22">
        <f t="shared" si="19"/>
        <v>-1.7208714872118724</v>
      </c>
      <c r="F70" s="36">
        <v>261</v>
      </c>
      <c r="G70" s="36">
        <v>46</v>
      </c>
      <c r="H70" s="36">
        <v>323</v>
      </c>
      <c r="I70" s="36">
        <v>180</v>
      </c>
      <c r="J70" s="36">
        <v>195</v>
      </c>
      <c r="K70" s="36">
        <v>3096</v>
      </c>
      <c r="L70" s="36">
        <v>1130</v>
      </c>
      <c r="M70" s="36">
        <v>706</v>
      </c>
      <c r="N70" s="36">
        <v>288</v>
      </c>
      <c r="O70" s="21">
        <v>20</v>
      </c>
      <c r="P70" s="21">
        <v>0</v>
      </c>
      <c r="Q70" s="21">
        <v>151</v>
      </c>
      <c r="S70" s="22">
        <f t="shared" si="20"/>
        <v>4.19277108433735</v>
      </c>
      <c r="T70" s="22">
        <f t="shared" si="21"/>
        <v>0.73895582329317266</v>
      </c>
      <c r="U70" s="22">
        <f t="shared" si="22"/>
        <v>5.188755020080321</v>
      </c>
      <c r="V70" s="22">
        <f t="shared" si="23"/>
        <v>2.8915662650602409</v>
      </c>
      <c r="W70" s="22">
        <f t="shared" si="24"/>
        <v>3.132530120481928</v>
      </c>
      <c r="X70" s="22">
        <f t="shared" si="25"/>
        <v>49.734939759036145</v>
      </c>
      <c r="Y70" s="22">
        <f t="shared" si="26"/>
        <v>18.152610441767067</v>
      </c>
      <c r="Z70" s="22">
        <f t="shared" si="27"/>
        <v>11.34136546184739</v>
      </c>
      <c r="AA70" s="22">
        <f t="shared" si="28"/>
        <v>4.6265060240963853</v>
      </c>
      <c r="AB70" s="22">
        <f t="shared" si="29"/>
        <v>0.32128514056224899</v>
      </c>
      <c r="AC70" s="22">
        <f t="shared" si="30"/>
        <v>0</v>
      </c>
      <c r="AD70" s="22">
        <f t="shared" si="31"/>
        <v>2.4257028112449799</v>
      </c>
      <c r="AF70" s="65">
        <v>178</v>
      </c>
      <c r="AG70" s="66"/>
      <c r="AH70" s="67" t="s">
        <v>53</v>
      </c>
      <c r="AI70" s="68">
        <v>2</v>
      </c>
      <c r="AJ70" s="69">
        <v>3</v>
      </c>
    </row>
    <row r="71" spans="1:36" s="11" customFormat="1" ht="14.45" customHeight="1" x14ac:dyDescent="0.2">
      <c r="A71" s="35" t="s">
        <v>27</v>
      </c>
      <c r="B71" s="19">
        <v>140188</v>
      </c>
      <c r="C71" s="19">
        <v>141305</v>
      </c>
      <c r="D71" s="20">
        <f t="shared" si="18"/>
        <v>1117</v>
      </c>
      <c r="E71" s="22">
        <f t="shared" si="19"/>
        <v>0.7967871715125403</v>
      </c>
      <c r="F71" s="36">
        <v>8511</v>
      </c>
      <c r="G71" s="36">
        <v>1515</v>
      </c>
      <c r="H71" s="36">
        <v>9277</v>
      </c>
      <c r="I71" s="36">
        <v>4217</v>
      </c>
      <c r="J71" s="36">
        <v>4337</v>
      </c>
      <c r="K71" s="36">
        <v>88044</v>
      </c>
      <c r="L71" s="36">
        <v>14876</v>
      </c>
      <c r="M71" s="36">
        <v>7517</v>
      </c>
      <c r="N71" s="36">
        <v>3011</v>
      </c>
      <c r="O71" s="21">
        <v>303</v>
      </c>
      <c r="P71" s="21">
        <v>14</v>
      </c>
      <c r="Q71" s="21">
        <v>7124</v>
      </c>
      <c r="S71" s="22">
        <f t="shared" si="20"/>
        <v>6.0231414316549312</v>
      </c>
      <c r="T71" s="22">
        <f t="shared" si="21"/>
        <v>1.0721488977743179</v>
      </c>
      <c r="U71" s="22">
        <f t="shared" si="22"/>
        <v>6.5652312373942898</v>
      </c>
      <c r="V71" s="22">
        <f t="shared" si="23"/>
        <v>2.9843246877322103</v>
      </c>
      <c r="W71" s="22">
        <f t="shared" si="24"/>
        <v>3.0692473727044334</v>
      </c>
      <c r="X71" s="22">
        <f t="shared" si="25"/>
        <v>62.307773964120159</v>
      </c>
      <c r="Y71" s="22">
        <f t="shared" si="26"/>
        <v>10.527582180389937</v>
      </c>
      <c r="Z71" s="22">
        <f t="shared" si="27"/>
        <v>5.3196985244683486</v>
      </c>
      <c r="AA71" s="22">
        <f t="shared" si="28"/>
        <v>2.1308517037613672</v>
      </c>
      <c r="AB71" s="22">
        <f t="shared" si="29"/>
        <v>0.21442977955486359</v>
      </c>
      <c r="AC71" s="22">
        <f t="shared" si="30"/>
        <v>9.9076465800927074E-3</v>
      </c>
      <c r="AD71" s="22">
        <f t="shared" si="31"/>
        <v>5.0415767311843176</v>
      </c>
      <c r="AF71" s="65">
        <v>179</v>
      </c>
      <c r="AG71" s="66"/>
      <c r="AH71" s="67" t="s">
        <v>28</v>
      </c>
      <c r="AI71" s="68">
        <v>1</v>
      </c>
      <c r="AJ71" s="69">
        <v>7</v>
      </c>
    </row>
    <row r="72" spans="1:36" s="11" customFormat="1" ht="14.45" customHeight="1" x14ac:dyDescent="0.2">
      <c r="A72" s="1" t="s">
        <v>173</v>
      </c>
      <c r="B72" s="19">
        <v>1867</v>
      </c>
      <c r="C72" s="19">
        <v>1809</v>
      </c>
      <c r="D72" s="20">
        <f t="shared" si="18"/>
        <v>-58</v>
      </c>
      <c r="E72" s="22">
        <f t="shared" si="19"/>
        <v>-3.1065881092662022</v>
      </c>
      <c r="F72" s="36">
        <v>100</v>
      </c>
      <c r="G72" s="36">
        <v>17</v>
      </c>
      <c r="H72" s="36">
        <v>106</v>
      </c>
      <c r="I72" s="36">
        <v>59</v>
      </c>
      <c r="J72" s="36">
        <v>60</v>
      </c>
      <c r="K72" s="36">
        <v>920</v>
      </c>
      <c r="L72" s="36">
        <v>315</v>
      </c>
      <c r="M72" s="36">
        <v>152</v>
      </c>
      <c r="N72" s="36">
        <v>80</v>
      </c>
      <c r="O72" s="21">
        <v>0</v>
      </c>
      <c r="P72" s="21">
        <v>0</v>
      </c>
      <c r="Q72" s="21">
        <v>33</v>
      </c>
      <c r="S72" s="22">
        <f t="shared" si="20"/>
        <v>5.5279159756771694</v>
      </c>
      <c r="T72" s="22">
        <f t="shared" si="21"/>
        <v>0.9397457158651189</v>
      </c>
      <c r="U72" s="22">
        <f t="shared" si="22"/>
        <v>5.8595909342177999</v>
      </c>
      <c r="V72" s="22">
        <f t="shared" si="23"/>
        <v>3.2614704256495299</v>
      </c>
      <c r="W72" s="22">
        <f t="shared" si="24"/>
        <v>3.3167495854063018</v>
      </c>
      <c r="X72" s="22">
        <f t="shared" si="25"/>
        <v>50.856826976229961</v>
      </c>
      <c r="Y72" s="22">
        <f t="shared" si="26"/>
        <v>17.412935323383085</v>
      </c>
      <c r="Z72" s="22">
        <f t="shared" si="27"/>
        <v>8.4024322830292988</v>
      </c>
      <c r="AA72" s="22">
        <f t="shared" si="28"/>
        <v>4.4223327805417361</v>
      </c>
      <c r="AB72" s="22">
        <f t="shared" si="29"/>
        <v>0</v>
      </c>
      <c r="AC72" s="22">
        <f t="shared" si="30"/>
        <v>0</v>
      </c>
      <c r="AD72" s="22">
        <f t="shared" si="31"/>
        <v>1.8242122719734661</v>
      </c>
      <c r="AF72" s="65">
        <v>181</v>
      </c>
      <c r="AG72" s="66"/>
      <c r="AH72" s="67" t="s">
        <v>12</v>
      </c>
      <c r="AI72" s="68">
        <v>2</v>
      </c>
      <c r="AJ72" s="69">
        <v>1</v>
      </c>
    </row>
    <row r="73" spans="1:36" s="11" customFormat="1" ht="14.45" customHeight="1" x14ac:dyDescent="0.2">
      <c r="A73" s="35" t="s">
        <v>89</v>
      </c>
      <c r="B73" s="19">
        <v>20877</v>
      </c>
      <c r="C73" s="19">
        <v>20607</v>
      </c>
      <c r="D73" s="20">
        <f t="shared" si="18"/>
        <v>-270</v>
      </c>
      <c r="E73" s="22">
        <f t="shared" si="19"/>
        <v>-1.2932892656990946</v>
      </c>
      <c r="F73" s="36">
        <v>869</v>
      </c>
      <c r="G73" s="36">
        <v>206</v>
      </c>
      <c r="H73" s="36">
        <v>1256</v>
      </c>
      <c r="I73" s="36">
        <v>624</v>
      </c>
      <c r="J73" s="36">
        <v>700</v>
      </c>
      <c r="K73" s="36">
        <v>10730</v>
      </c>
      <c r="L73" s="36">
        <v>3482</v>
      </c>
      <c r="M73" s="36">
        <v>1949</v>
      </c>
      <c r="N73" s="36">
        <v>791</v>
      </c>
      <c r="O73" s="21">
        <v>35</v>
      </c>
      <c r="P73" s="21">
        <v>0</v>
      </c>
      <c r="Q73" s="21">
        <v>420</v>
      </c>
      <c r="S73" s="22">
        <f t="shared" si="20"/>
        <v>4.2170136361430588</v>
      </c>
      <c r="T73" s="22">
        <f t="shared" si="21"/>
        <v>0.99966030960353269</v>
      </c>
      <c r="U73" s="22">
        <f t="shared" si="22"/>
        <v>6.0950162566118307</v>
      </c>
      <c r="V73" s="22">
        <f t="shared" si="23"/>
        <v>3.0280972485077888</v>
      </c>
      <c r="W73" s="22">
        <f t="shared" si="24"/>
        <v>3.396903964672199</v>
      </c>
      <c r="X73" s="22">
        <f t="shared" si="25"/>
        <v>52.06968505847528</v>
      </c>
      <c r="Y73" s="22">
        <f t="shared" si="26"/>
        <v>16.897170864269423</v>
      </c>
      <c r="Z73" s="22">
        <f t="shared" si="27"/>
        <v>9.4579511816373074</v>
      </c>
      <c r="AA73" s="22">
        <f t="shared" si="28"/>
        <v>3.8385014800795849</v>
      </c>
      <c r="AB73" s="22">
        <f t="shared" si="29"/>
        <v>0.16984519823360994</v>
      </c>
      <c r="AC73" s="22">
        <f t="shared" si="30"/>
        <v>0</v>
      </c>
      <c r="AD73" s="22">
        <f t="shared" si="31"/>
        <v>2.0381423788033195</v>
      </c>
      <c r="AF73" s="65">
        <v>182</v>
      </c>
      <c r="AG73" s="66"/>
      <c r="AH73" s="67" t="s">
        <v>28</v>
      </c>
      <c r="AI73" s="68">
        <v>1</v>
      </c>
      <c r="AJ73" s="69">
        <v>5</v>
      </c>
    </row>
    <row r="74" spans="1:36" s="11" customFormat="1" ht="14.45" customHeight="1" x14ac:dyDescent="0.2">
      <c r="A74" s="1" t="s">
        <v>29</v>
      </c>
      <c r="B74" s="19">
        <v>42572</v>
      </c>
      <c r="C74" s="19">
        <v>43410</v>
      </c>
      <c r="D74" s="20">
        <f t="shared" si="18"/>
        <v>838</v>
      </c>
      <c r="E74" s="22">
        <f t="shared" si="19"/>
        <v>1.9684299539603496</v>
      </c>
      <c r="F74" s="36">
        <v>2885</v>
      </c>
      <c r="G74" s="36">
        <v>513</v>
      </c>
      <c r="H74" s="36">
        <v>3101</v>
      </c>
      <c r="I74" s="36">
        <v>1505</v>
      </c>
      <c r="J74" s="36">
        <v>1417</v>
      </c>
      <c r="K74" s="36">
        <v>26343</v>
      </c>
      <c r="L74" s="36">
        <v>4875</v>
      </c>
      <c r="M74" s="36">
        <v>2102</v>
      </c>
      <c r="N74" s="36">
        <v>669</v>
      </c>
      <c r="O74" s="21">
        <v>447</v>
      </c>
      <c r="P74" s="21">
        <v>0</v>
      </c>
      <c r="Q74" s="21">
        <v>2443</v>
      </c>
      <c r="S74" s="22">
        <f t="shared" si="20"/>
        <v>6.6459341165630041</v>
      </c>
      <c r="T74" s="22">
        <f t="shared" si="21"/>
        <v>1.1817553559087768</v>
      </c>
      <c r="U74" s="22">
        <f t="shared" si="22"/>
        <v>7.14351531905091</v>
      </c>
      <c r="V74" s="22">
        <f t="shared" si="23"/>
        <v>3.4669431006680491</v>
      </c>
      <c r="W74" s="22">
        <f t="shared" si="24"/>
        <v>3.2642248329877908</v>
      </c>
      <c r="X74" s="22">
        <f t="shared" si="25"/>
        <v>60.684174153420869</v>
      </c>
      <c r="Y74" s="22">
        <f t="shared" si="26"/>
        <v>11.230131306150657</v>
      </c>
      <c r="Z74" s="22">
        <f t="shared" si="27"/>
        <v>4.8422022575443444</v>
      </c>
      <c r="AA74" s="22">
        <f t="shared" si="28"/>
        <v>1.5411195577055978</v>
      </c>
      <c r="AB74" s="22">
        <f t="shared" si="29"/>
        <v>1.0297166551485832</v>
      </c>
      <c r="AC74" s="22">
        <f t="shared" si="30"/>
        <v>0</v>
      </c>
      <c r="AD74" s="22">
        <f t="shared" si="31"/>
        <v>5.6277355448053443</v>
      </c>
      <c r="AF74" s="65">
        <v>186</v>
      </c>
      <c r="AG74" s="66"/>
      <c r="AH74" s="67" t="s">
        <v>5</v>
      </c>
      <c r="AI74" s="68">
        <v>1</v>
      </c>
      <c r="AJ74" s="69">
        <v>5</v>
      </c>
    </row>
    <row r="75" spans="1:36" s="11" customFormat="1" ht="14.45" customHeight="1" x14ac:dyDescent="0.2">
      <c r="A75" s="35" t="s">
        <v>30</v>
      </c>
      <c r="B75" s="19">
        <v>33099</v>
      </c>
      <c r="C75" s="19">
        <v>33458</v>
      </c>
      <c r="D75" s="20">
        <f t="shared" si="18"/>
        <v>359</v>
      </c>
      <c r="E75" s="22">
        <f t="shared" si="19"/>
        <v>1.0846249131393699</v>
      </c>
      <c r="F75" s="36">
        <v>2320</v>
      </c>
      <c r="G75" s="36">
        <v>425</v>
      </c>
      <c r="H75" s="36">
        <v>2725</v>
      </c>
      <c r="I75" s="36">
        <v>1256</v>
      </c>
      <c r="J75" s="36">
        <v>1176</v>
      </c>
      <c r="K75" s="36">
        <v>18680</v>
      </c>
      <c r="L75" s="36">
        <v>4085</v>
      </c>
      <c r="M75" s="36">
        <v>2104</v>
      </c>
      <c r="N75" s="36">
        <v>687</v>
      </c>
      <c r="O75" s="21">
        <v>1470</v>
      </c>
      <c r="P75" s="21">
        <v>0</v>
      </c>
      <c r="Q75" s="21">
        <v>1633</v>
      </c>
      <c r="S75" s="22">
        <f t="shared" si="20"/>
        <v>6.9340665909498469</v>
      </c>
      <c r="T75" s="22">
        <f t="shared" si="21"/>
        <v>1.2702492677386574</v>
      </c>
      <c r="U75" s="22">
        <f t="shared" si="22"/>
        <v>8.1445394225596264</v>
      </c>
      <c r="V75" s="22">
        <f t="shared" si="23"/>
        <v>3.7539601888935383</v>
      </c>
      <c r="W75" s="22">
        <f t="shared" si="24"/>
        <v>3.5148544443780261</v>
      </c>
      <c r="X75" s="22">
        <f t="shared" si="25"/>
        <v>55.831191344372044</v>
      </c>
      <c r="Y75" s="22">
        <f t="shared" si="26"/>
        <v>12.20933707932333</v>
      </c>
      <c r="Z75" s="22">
        <f t="shared" si="27"/>
        <v>6.2884810807579656</v>
      </c>
      <c r="AA75" s="22">
        <f t="shared" si="28"/>
        <v>2.0533205810269592</v>
      </c>
      <c r="AB75" s="22">
        <f t="shared" si="29"/>
        <v>4.3935680554725325</v>
      </c>
      <c r="AC75" s="22">
        <f t="shared" si="30"/>
        <v>0</v>
      </c>
      <c r="AD75" s="22">
        <f t="shared" si="31"/>
        <v>4.8807460099228885</v>
      </c>
      <c r="AF75" s="65">
        <v>202</v>
      </c>
      <c r="AG75" s="66"/>
      <c r="AH75" s="67" t="s">
        <v>31</v>
      </c>
      <c r="AI75" s="68">
        <v>1</v>
      </c>
      <c r="AJ75" s="69">
        <v>5</v>
      </c>
    </row>
    <row r="76" spans="1:36" s="11" customFormat="1" ht="14.45" customHeight="1" x14ac:dyDescent="0.2">
      <c r="A76" s="1" t="s">
        <v>174</v>
      </c>
      <c r="B76" s="19">
        <v>3048</v>
      </c>
      <c r="C76" s="19">
        <v>2990</v>
      </c>
      <c r="D76" s="20">
        <f t="shared" si="18"/>
        <v>-58</v>
      </c>
      <c r="E76" s="22">
        <f t="shared" si="19"/>
        <v>-1.9028871391076114</v>
      </c>
      <c r="F76" s="36">
        <v>119</v>
      </c>
      <c r="G76" s="36">
        <v>22</v>
      </c>
      <c r="H76" s="36">
        <v>154</v>
      </c>
      <c r="I76" s="36">
        <v>103</v>
      </c>
      <c r="J76" s="36">
        <v>81</v>
      </c>
      <c r="K76" s="36">
        <v>1504</v>
      </c>
      <c r="L76" s="36">
        <v>536</v>
      </c>
      <c r="M76" s="36">
        <v>344</v>
      </c>
      <c r="N76" s="36">
        <v>127</v>
      </c>
      <c r="O76" s="21">
        <v>0</v>
      </c>
      <c r="P76" s="21">
        <v>0</v>
      </c>
      <c r="Q76" s="21">
        <v>62</v>
      </c>
      <c r="S76" s="22">
        <f t="shared" si="20"/>
        <v>3.9799331103678925</v>
      </c>
      <c r="T76" s="22">
        <f t="shared" si="21"/>
        <v>0.73578595317725748</v>
      </c>
      <c r="U76" s="22">
        <f t="shared" si="22"/>
        <v>5.1505016722408028</v>
      </c>
      <c r="V76" s="22">
        <f t="shared" si="23"/>
        <v>3.4448160535117061</v>
      </c>
      <c r="W76" s="22">
        <f t="shared" si="24"/>
        <v>2.7090301003344481</v>
      </c>
      <c r="X76" s="22">
        <f t="shared" si="25"/>
        <v>50.301003344481607</v>
      </c>
      <c r="Y76" s="22">
        <f t="shared" si="26"/>
        <v>17.926421404682273</v>
      </c>
      <c r="Z76" s="22">
        <f t="shared" si="27"/>
        <v>11.505016722408026</v>
      </c>
      <c r="AA76" s="22">
        <f t="shared" si="28"/>
        <v>4.2474916387959869</v>
      </c>
      <c r="AB76" s="22">
        <f t="shared" si="29"/>
        <v>0</v>
      </c>
      <c r="AC76" s="22">
        <f t="shared" si="30"/>
        <v>0</v>
      </c>
      <c r="AD76" s="22">
        <f t="shared" si="31"/>
        <v>2.0735785953177257</v>
      </c>
      <c r="AF76" s="65">
        <v>204</v>
      </c>
      <c r="AG76" s="66"/>
      <c r="AH76" s="67" t="s">
        <v>22</v>
      </c>
      <c r="AI76" s="68">
        <v>2</v>
      </c>
      <c r="AJ76" s="69">
        <v>2</v>
      </c>
    </row>
    <row r="77" spans="1:36" s="11" customFormat="1" ht="14.45" customHeight="1" x14ac:dyDescent="0.2">
      <c r="A77" s="1" t="s">
        <v>32</v>
      </c>
      <c r="B77" s="19">
        <v>37239</v>
      </c>
      <c r="C77" s="19">
        <v>36973</v>
      </c>
      <c r="D77" s="20">
        <f t="shared" si="18"/>
        <v>-266</v>
      </c>
      <c r="E77" s="22">
        <f t="shared" si="19"/>
        <v>-0.71430489540535458</v>
      </c>
      <c r="F77" s="36">
        <v>2150</v>
      </c>
      <c r="G77" s="36">
        <v>418</v>
      </c>
      <c r="H77" s="36">
        <v>2538</v>
      </c>
      <c r="I77" s="36">
        <v>1179</v>
      </c>
      <c r="J77" s="36">
        <v>1212</v>
      </c>
      <c r="K77" s="36">
        <v>21129</v>
      </c>
      <c r="L77" s="36">
        <v>4760</v>
      </c>
      <c r="M77" s="36">
        <v>2552</v>
      </c>
      <c r="N77" s="36">
        <v>1035</v>
      </c>
      <c r="O77" s="21">
        <v>37</v>
      </c>
      <c r="P77" s="21">
        <v>0</v>
      </c>
      <c r="Q77" s="21">
        <v>1257</v>
      </c>
      <c r="S77" s="22">
        <f t="shared" si="20"/>
        <v>5.8150542287615288</v>
      </c>
      <c r="T77" s="22">
        <f t="shared" si="21"/>
        <v>1.13055472912666</v>
      </c>
      <c r="U77" s="22">
        <f t="shared" si="22"/>
        <v>6.8644686663240737</v>
      </c>
      <c r="V77" s="22">
        <f t="shared" si="23"/>
        <v>3.1888134584696943</v>
      </c>
      <c r="W77" s="22">
        <f t="shared" si="24"/>
        <v>3.27806777919022</v>
      </c>
      <c r="X77" s="22">
        <f t="shared" si="25"/>
        <v>57.147107348605743</v>
      </c>
      <c r="Y77" s="22">
        <f t="shared" si="26"/>
        <v>12.874259594839476</v>
      </c>
      <c r="Z77" s="22">
        <f t="shared" si="27"/>
        <v>6.9023341357206611</v>
      </c>
      <c r="AA77" s="22">
        <f t="shared" si="28"/>
        <v>2.799340058961945</v>
      </c>
      <c r="AB77" s="22">
        <f t="shared" si="29"/>
        <v>0.1000730262624077</v>
      </c>
      <c r="AC77" s="22">
        <f t="shared" si="30"/>
        <v>0</v>
      </c>
      <c r="AD77" s="22">
        <f t="shared" si="31"/>
        <v>3.3997782165363915</v>
      </c>
      <c r="AF77" s="65">
        <v>205</v>
      </c>
      <c r="AG77" s="66"/>
      <c r="AH77" s="67" t="s">
        <v>33</v>
      </c>
      <c r="AI77" s="68">
        <v>1</v>
      </c>
      <c r="AJ77" s="69">
        <v>5</v>
      </c>
    </row>
    <row r="78" spans="1:36" s="11" customFormat="1" ht="14.45" customHeight="1" x14ac:dyDescent="0.2">
      <c r="A78" s="1" t="s">
        <v>90</v>
      </c>
      <c r="B78" s="19">
        <v>12516</v>
      </c>
      <c r="C78" s="19">
        <v>12387</v>
      </c>
      <c r="D78" s="20">
        <f t="shared" si="18"/>
        <v>-129</v>
      </c>
      <c r="E78" s="22">
        <f t="shared" si="19"/>
        <v>-1.0306807286673059</v>
      </c>
      <c r="F78" s="36">
        <v>796</v>
      </c>
      <c r="G78" s="36">
        <v>164</v>
      </c>
      <c r="H78" s="36">
        <v>980</v>
      </c>
      <c r="I78" s="36">
        <v>512</v>
      </c>
      <c r="J78" s="36">
        <v>438</v>
      </c>
      <c r="K78" s="36">
        <v>6427</v>
      </c>
      <c r="L78" s="36">
        <v>1761</v>
      </c>
      <c r="M78" s="36">
        <v>924</v>
      </c>
      <c r="N78" s="36">
        <v>385</v>
      </c>
      <c r="O78" s="21">
        <v>56</v>
      </c>
      <c r="P78" s="21">
        <v>0</v>
      </c>
      <c r="Q78" s="21">
        <v>284</v>
      </c>
      <c r="S78" s="22">
        <f t="shared" si="20"/>
        <v>6.4260918705094054</v>
      </c>
      <c r="T78" s="22">
        <f t="shared" si="21"/>
        <v>1.3239686768386212</v>
      </c>
      <c r="U78" s="22">
        <f t="shared" si="22"/>
        <v>7.9115201420844441</v>
      </c>
      <c r="V78" s="22">
        <f t="shared" si="23"/>
        <v>4.1333656252522806</v>
      </c>
      <c r="W78" s="22">
        <f t="shared" si="24"/>
        <v>3.5359651247275372</v>
      </c>
      <c r="X78" s="22">
        <f t="shared" si="25"/>
        <v>51.885040768547675</v>
      </c>
      <c r="Y78" s="22">
        <f t="shared" si="26"/>
        <v>14.216517316541536</v>
      </c>
      <c r="Z78" s="22">
        <f t="shared" si="27"/>
        <v>7.4594332768224749</v>
      </c>
      <c r="AA78" s="22">
        <f t="shared" si="28"/>
        <v>3.1080971986760315</v>
      </c>
      <c r="AB78" s="22">
        <f t="shared" si="29"/>
        <v>0.45208686526196823</v>
      </c>
      <c r="AC78" s="22">
        <f t="shared" si="30"/>
        <v>0</v>
      </c>
      <c r="AD78" s="22">
        <f t="shared" si="31"/>
        <v>2.2927262452571244</v>
      </c>
      <c r="AF78" s="65">
        <v>208</v>
      </c>
      <c r="AG78" s="66"/>
      <c r="AH78" s="67" t="s">
        <v>13</v>
      </c>
      <c r="AI78" s="68">
        <v>1</v>
      </c>
      <c r="AJ78" s="69">
        <v>4</v>
      </c>
    </row>
    <row r="79" spans="1:36" s="11" customFormat="1" ht="14.45" customHeight="1" x14ac:dyDescent="0.2">
      <c r="A79" s="1" t="s">
        <v>34</v>
      </c>
      <c r="B79" s="19">
        <v>31437</v>
      </c>
      <c r="C79" s="19">
        <v>31676</v>
      </c>
      <c r="D79" s="20">
        <f t="shared" si="18"/>
        <v>239</v>
      </c>
      <c r="E79" s="22">
        <f t="shared" si="19"/>
        <v>0.76025066005025921</v>
      </c>
      <c r="F79" s="36">
        <v>2203</v>
      </c>
      <c r="G79" s="36">
        <v>438</v>
      </c>
      <c r="H79" s="36">
        <v>2675</v>
      </c>
      <c r="I79" s="36">
        <v>1304</v>
      </c>
      <c r="J79" s="36">
        <v>1124</v>
      </c>
      <c r="K79" s="36">
        <v>17619</v>
      </c>
      <c r="L79" s="36">
        <v>3661</v>
      </c>
      <c r="M79" s="36">
        <v>1972</v>
      </c>
      <c r="N79" s="36">
        <v>680</v>
      </c>
      <c r="O79" s="21">
        <v>77</v>
      </c>
      <c r="P79" s="21">
        <v>0</v>
      </c>
      <c r="Q79" s="21">
        <v>729</v>
      </c>
      <c r="S79" s="22">
        <f t="shared" si="20"/>
        <v>6.9547922717514838</v>
      </c>
      <c r="T79" s="22">
        <f t="shared" si="21"/>
        <v>1.3827503472660689</v>
      </c>
      <c r="U79" s="22">
        <f t="shared" si="22"/>
        <v>8.4448794039651478</v>
      </c>
      <c r="V79" s="22">
        <f t="shared" si="23"/>
        <v>4.1166813991665618</v>
      </c>
      <c r="W79" s="22">
        <f t="shared" si="24"/>
        <v>3.5484278317969444</v>
      </c>
      <c r="X79" s="22">
        <f t="shared" si="25"/>
        <v>55.622553352696045</v>
      </c>
      <c r="Y79" s="22">
        <f t="shared" si="26"/>
        <v>11.557646167445384</v>
      </c>
      <c r="Z79" s="22">
        <f t="shared" si="27"/>
        <v>6.2255335269604748</v>
      </c>
      <c r="AA79" s="22">
        <f t="shared" si="28"/>
        <v>2.146735698951888</v>
      </c>
      <c r="AB79" s="22">
        <f t="shared" si="29"/>
        <v>0.24308624826366965</v>
      </c>
      <c r="AC79" s="22">
        <f t="shared" si="30"/>
        <v>0</v>
      </c>
      <c r="AD79" s="22">
        <f t="shared" si="31"/>
        <v>2.3014269478469505</v>
      </c>
      <c r="AF79" s="65">
        <v>211</v>
      </c>
      <c r="AG79" s="66"/>
      <c r="AH79" s="67" t="s">
        <v>2</v>
      </c>
      <c r="AI79" s="68">
        <v>2</v>
      </c>
      <c r="AJ79" s="69">
        <v>5</v>
      </c>
    </row>
    <row r="80" spans="1:36" s="11" customFormat="1" ht="14.45" customHeight="1" x14ac:dyDescent="0.2">
      <c r="A80" s="1" t="s">
        <v>175</v>
      </c>
      <c r="B80" s="19">
        <v>5549</v>
      </c>
      <c r="C80" s="19">
        <v>5452</v>
      </c>
      <c r="D80" s="20">
        <f t="shared" ref="D80:D143" si="32">C80-B80</f>
        <v>-97</v>
      </c>
      <c r="E80" s="22">
        <f t="shared" ref="E80:E143" si="33">D80/B80*100</f>
        <v>-1.7480627140025229</v>
      </c>
      <c r="F80" s="36">
        <v>214</v>
      </c>
      <c r="G80" s="36">
        <v>46</v>
      </c>
      <c r="H80" s="36">
        <v>298</v>
      </c>
      <c r="I80" s="36">
        <v>151</v>
      </c>
      <c r="J80" s="36">
        <v>132</v>
      </c>
      <c r="K80" s="36">
        <v>2634</v>
      </c>
      <c r="L80" s="36">
        <v>1088</v>
      </c>
      <c r="M80" s="36">
        <v>626</v>
      </c>
      <c r="N80" s="36">
        <v>263</v>
      </c>
      <c r="O80" s="21">
        <v>0</v>
      </c>
      <c r="P80" s="21">
        <v>0</v>
      </c>
      <c r="Q80" s="21">
        <v>74</v>
      </c>
      <c r="S80" s="22">
        <f t="shared" ref="S80:S143" si="34">F80/$C80*100</f>
        <v>3.9251650770359503</v>
      </c>
      <c r="T80" s="22">
        <f t="shared" ref="T80:T143" si="35">G80/$C80*100</f>
        <v>0.84372707263389579</v>
      </c>
      <c r="U80" s="22">
        <f t="shared" ref="U80:U143" si="36">H80/$C80*100</f>
        <v>5.4658840792369778</v>
      </c>
      <c r="V80" s="22">
        <f t="shared" ref="V80:V143" si="37">I80/$C80*100</f>
        <v>2.7696258253851798</v>
      </c>
      <c r="W80" s="22">
        <f t="shared" ref="W80:W143" si="38">J80/$C80*100</f>
        <v>2.4211298606016141</v>
      </c>
      <c r="X80" s="22">
        <f t="shared" ref="X80:X143" si="39">K80/$C80*100</f>
        <v>48.312545854732207</v>
      </c>
      <c r="Y80" s="22">
        <f t="shared" ref="Y80:Y143" si="40">L80/$C80*100</f>
        <v>19.95597945707997</v>
      </c>
      <c r="Z80" s="22">
        <f t="shared" ref="Z80:Z143" si="41">M80/$C80*100</f>
        <v>11.482024944974322</v>
      </c>
      <c r="AA80" s="22">
        <f t="shared" ref="AA80:AA143" si="42">N80/$C80*100</f>
        <v>4.8239178283198827</v>
      </c>
      <c r="AB80" s="22">
        <f t="shared" ref="AB80:AB143" si="43">O80/$C80*100</f>
        <v>0</v>
      </c>
      <c r="AC80" s="22">
        <f t="shared" ref="AC80:AC143" si="44">P80/$C80*100</f>
        <v>0</v>
      </c>
      <c r="AD80" s="22">
        <f t="shared" ref="AD80:AD143" si="45">Q80/$C80*100</f>
        <v>1.3573000733675715</v>
      </c>
      <c r="AF80" s="65">
        <v>213</v>
      </c>
      <c r="AG80" s="66"/>
      <c r="AH80" s="67" t="s">
        <v>53</v>
      </c>
      <c r="AI80" s="68">
        <v>2</v>
      </c>
      <c r="AJ80" s="69">
        <v>3</v>
      </c>
    </row>
    <row r="81" spans="1:36" s="11" customFormat="1" ht="14.45" customHeight="1" x14ac:dyDescent="0.2">
      <c r="A81" s="1" t="s">
        <v>91</v>
      </c>
      <c r="B81" s="19">
        <v>11585</v>
      </c>
      <c r="C81" s="19">
        <v>11471</v>
      </c>
      <c r="D81" s="20">
        <f t="shared" si="32"/>
        <v>-114</v>
      </c>
      <c r="E81" s="22">
        <f t="shared" si="33"/>
        <v>-0.98403107466551576</v>
      </c>
      <c r="F81" s="36">
        <v>638</v>
      </c>
      <c r="G81" s="36">
        <v>123</v>
      </c>
      <c r="H81" s="36">
        <v>692</v>
      </c>
      <c r="I81" s="36">
        <v>345</v>
      </c>
      <c r="J81" s="36">
        <v>384</v>
      </c>
      <c r="K81" s="36">
        <v>6288</v>
      </c>
      <c r="L81" s="36">
        <v>1744</v>
      </c>
      <c r="M81" s="36">
        <v>923</v>
      </c>
      <c r="N81" s="36">
        <v>334</v>
      </c>
      <c r="O81" s="21">
        <v>0</v>
      </c>
      <c r="P81" s="21">
        <v>0</v>
      </c>
      <c r="Q81" s="21">
        <v>364</v>
      </c>
      <c r="S81" s="22">
        <f t="shared" si="34"/>
        <v>5.5618516258390729</v>
      </c>
      <c r="T81" s="22">
        <f t="shared" si="35"/>
        <v>1.0722692005927994</v>
      </c>
      <c r="U81" s="22">
        <f t="shared" si="36"/>
        <v>6.0326039578066428</v>
      </c>
      <c r="V81" s="22">
        <f t="shared" si="37"/>
        <v>3.007584343126144</v>
      </c>
      <c r="W81" s="22">
        <f t="shared" si="38"/>
        <v>3.3475721384360564</v>
      </c>
      <c r="X81" s="22">
        <f t="shared" si="39"/>
        <v>54.816493766890417</v>
      </c>
      <c r="Y81" s="22">
        <f t="shared" si="40"/>
        <v>15.203556795397088</v>
      </c>
      <c r="Z81" s="22">
        <f t="shared" si="41"/>
        <v>8.0463778223345823</v>
      </c>
      <c r="AA81" s="22">
        <f t="shared" si="42"/>
        <v>2.9116903495771949</v>
      </c>
      <c r="AB81" s="22">
        <f t="shared" si="43"/>
        <v>0</v>
      </c>
      <c r="AC81" s="22">
        <f t="shared" si="44"/>
        <v>0</v>
      </c>
      <c r="AD81" s="22">
        <f t="shared" si="45"/>
        <v>3.1732194228925112</v>
      </c>
      <c r="AF81" s="65">
        <v>214</v>
      </c>
      <c r="AG81" s="66"/>
      <c r="AH81" s="67" t="s">
        <v>12</v>
      </c>
      <c r="AI81" s="68">
        <v>1</v>
      </c>
      <c r="AJ81" s="69">
        <v>4</v>
      </c>
    </row>
    <row r="82" spans="1:36" s="11" customFormat="1" ht="14.45" customHeight="1" x14ac:dyDescent="0.2">
      <c r="A82" s="1" t="s">
        <v>176</v>
      </c>
      <c r="B82" s="19">
        <v>1408</v>
      </c>
      <c r="C82" s="19">
        <v>1353</v>
      </c>
      <c r="D82" s="20">
        <f t="shared" si="32"/>
        <v>-55</v>
      </c>
      <c r="E82" s="22">
        <f t="shared" si="33"/>
        <v>-3.90625</v>
      </c>
      <c r="F82" s="36">
        <v>51</v>
      </c>
      <c r="G82" s="36">
        <v>9</v>
      </c>
      <c r="H82" s="36">
        <v>83</v>
      </c>
      <c r="I82" s="36">
        <v>58</v>
      </c>
      <c r="J82" s="36">
        <v>42</v>
      </c>
      <c r="K82" s="36">
        <v>643</v>
      </c>
      <c r="L82" s="36">
        <v>245</v>
      </c>
      <c r="M82" s="36">
        <v>148</v>
      </c>
      <c r="N82" s="36">
        <v>74</v>
      </c>
      <c r="O82" s="21">
        <v>0</v>
      </c>
      <c r="P82" s="21">
        <v>0</v>
      </c>
      <c r="Q82" s="21">
        <v>24</v>
      </c>
      <c r="S82" s="22">
        <f t="shared" si="34"/>
        <v>3.7694013303769403</v>
      </c>
      <c r="T82" s="22">
        <f t="shared" si="35"/>
        <v>0.66518847006651882</v>
      </c>
      <c r="U82" s="22">
        <f t="shared" si="36"/>
        <v>6.1345158906134518</v>
      </c>
      <c r="V82" s="22">
        <f t="shared" si="37"/>
        <v>4.2867701404286773</v>
      </c>
      <c r="W82" s="22">
        <f t="shared" si="38"/>
        <v>3.1042128603104215</v>
      </c>
      <c r="X82" s="22">
        <f t="shared" si="39"/>
        <v>47.524020694752402</v>
      </c>
      <c r="Y82" s="22">
        <f t="shared" si="40"/>
        <v>18.107908351810792</v>
      </c>
      <c r="Z82" s="22">
        <f t="shared" si="41"/>
        <v>10.938654841093866</v>
      </c>
      <c r="AA82" s="22">
        <f t="shared" si="42"/>
        <v>5.4693274205469331</v>
      </c>
      <c r="AB82" s="22">
        <f t="shared" si="43"/>
        <v>0</v>
      </c>
      <c r="AC82" s="22">
        <f t="shared" si="44"/>
        <v>0</v>
      </c>
      <c r="AD82" s="22">
        <f t="shared" si="45"/>
        <v>1.7738359201773837</v>
      </c>
      <c r="AF82" s="65">
        <v>216</v>
      </c>
      <c r="AG82" s="66"/>
      <c r="AH82" s="67" t="s">
        <v>28</v>
      </c>
      <c r="AI82" s="68">
        <v>2</v>
      </c>
      <c r="AJ82" s="69">
        <v>1</v>
      </c>
    </row>
    <row r="83" spans="1:36" s="11" customFormat="1" ht="14.45" customHeight="1" x14ac:dyDescent="0.2">
      <c r="A83" s="1" t="s">
        <v>92</v>
      </c>
      <c r="B83" s="19">
        <v>5520</v>
      </c>
      <c r="C83" s="19">
        <v>5502</v>
      </c>
      <c r="D83" s="20">
        <f t="shared" si="32"/>
        <v>-18</v>
      </c>
      <c r="E83" s="22">
        <f t="shared" si="33"/>
        <v>-0.32608695652173914</v>
      </c>
      <c r="F83" s="36">
        <v>398</v>
      </c>
      <c r="G83" s="36">
        <v>81</v>
      </c>
      <c r="H83" s="36">
        <v>395</v>
      </c>
      <c r="I83" s="36">
        <v>223</v>
      </c>
      <c r="J83" s="36">
        <v>229</v>
      </c>
      <c r="K83" s="36">
        <v>2917</v>
      </c>
      <c r="L83" s="36">
        <v>732</v>
      </c>
      <c r="M83" s="36">
        <v>367</v>
      </c>
      <c r="N83" s="36">
        <v>160</v>
      </c>
      <c r="O83" s="21">
        <v>23</v>
      </c>
      <c r="P83" s="21">
        <v>0</v>
      </c>
      <c r="Q83" s="21">
        <v>88</v>
      </c>
      <c r="S83" s="22">
        <f t="shared" si="34"/>
        <v>7.2337331879316613</v>
      </c>
      <c r="T83" s="22">
        <f t="shared" si="35"/>
        <v>1.4721919302071973</v>
      </c>
      <c r="U83" s="22">
        <f t="shared" si="36"/>
        <v>7.179207560886951</v>
      </c>
      <c r="V83" s="22">
        <f t="shared" si="37"/>
        <v>4.0530716103235189</v>
      </c>
      <c r="W83" s="22">
        <f t="shared" si="38"/>
        <v>4.1621228644129404</v>
      </c>
      <c r="X83" s="22">
        <f t="shared" si="39"/>
        <v>53.017084696474015</v>
      </c>
      <c r="Y83" s="22">
        <f t="shared" si="40"/>
        <v>13.304252998909488</v>
      </c>
      <c r="Z83" s="22">
        <f t="shared" si="41"/>
        <v>6.6703017084696477</v>
      </c>
      <c r="AA83" s="22">
        <f t="shared" si="42"/>
        <v>2.9080334423845873</v>
      </c>
      <c r="AB83" s="22">
        <f t="shared" si="43"/>
        <v>0.41802980734278444</v>
      </c>
      <c r="AC83" s="22">
        <f t="shared" si="44"/>
        <v>0</v>
      </c>
      <c r="AD83" s="22">
        <f t="shared" si="45"/>
        <v>1.5994183933115229</v>
      </c>
      <c r="AF83" s="65">
        <v>217</v>
      </c>
      <c r="AG83" s="66"/>
      <c r="AH83" s="67" t="s">
        <v>44</v>
      </c>
      <c r="AI83" s="68">
        <v>1</v>
      </c>
      <c r="AJ83" s="69">
        <v>3</v>
      </c>
    </row>
    <row r="84" spans="1:36" s="11" customFormat="1" ht="14.45" customHeight="1" x14ac:dyDescent="0.2">
      <c r="A84" s="1" t="s">
        <v>177</v>
      </c>
      <c r="B84" s="19">
        <v>1329</v>
      </c>
      <c r="C84" s="19">
        <v>1274</v>
      </c>
      <c r="D84" s="20">
        <f t="shared" si="32"/>
        <v>-55</v>
      </c>
      <c r="E84" s="22">
        <f t="shared" si="33"/>
        <v>-4.1384499623777282</v>
      </c>
      <c r="F84" s="36">
        <v>53</v>
      </c>
      <c r="G84" s="36">
        <v>14</v>
      </c>
      <c r="H84" s="36">
        <v>50</v>
      </c>
      <c r="I84" s="36">
        <v>35</v>
      </c>
      <c r="J84" s="36">
        <v>26</v>
      </c>
      <c r="K84" s="36">
        <v>655</v>
      </c>
      <c r="L84" s="36">
        <v>212</v>
      </c>
      <c r="M84" s="36">
        <v>142</v>
      </c>
      <c r="N84" s="36">
        <v>87</v>
      </c>
      <c r="O84" s="21">
        <v>22</v>
      </c>
      <c r="P84" s="21">
        <v>0</v>
      </c>
      <c r="Q84" s="21">
        <v>0</v>
      </c>
      <c r="S84" s="22">
        <f t="shared" si="34"/>
        <v>4.1601255886970172</v>
      </c>
      <c r="T84" s="22">
        <f t="shared" si="35"/>
        <v>1.098901098901099</v>
      </c>
      <c r="U84" s="22">
        <f t="shared" si="36"/>
        <v>3.9246467817896389</v>
      </c>
      <c r="V84" s="22">
        <f t="shared" si="37"/>
        <v>2.7472527472527473</v>
      </c>
      <c r="W84" s="22">
        <f t="shared" si="38"/>
        <v>2.0408163265306123</v>
      </c>
      <c r="X84" s="22">
        <f t="shared" si="39"/>
        <v>51.412872841444269</v>
      </c>
      <c r="Y84" s="22">
        <f t="shared" si="40"/>
        <v>16.640502354788069</v>
      </c>
      <c r="Z84" s="22">
        <f t="shared" si="41"/>
        <v>11.145996860282574</v>
      </c>
      <c r="AA84" s="22">
        <f t="shared" si="42"/>
        <v>6.8288854003139718</v>
      </c>
      <c r="AB84" s="22">
        <f t="shared" si="43"/>
        <v>1.7268445839874409</v>
      </c>
      <c r="AC84" s="22">
        <f t="shared" si="44"/>
        <v>0</v>
      </c>
      <c r="AD84" s="22">
        <f t="shared" si="45"/>
        <v>0</v>
      </c>
      <c r="AF84" s="65">
        <v>218</v>
      </c>
      <c r="AG84" s="66"/>
      <c r="AH84" s="67" t="s">
        <v>69</v>
      </c>
      <c r="AI84" s="68">
        <v>2</v>
      </c>
      <c r="AJ84" s="69">
        <v>1</v>
      </c>
    </row>
    <row r="85" spans="1:36" s="11" customFormat="1" ht="14.45" customHeight="1" x14ac:dyDescent="0.2">
      <c r="A85" s="1" t="s">
        <v>93</v>
      </c>
      <c r="B85" s="19">
        <v>8900</v>
      </c>
      <c r="C85" s="19">
        <v>8778</v>
      </c>
      <c r="D85" s="20">
        <f t="shared" si="32"/>
        <v>-122</v>
      </c>
      <c r="E85" s="22">
        <f t="shared" si="33"/>
        <v>-1.3707865168539326</v>
      </c>
      <c r="F85" s="36">
        <v>458</v>
      </c>
      <c r="G85" s="36">
        <v>83</v>
      </c>
      <c r="H85" s="36">
        <v>641</v>
      </c>
      <c r="I85" s="36">
        <v>331</v>
      </c>
      <c r="J85" s="36">
        <v>300</v>
      </c>
      <c r="K85" s="36">
        <v>4737</v>
      </c>
      <c r="L85" s="36">
        <v>1320</v>
      </c>
      <c r="M85" s="36">
        <v>610</v>
      </c>
      <c r="N85" s="36">
        <v>298</v>
      </c>
      <c r="O85" s="21">
        <v>72</v>
      </c>
      <c r="P85" s="21">
        <v>0</v>
      </c>
      <c r="Q85" s="21">
        <v>526</v>
      </c>
      <c r="S85" s="22">
        <f t="shared" si="34"/>
        <v>5.217589428115744</v>
      </c>
      <c r="T85" s="22">
        <f t="shared" si="35"/>
        <v>0.94554568238778769</v>
      </c>
      <c r="U85" s="22">
        <f t="shared" si="36"/>
        <v>7.3023467760309861</v>
      </c>
      <c r="V85" s="22">
        <f t="shared" si="37"/>
        <v>3.7707906128958761</v>
      </c>
      <c r="W85" s="22">
        <f t="shared" si="38"/>
        <v>3.4176349965823651</v>
      </c>
      <c r="X85" s="22">
        <f t="shared" si="39"/>
        <v>53.964456596035546</v>
      </c>
      <c r="Y85" s="22">
        <f t="shared" si="40"/>
        <v>15.037593984962406</v>
      </c>
      <c r="Z85" s="22">
        <f t="shared" si="41"/>
        <v>6.9491911597174756</v>
      </c>
      <c r="AA85" s="22">
        <f t="shared" si="42"/>
        <v>3.3948507632718159</v>
      </c>
      <c r="AB85" s="22">
        <f t="shared" si="43"/>
        <v>0.82023239917976765</v>
      </c>
      <c r="AC85" s="22">
        <f t="shared" si="44"/>
        <v>0</v>
      </c>
      <c r="AD85" s="22">
        <f t="shared" si="45"/>
        <v>5.9922533606744137</v>
      </c>
      <c r="AF85" s="65">
        <v>224</v>
      </c>
      <c r="AG85" s="66"/>
      <c r="AH85" s="67" t="s">
        <v>5</v>
      </c>
      <c r="AI85" s="68">
        <v>1</v>
      </c>
      <c r="AJ85" s="69">
        <v>3</v>
      </c>
    </row>
    <row r="86" spans="1:36" s="11" customFormat="1" ht="14.45" customHeight="1" x14ac:dyDescent="0.2">
      <c r="A86" s="1" t="s">
        <v>178</v>
      </c>
      <c r="B86" s="19">
        <v>4146</v>
      </c>
      <c r="C86" s="19">
        <v>4031</v>
      </c>
      <c r="D86" s="20">
        <f t="shared" si="32"/>
        <v>-115</v>
      </c>
      <c r="E86" s="22">
        <f t="shared" si="33"/>
        <v>-2.773757838880849</v>
      </c>
      <c r="F86" s="36">
        <v>158</v>
      </c>
      <c r="G86" s="36">
        <v>36</v>
      </c>
      <c r="H86" s="36">
        <v>241</v>
      </c>
      <c r="I86" s="36">
        <v>145</v>
      </c>
      <c r="J86" s="36">
        <v>141</v>
      </c>
      <c r="K86" s="36">
        <v>1978</v>
      </c>
      <c r="L86" s="36">
        <v>723</v>
      </c>
      <c r="M86" s="36">
        <v>435</v>
      </c>
      <c r="N86" s="36">
        <v>174</v>
      </c>
      <c r="O86" s="21">
        <v>0</v>
      </c>
      <c r="P86" s="21">
        <v>0</v>
      </c>
      <c r="Q86" s="21">
        <v>43</v>
      </c>
      <c r="S86" s="22">
        <f t="shared" si="34"/>
        <v>3.919622922351774</v>
      </c>
      <c r="T86" s="22">
        <f t="shared" si="35"/>
        <v>0.89307864053584718</v>
      </c>
      <c r="U86" s="22">
        <f t="shared" si="36"/>
        <v>5.978665343587199</v>
      </c>
      <c r="V86" s="22">
        <f t="shared" si="37"/>
        <v>3.5971223021582732</v>
      </c>
      <c r="W86" s="22">
        <f t="shared" si="38"/>
        <v>3.4978913420987348</v>
      </c>
      <c r="X86" s="22">
        <f t="shared" si="39"/>
        <v>49.069709749441827</v>
      </c>
      <c r="Y86" s="22">
        <f t="shared" si="40"/>
        <v>17.935996030761597</v>
      </c>
      <c r="Z86" s="22">
        <f t="shared" si="41"/>
        <v>10.791366906474821</v>
      </c>
      <c r="AA86" s="22">
        <f t="shared" si="42"/>
        <v>4.3165467625899279</v>
      </c>
      <c r="AB86" s="22">
        <f t="shared" si="43"/>
        <v>0</v>
      </c>
      <c r="AC86" s="22">
        <f t="shared" si="44"/>
        <v>0</v>
      </c>
      <c r="AD86" s="22">
        <f t="shared" si="45"/>
        <v>1.0667328206400397</v>
      </c>
      <c r="AF86" s="65">
        <v>226</v>
      </c>
      <c r="AG86" s="66"/>
      <c r="AH86" s="67" t="s">
        <v>28</v>
      </c>
      <c r="AI86" s="68">
        <v>2</v>
      </c>
      <c r="AJ86" s="69">
        <v>2</v>
      </c>
    </row>
    <row r="87" spans="1:36" s="11" customFormat="1" ht="14.45" customHeight="1" x14ac:dyDescent="0.2">
      <c r="A87" s="1" t="s">
        <v>179</v>
      </c>
      <c r="B87" s="19">
        <v>2403</v>
      </c>
      <c r="C87" s="19">
        <v>2390</v>
      </c>
      <c r="D87" s="20">
        <f t="shared" si="32"/>
        <v>-13</v>
      </c>
      <c r="E87" s="22">
        <f t="shared" si="33"/>
        <v>-0.5409904286308781</v>
      </c>
      <c r="F87" s="36">
        <v>118</v>
      </c>
      <c r="G87" s="36">
        <v>22</v>
      </c>
      <c r="H87" s="36">
        <v>104</v>
      </c>
      <c r="I87" s="36">
        <v>71</v>
      </c>
      <c r="J87" s="36">
        <v>67</v>
      </c>
      <c r="K87" s="36">
        <v>1222</v>
      </c>
      <c r="L87" s="36">
        <v>426</v>
      </c>
      <c r="M87" s="36">
        <v>242</v>
      </c>
      <c r="N87" s="36">
        <v>118</v>
      </c>
      <c r="O87" s="21">
        <v>0</v>
      </c>
      <c r="P87" s="21">
        <v>0</v>
      </c>
      <c r="Q87" s="21">
        <v>65</v>
      </c>
      <c r="S87" s="22">
        <f t="shared" si="34"/>
        <v>4.9372384937238492</v>
      </c>
      <c r="T87" s="22">
        <f t="shared" si="35"/>
        <v>0.92050209205020928</v>
      </c>
      <c r="U87" s="22">
        <f t="shared" si="36"/>
        <v>4.3514644351464433</v>
      </c>
      <c r="V87" s="22">
        <f t="shared" si="37"/>
        <v>2.9707112970711296</v>
      </c>
      <c r="W87" s="22">
        <f t="shared" si="38"/>
        <v>2.8033472803347284</v>
      </c>
      <c r="X87" s="22">
        <f t="shared" si="39"/>
        <v>51.129707112970713</v>
      </c>
      <c r="Y87" s="22">
        <f t="shared" si="40"/>
        <v>17.824267782426777</v>
      </c>
      <c r="Z87" s="22">
        <f t="shared" si="41"/>
        <v>10.125523012552302</v>
      </c>
      <c r="AA87" s="22">
        <f t="shared" si="42"/>
        <v>4.9372384937238492</v>
      </c>
      <c r="AB87" s="22">
        <f t="shared" si="43"/>
        <v>0</v>
      </c>
      <c r="AC87" s="22">
        <f t="shared" si="44"/>
        <v>0</v>
      </c>
      <c r="AD87" s="22">
        <f t="shared" si="45"/>
        <v>2.7196652719665275</v>
      </c>
      <c r="AF87" s="65">
        <v>230</v>
      </c>
      <c r="AG87" s="66"/>
      <c r="AH87" s="67" t="s">
        <v>12</v>
      </c>
      <c r="AI87" s="68">
        <v>2</v>
      </c>
      <c r="AJ87" s="69">
        <v>2</v>
      </c>
    </row>
    <row r="88" spans="1:36" s="11" customFormat="1" ht="14.45" customHeight="1" x14ac:dyDescent="0.2">
      <c r="A88" s="1" t="s">
        <v>35</v>
      </c>
      <c r="B88" s="19">
        <v>1274</v>
      </c>
      <c r="C88" s="19">
        <v>1262</v>
      </c>
      <c r="D88" s="20">
        <f t="shared" si="32"/>
        <v>-12</v>
      </c>
      <c r="E88" s="22">
        <f t="shared" si="33"/>
        <v>-0.9419152276295133</v>
      </c>
      <c r="F88" s="36">
        <v>54</v>
      </c>
      <c r="G88" s="36">
        <v>10</v>
      </c>
      <c r="H88" s="36">
        <v>53</v>
      </c>
      <c r="I88" s="36">
        <v>30</v>
      </c>
      <c r="J88" s="36">
        <v>32</v>
      </c>
      <c r="K88" s="36">
        <v>580</v>
      </c>
      <c r="L88" s="36">
        <v>311</v>
      </c>
      <c r="M88" s="36">
        <v>151</v>
      </c>
      <c r="N88" s="36">
        <v>41</v>
      </c>
      <c r="O88" s="21">
        <v>368</v>
      </c>
      <c r="P88" s="21">
        <v>0</v>
      </c>
      <c r="Q88" s="21">
        <v>93</v>
      </c>
      <c r="S88" s="22">
        <f t="shared" si="34"/>
        <v>4.2789223454833598</v>
      </c>
      <c r="T88" s="22">
        <f t="shared" si="35"/>
        <v>0.79239302694136293</v>
      </c>
      <c r="U88" s="22">
        <f t="shared" si="36"/>
        <v>4.1996830427892231</v>
      </c>
      <c r="V88" s="22">
        <f t="shared" si="37"/>
        <v>2.3771790808240887</v>
      </c>
      <c r="W88" s="22">
        <f t="shared" si="38"/>
        <v>2.5356576862123612</v>
      </c>
      <c r="X88" s="22">
        <f t="shared" si="39"/>
        <v>45.95879556259905</v>
      </c>
      <c r="Y88" s="22">
        <f t="shared" si="40"/>
        <v>24.643423137876386</v>
      </c>
      <c r="Z88" s="22">
        <f t="shared" si="41"/>
        <v>11.965134706814579</v>
      </c>
      <c r="AA88" s="22">
        <f t="shared" si="42"/>
        <v>3.248811410459588</v>
      </c>
      <c r="AB88" s="22">
        <f t="shared" si="43"/>
        <v>29.160063391442154</v>
      </c>
      <c r="AC88" s="22">
        <f t="shared" si="44"/>
        <v>0</v>
      </c>
      <c r="AD88" s="22">
        <f t="shared" si="45"/>
        <v>7.3692551505546753</v>
      </c>
      <c r="AF88" s="65">
        <v>231</v>
      </c>
      <c r="AG88" s="66"/>
      <c r="AH88" s="67" t="s">
        <v>36</v>
      </c>
      <c r="AI88" s="68">
        <v>1</v>
      </c>
      <c r="AJ88" s="69">
        <v>1</v>
      </c>
    </row>
    <row r="89" spans="1:36" s="11" customFormat="1" ht="14.45" customHeight="1" x14ac:dyDescent="0.2">
      <c r="A89" s="1" t="s">
        <v>94</v>
      </c>
      <c r="B89" s="19">
        <v>13610</v>
      </c>
      <c r="C89" s="19">
        <v>13375</v>
      </c>
      <c r="D89" s="20">
        <f t="shared" si="32"/>
        <v>-235</v>
      </c>
      <c r="E89" s="22">
        <f t="shared" si="33"/>
        <v>-1.7266715650257163</v>
      </c>
      <c r="F89" s="36">
        <v>744</v>
      </c>
      <c r="G89" s="36">
        <v>135</v>
      </c>
      <c r="H89" s="36">
        <v>906</v>
      </c>
      <c r="I89" s="36">
        <v>465</v>
      </c>
      <c r="J89" s="36">
        <v>477</v>
      </c>
      <c r="K89" s="36">
        <v>7140</v>
      </c>
      <c r="L89" s="36">
        <v>2058</v>
      </c>
      <c r="M89" s="36">
        <v>985</v>
      </c>
      <c r="N89" s="36">
        <v>465</v>
      </c>
      <c r="O89" s="21">
        <v>37</v>
      </c>
      <c r="P89" s="21">
        <v>0</v>
      </c>
      <c r="Q89" s="21">
        <v>306</v>
      </c>
      <c r="S89" s="22">
        <f t="shared" si="34"/>
        <v>5.5626168224299066</v>
      </c>
      <c r="T89" s="22">
        <f t="shared" si="35"/>
        <v>1.0093457943925233</v>
      </c>
      <c r="U89" s="22">
        <f t="shared" si="36"/>
        <v>6.773831775700935</v>
      </c>
      <c r="V89" s="22">
        <f t="shared" si="37"/>
        <v>3.4766355140186915</v>
      </c>
      <c r="W89" s="22">
        <f t="shared" si="38"/>
        <v>3.5663551401869156</v>
      </c>
      <c r="X89" s="22">
        <f t="shared" si="39"/>
        <v>53.383177570093451</v>
      </c>
      <c r="Y89" s="22">
        <f t="shared" si="40"/>
        <v>15.386915887850467</v>
      </c>
      <c r="Z89" s="22">
        <f t="shared" si="41"/>
        <v>7.3644859813084107</v>
      </c>
      <c r="AA89" s="22">
        <f t="shared" si="42"/>
        <v>3.4766355140186915</v>
      </c>
      <c r="AB89" s="22">
        <f t="shared" si="43"/>
        <v>0.27663551401869158</v>
      </c>
      <c r="AC89" s="22">
        <f t="shared" si="44"/>
        <v>0</v>
      </c>
      <c r="AD89" s="22">
        <f t="shared" si="45"/>
        <v>2.2878504672897195</v>
      </c>
      <c r="AF89" s="65">
        <v>232</v>
      </c>
      <c r="AG89" s="66"/>
      <c r="AH89" s="67" t="s">
        <v>69</v>
      </c>
      <c r="AI89" s="68">
        <v>1</v>
      </c>
      <c r="AJ89" s="69">
        <v>4</v>
      </c>
    </row>
    <row r="90" spans="1:36" s="11" customFormat="1" ht="14.45" customHeight="1" x14ac:dyDescent="0.2">
      <c r="A90" s="35" t="s">
        <v>95</v>
      </c>
      <c r="B90" s="19">
        <v>16278</v>
      </c>
      <c r="C90" s="19">
        <v>16022</v>
      </c>
      <c r="D90" s="20">
        <f t="shared" si="32"/>
        <v>-256</v>
      </c>
      <c r="E90" s="22">
        <f t="shared" si="33"/>
        <v>-1.5726747757709794</v>
      </c>
      <c r="F90" s="36">
        <v>858</v>
      </c>
      <c r="G90" s="36">
        <v>166</v>
      </c>
      <c r="H90" s="36">
        <v>1164</v>
      </c>
      <c r="I90" s="36">
        <v>617</v>
      </c>
      <c r="J90" s="36">
        <v>525</v>
      </c>
      <c r="K90" s="36">
        <v>8239</v>
      </c>
      <c r="L90" s="36">
        <v>2395</v>
      </c>
      <c r="M90" s="36">
        <v>1360</v>
      </c>
      <c r="N90" s="36">
        <v>698</v>
      </c>
      <c r="O90" s="21">
        <v>105</v>
      </c>
      <c r="P90" s="21">
        <v>0</v>
      </c>
      <c r="Q90" s="21">
        <v>439</v>
      </c>
      <c r="S90" s="22">
        <f t="shared" si="34"/>
        <v>5.3551366870552988</v>
      </c>
      <c r="T90" s="22">
        <f t="shared" si="35"/>
        <v>1.0360753963300462</v>
      </c>
      <c r="U90" s="22">
        <f t="shared" si="36"/>
        <v>7.2650106104106857</v>
      </c>
      <c r="V90" s="22">
        <f t="shared" si="37"/>
        <v>3.8509549369616778</v>
      </c>
      <c r="W90" s="22">
        <f t="shared" si="38"/>
        <v>3.2767444763450255</v>
      </c>
      <c r="X90" s="22">
        <f t="shared" si="39"/>
        <v>51.423043315441262</v>
      </c>
      <c r="Y90" s="22">
        <f t="shared" si="40"/>
        <v>14.948196230183497</v>
      </c>
      <c r="Z90" s="22">
        <f t="shared" si="41"/>
        <v>8.4883285482461623</v>
      </c>
      <c r="AA90" s="22">
        <f t="shared" si="42"/>
        <v>4.3565097990263393</v>
      </c>
      <c r="AB90" s="22">
        <f t="shared" si="43"/>
        <v>0.65534889526900519</v>
      </c>
      <c r="AC90" s="22">
        <f t="shared" si="44"/>
        <v>0</v>
      </c>
      <c r="AD90" s="22">
        <f t="shared" si="45"/>
        <v>2.7399825240294597</v>
      </c>
      <c r="AF90" s="65">
        <v>233</v>
      </c>
      <c r="AG90" s="66"/>
      <c r="AH90" s="67" t="s">
        <v>69</v>
      </c>
      <c r="AI90" s="68">
        <v>1</v>
      </c>
      <c r="AJ90" s="69">
        <v>4</v>
      </c>
    </row>
    <row r="91" spans="1:36" s="11" customFormat="1" ht="14.45" customHeight="1" x14ac:dyDescent="0.2">
      <c r="A91" s="1" t="s">
        <v>37</v>
      </c>
      <c r="B91" s="19">
        <v>9624</v>
      </c>
      <c r="C91" s="19">
        <v>9615</v>
      </c>
      <c r="D91" s="20">
        <f t="shared" si="32"/>
        <v>-9</v>
      </c>
      <c r="E91" s="22">
        <f t="shared" si="33"/>
        <v>-9.3516209476309231E-2</v>
      </c>
      <c r="F91" s="36">
        <v>496</v>
      </c>
      <c r="G91" s="36">
        <v>135</v>
      </c>
      <c r="H91" s="36">
        <v>808</v>
      </c>
      <c r="I91" s="36">
        <v>445</v>
      </c>
      <c r="J91" s="36">
        <v>443</v>
      </c>
      <c r="K91" s="36">
        <v>5192</v>
      </c>
      <c r="L91" s="36">
        <v>1059</v>
      </c>
      <c r="M91" s="36">
        <v>763</v>
      </c>
      <c r="N91" s="36">
        <v>274</v>
      </c>
      <c r="O91" s="21">
        <v>3202</v>
      </c>
      <c r="P91" s="21">
        <v>0</v>
      </c>
      <c r="Q91" s="21">
        <v>735</v>
      </c>
      <c r="S91" s="22">
        <f t="shared" si="34"/>
        <v>5.1586063442537702</v>
      </c>
      <c r="T91" s="22">
        <f t="shared" si="35"/>
        <v>1.40405616224649</v>
      </c>
      <c r="U91" s="22">
        <f t="shared" si="36"/>
        <v>8.4035361414456577</v>
      </c>
      <c r="V91" s="22">
        <f t="shared" si="37"/>
        <v>4.6281851274050965</v>
      </c>
      <c r="W91" s="22">
        <f t="shared" si="38"/>
        <v>4.6073842953718147</v>
      </c>
      <c r="X91" s="22">
        <f t="shared" si="39"/>
        <v>53.998959958398338</v>
      </c>
      <c r="Y91" s="22">
        <f t="shared" si="40"/>
        <v>11.014040561622465</v>
      </c>
      <c r="Z91" s="22">
        <f t="shared" si="41"/>
        <v>7.9355174206968275</v>
      </c>
      <c r="AA91" s="22">
        <f t="shared" si="42"/>
        <v>2.8497139885595426</v>
      </c>
      <c r="AB91" s="22">
        <f t="shared" si="43"/>
        <v>33.302132085283411</v>
      </c>
      <c r="AC91" s="22">
        <f t="shared" si="44"/>
        <v>0</v>
      </c>
      <c r="AD91" s="22">
        <f t="shared" si="45"/>
        <v>7.6443057722308891</v>
      </c>
      <c r="AF91" s="65">
        <v>235</v>
      </c>
      <c r="AG91" s="66"/>
      <c r="AH91" s="67" t="s">
        <v>5</v>
      </c>
      <c r="AI91" s="68">
        <v>1</v>
      </c>
      <c r="AJ91" s="69">
        <v>3</v>
      </c>
    </row>
    <row r="92" spans="1:36" s="11" customFormat="1" ht="14.45" customHeight="1" x14ac:dyDescent="0.2">
      <c r="A92" s="1" t="s">
        <v>180</v>
      </c>
      <c r="B92" s="19">
        <v>4309</v>
      </c>
      <c r="C92" s="19">
        <v>4273</v>
      </c>
      <c r="D92" s="20">
        <f t="shared" si="32"/>
        <v>-36</v>
      </c>
      <c r="E92" s="22">
        <f t="shared" si="33"/>
        <v>-0.83546066372708283</v>
      </c>
      <c r="F92" s="36">
        <v>311</v>
      </c>
      <c r="G92" s="36">
        <v>66</v>
      </c>
      <c r="H92" s="36">
        <v>334</v>
      </c>
      <c r="I92" s="36">
        <v>159</v>
      </c>
      <c r="J92" s="36">
        <v>140</v>
      </c>
      <c r="K92" s="36">
        <v>2298</v>
      </c>
      <c r="L92" s="36">
        <v>535</v>
      </c>
      <c r="M92" s="36">
        <v>304</v>
      </c>
      <c r="N92" s="36">
        <v>126</v>
      </c>
      <c r="O92" s="21">
        <v>87</v>
      </c>
      <c r="P92" s="21">
        <v>0</v>
      </c>
      <c r="Q92" s="21">
        <v>87</v>
      </c>
      <c r="S92" s="22">
        <f t="shared" si="34"/>
        <v>7.2782588345424752</v>
      </c>
      <c r="T92" s="22">
        <f t="shared" si="35"/>
        <v>1.5445822607067634</v>
      </c>
      <c r="U92" s="22">
        <f t="shared" si="36"/>
        <v>7.8165223496372578</v>
      </c>
      <c r="V92" s="22">
        <f t="shared" si="37"/>
        <v>3.7210390826117483</v>
      </c>
      <c r="W92" s="22">
        <f t="shared" si="38"/>
        <v>3.276386613620407</v>
      </c>
      <c r="X92" s="22">
        <f t="shared" si="39"/>
        <v>53.779545986426399</v>
      </c>
      <c r="Y92" s="22">
        <f t="shared" si="40"/>
        <v>12.520477416335126</v>
      </c>
      <c r="Z92" s="22">
        <f t="shared" si="41"/>
        <v>7.1144395038614556</v>
      </c>
      <c r="AA92" s="22">
        <f t="shared" si="42"/>
        <v>2.9487479522583664</v>
      </c>
      <c r="AB92" s="22">
        <f t="shared" si="43"/>
        <v>2.0360402527498245</v>
      </c>
      <c r="AC92" s="22">
        <f t="shared" si="44"/>
        <v>0</v>
      </c>
      <c r="AD92" s="22">
        <f t="shared" si="45"/>
        <v>2.0360402527498245</v>
      </c>
      <c r="AF92" s="65">
        <v>236</v>
      </c>
      <c r="AG92" s="66"/>
      <c r="AH92" s="67" t="s">
        <v>44</v>
      </c>
      <c r="AI92" s="68">
        <v>2</v>
      </c>
      <c r="AJ92" s="69">
        <v>2</v>
      </c>
    </row>
    <row r="93" spans="1:36" s="11" customFormat="1" ht="14.45" customHeight="1" x14ac:dyDescent="0.2">
      <c r="A93" s="1" t="s">
        <v>181</v>
      </c>
      <c r="B93" s="19">
        <v>2309</v>
      </c>
      <c r="C93" s="19">
        <v>2244</v>
      </c>
      <c r="D93" s="20">
        <f t="shared" si="32"/>
        <v>-65</v>
      </c>
      <c r="E93" s="22">
        <f t="shared" si="33"/>
        <v>-2.8150714595062798</v>
      </c>
      <c r="F93" s="36">
        <v>97</v>
      </c>
      <c r="G93" s="36">
        <v>18</v>
      </c>
      <c r="H93" s="36">
        <v>102</v>
      </c>
      <c r="I93" s="36">
        <v>64</v>
      </c>
      <c r="J93" s="36">
        <v>64</v>
      </c>
      <c r="K93" s="36">
        <v>1134</v>
      </c>
      <c r="L93" s="36">
        <v>446</v>
      </c>
      <c r="M93" s="36">
        <v>219</v>
      </c>
      <c r="N93" s="36">
        <v>100</v>
      </c>
      <c r="O93" s="21">
        <v>0</v>
      </c>
      <c r="P93" s="21">
        <v>0</v>
      </c>
      <c r="Q93" s="21">
        <v>38</v>
      </c>
      <c r="S93" s="22">
        <f t="shared" si="34"/>
        <v>4.3226381461675585</v>
      </c>
      <c r="T93" s="22">
        <f t="shared" si="35"/>
        <v>0.80213903743315518</v>
      </c>
      <c r="U93" s="22">
        <f t="shared" si="36"/>
        <v>4.5454545454545459</v>
      </c>
      <c r="V93" s="22">
        <f t="shared" si="37"/>
        <v>2.8520499108734403</v>
      </c>
      <c r="W93" s="22">
        <f t="shared" si="38"/>
        <v>2.8520499108734403</v>
      </c>
      <c r="X93" s="22">
        <f t="shared" si="39"/>
        <v>50.534759358288774</v>
      </c>
      <c r="Y93" s="22">
        <f t="shared" si="40"/>
        <v>19.875222816399287</v>
      </c>
      <c r="Z93" s="22">
        <f t="shared" si="41"/>
        <v>9.7593582887700538</v>
      </c>
      <c r="AA93" s="22">
        <f t="shared" si="42"/>
        <v>4.4563279857397502</v>
      </c>
      <c r="AB93" s="22">
        <f t="shared" si="43"/>
        <v>0</v>
      </c>
      <c r="AC93" s="22">
        <f t="shared" si="44"/>
        <v>0</v>
      </c>
      <c r="AD93" s="22">
        <f t="shared" si="45"/>
        <v>1.6934046345811051</v>
      </c>
      <c r="AF93" s="65">
        <v>239</v>
      </c>
      <c r="AG93" s="66"/>
      <c r="AH93" s="67" t="s">
        <v>22</v>
      </c>
      <c r="AI93" s="68">
        <v>2</v>
      </c>
      <c r="AJ93" s="69">
        <v>2</v>
      </c>
    </row>
    <row r="94" spans="1:36" s="11" customFormat="1" ht="14.45" customHeight="1" x14ac:dyDescent="0.2">
      <c r="A94" s="1" t="s">
        <v>38</v>
      </c>
      <c r="B94" s="19">
        <v>21256</v>
      </c>
      <c r="C94" s="19">
        <v>21021</v>
      </c>
      <c r="D94" s="20">
        <f t="shared" si="32"/>
        <v>-235</v>
      </c>
      <c r="E94" s="22">
        <f t="shared" si="33"/>
        <v>-1.1055701919458034</v>
      </c>
      <c r="F94" s="36">
        <v>1097</v>
      </c>
      <c r="G94" s="36">
        <v>218</v>
      </c>
      <c r="H94" s="36">
        <v>1361</v>
      </c>
      <c r="I94" s="36">
        <v>610</v>
      </c>
      <c r="J94" s="36">
        <v>629</v>
      </c>
      <c r="K94" s="36">
        <v>11562</v>
      </c>
      <c r="L94" s="36">
        <v>3126</v>
      </c>
      <c r="M94" s="36">
        <v>1684</v>
      </c>
      <c r="N94" s="36">
        <v>734</v>
      </c>
      <c r="O94" s="21">
        <v>28</v>
      </c>
      <c r="P94" s="21">
        <v>0</v>
      </c>
      <c r="Q94" s="21">
        <v>1007</v>
      </c>
      <c r="S94" s="22">
        <f t="shared" si="34"/>
        <v>5.2185909328766478</v>
      </c>
      <c r="T94" s="22">
        <f t="shared" si="35"/>
        <v>1.0370581799153229</v>
      </c>
      <c r="U94" s="22">
        <f t="shared" si="36"/>
        <v>6.4744779030493316</v>
      </c>
      <c r="V94" s="22">
        <f t="shared" si="37"/>
        <v>2.9018600447171874</v>
      </c>
      <c r="W94" s="22">
        <f t="shared" si="38"/>
        <v>2.9922458493887065</v>
      </c>
      <c r="X94" s="22">
        <f t="shared" si="39"/>
        <v>55.002140716426432</v>
      </c>
      <c r="Y94" s="22">
        <f t="shared" si="40"/>
        <v>14.870843442272013</v>
      </c>
      <c r="Z94" s="22">
        <f t="shared" si="41"/>
        <v>8.0110365824651542</v>
      </c>
      <c r="AA94" s="22">
        <f t="shared" si="42"/>
        <v>3.491746348889206</v>
      </c>
      <c r="AB94" s="22">
        <f t="shared" si="43"/>
        <v>0.13320013320013319</v>
      </c>
      <c r="AC94" s="22">
        <f t="shared" si="44"/>
        <v>0</v>
      </c>
      <c r="AD94" s="22">
        <f t="shared" si="45"/>
        <v>4.7904476475905042</v>
      </c>
      <c r="AF94" s="65">
        <v>240</v>
      </c>
      <c r="AG94" s="66"/>
      <c r="AH94" s="67" t="s">
        <v>39</v>
      </c>
      <c r="AI94" s="68">
        <v>1</v>
      </c>
      <c r="AJ94" s="69">
        <v>5</v>
      </c>
    </row>
    <row r="95" spans="1:36" s="11" customFormat="1" ht="14.45" customHeight="1" x14ac:dyDescent="0.2">
      <c r="A95" s="1" t="s">
        <v>104</v>
      </c>
      <c r="B95" s="19">
        <v>7534</v>
      </c>
      <c r="C95" s="19">
        <v>7370</v>
      </c>
      <c r="D95" s="20">
        <f t="shared" si="32"/>
        <v>-164</v>
      </c>
      <c r="E95" s="22">
        <f t="shared" si="33"/>
        <v>-2.1767985134058936</v>
      </c>
      <c r="F95" s="36">
        <v>247</v>
      </c>
      <c r="G95" s="36">
        <v>43</v>
      </c>
      <c r="H95" s="36">
        <v>320</v>
      </c>
      <c r="I95" s="36">
        <v>169</v>
      </c>
      <c r="J95" s="36">
        <v>182</v>
      </c>
      <c r="K95" s="36">
        <v>3619</v>
      </c>
      <c r="L95" s="36">
        <v>1497</v>
      </c>
      <c r="M95" s="36">
        <v>942</v>
      </c>
      <c r="N95" s="36">
        <v>351</v>
      </c>
      <c r="O95" s="21">
        <v>0</v>
      </c>
      <c r="P95" s="21">
        <v>0</v>
      </c>
      <c r="Q95" s="21">
        <v>96</v>
      </c>
      <c r="S95" s="22">
        <f t="shared" si="34"/>
        <v>3.3514246947082773</v>
      </c>
      <c r="T95" s="22">
        <f t="shared" si="35"/>
        <v>0.58344640434192674</v>
      </c>
      <c r="U95" s="22">
        <f t="shared" si="36"/>
        <v>4.3419267299864313</v>
      </c>
      <c r="V95" s="22">
        <f t="shared" si="37"/>
        <v>2.2930800542740841</v>
      </c>
      <c r="W95" s="22">
        <f t="shared" si="38"/>
        <v>2.4694708276797832</v>
      </c>
      <c r="X95" s="22">
        <f t="shared" si="39"/>
        <v>49.104477611940297</v>
      </c>
      <c r="Y95" s="22">
        <f t="shared" si="40"/>
        <v>20.312075983717776</v>
      </c>
      <c r="Z95" s="22">
        <f t="shared" si="41"/>
        <v>12.781546811397556</v>
      </c>
      <c r="AA95" s="22">
        <f t="shared" si="42"/>
        <v>4.7625508819538673</v>
      </c>
      <c r="AB95" s="22">
        <f t="shared" si="43"/>
        <v>0</v>
      </c>
      <c r="AC95" s="22">
        <f t="shared" si="44"/>
        <v>0</v>
      </c>
      <c r="AD95" s="22">
        <f t="shared" si="45"/>
        <v>1.3025780189959293</v>
      </c>
      <c r="AF95" s="65">
        <v>320</v>
      </c>
      <c r="AG95" s="66"/>
      <c r="AH95" s="67" t="s">
        <v>39</v>
      </c>
      <c r="AI95" s="68">
        <v>1</v>
      </c>
      <c r="AJ95" s="69">
        <v>3</v>
      </c>
    </row>
    <row r="96" spans="1:36" s="11" customFormat="1" ht="14.45" customHeight="1" x14ac:dyDescent="0.2">
      <c r="A96" s="1" t="s">
        <v>96</v>
      </c>
      <c r="B96" s="19">
        <v>8296</v>
      </c>
      <c r="C96" s="19">
        <v>8147</v>
      </c>
      <c r="D96" s="20">
        <f t="shared" si="32"/>
        <v>-149</v>
      </c>
      <c r="E96" s="22">
        <f t="shared" si="33"/>
        <v>-1.7960462873674059</v>
      </c>
      <c r="F96" s="36">
        <v>498</v>
      </c>
      <c r="G96" s="36">
        <v>95</v>
      </c>
      <c r="H96" s="36">
        <v>600</v>
      </c>
      <c r="I96" s="36">
        <v>314</v>
      </c>
      <c r="J96" s="36">
        <v>298</v>
      </c>
      <c r="K96" s="36">
        <v>4363</v>
      </c>
      <c r="L96" s="36">
        <v>1231</v>
      </c>
      <c r="M96" s="36">
        <v>542</v>
      </c>
      <c r="N96" s="36">
        <v>206</v>
      </c>
      <c r="O96" s="21">
        <v>10</v>
      </c>
      <c r="P96" s="21">
        <v>0</v>
      </c>
      <c r="Q96" s="21">
        <v>78</v>
      </c>
      <c r="S96" s="22">
        <f t="shared" si="34"/>
        <v>6.1126795139315089</v>
      </c>
      <c r="T96" s="22">
        <f t="shared" si="35"/>
        <v>1.1660734012519947</v>
      </c>
      <c r="U96" s="22">
        <f t="shared" si="36"/>
        <v>7.3646741131704925</v>
      </c>
      <c r="V96" s="22">
        <f t="shared" si="37"/>
        <v>3.8541794525592241</v>
      </c>
      <c r="W96" s="22">
        <f t="shared" si="38"/>
        <v>3.6577881428746779</v>
      </c>
      <c r="X96" s="22">
        <f t="shared" si="39"/>
        <v>53.553455259604767</v>
      </c>
      <c r="Y96" s="22">
        <f t="shared" si="40"/>
        <v>15.109856388854793</v>
      </c>
      <c r="Z96" s="22">
        <f t="shared" si="41"/>
        <v>6.6527556155640113</v>
      </c>
      <c r="AA96" s="22">
        <f t="shared" si="42"/>
        <v>2.5285381121885355</v>
      </c>
      <c r="AB96" s="22">
        <f t="shared" si="43"/>
        <v>0.12274456855284155</v>
      </c>
      <c r="AC96" s="22">
        <f t="shared" si="44"/>
        <v>0</v>
      </c>
      <c r="AD96" s="22">
        <f t="shared" si="45"/>
        <v>0.95740763471216395</v>
      </c>
      <c r="AF96" s="65">
        <v>241</v>
      </c>
      <c r="AG96" s="66"/>
      <c r="AH96" s="67" t="s">
        <v>39</v>
      </c>
      <c r="AI96" s="68">
        <v>2</v>
      </c>
      <c r="AJ96" s="69">
        <v>3</v>
      </c>
    </row>
    <row r="97" spans="1:36" s="11" customFormat="1" ht="14.45" customHeight="1" x14ac:dyDescent="0.2">
      <c r="A97" s="35" t="s">
        <v>200</v>
      </c>
      <c r="B97" s="19">
        <v>6793</v>
      </c>
      <c r="C97" s="19">
        <v>6724</v>
      </c>
      <c r="D97" s="20">
        <f t="shared" si="32"/>
        <v>-69</v>
      </c>
      <c r="E97" s="22">
        <f t="shared" si="33"/>
        <v>-1.015751508906227</v>
      </c>
      <c r="F97" s="36">
        <v>294</v>
      </c>
      <c r="G97" s="36">
        <v>54</v>
      </c>
      <c r="H97" s="36">
        <v>363</v>
      </c>
      <c r="I97" s="36">
        <v>214</v>
      </c>
      <c r="J97" s="36">
        <v>187</v>
      </c>
      <c r="K97" s="36">
        <v>3394</v>
      </c>
      <c r="L97" s="36">
        <v>1225</v>
      </c>
      <c r="M97" s="36">
        <v>664</v>
      </c>
      <c r="N97" s="36">
        <v>329</v>
      </c>
      <c r="O97" s="21">
        <v>4604</v>
      </c>
      <c r="P97" s="21">
        <v>0</v>
      </c>
      <c r="Q97" s="21">
        <v>222</v>
      </c>
      <c r="S97" s="22">
        <f t="shared" si="34"/>
        <v>4.3723973825104103</v>
      </c>
      <c r="T97" s="22">
        <f t="shared" si="35"/>
        <v>0.80309339678762637</v>
      </c>
      <c r="U97" s="22">
        <f t="shared" si="36"/>
        <v>5.3985722784057106</v>
      </c>
      <c r="V97" s="22">
        <f t="shared" si="37"/>
        <v>3.1826293872694826</v>
      </c>
      <c r="W97" s="22">
        <f t="shared" si="38"/>
        <v>2.7810826888756695</v>
      </c>
      <c r="X97" s="22">
        <f t="shared" si="39"/>
        <v>50.475907198096372</v>
      </c>
      <c r="Y97" s="22">
        <f t="shared" si="40"/>
        <v>18.218322427126708</v>
      </c>
      <c r="Z97" s="22">
        <f t="shared" si="41"/>
        <v>9.8750743604997027</v>
      </c>
      <c r="AA97" s="22">
        <f t="shared" si="42"/>
        <v>4.8929208804283162</v>
      </c>
      <c r="AB97" s="22">
        <f t="shared" si="43"/>
        <v>68.471148126115409</v>
      </c>
      <c r="AC97" s="22">
        <f t="shared" si="44"/>
        <v>0</v>
      </c>
      <c r="AD97" s="22">
        <f t="shared" si="45"/>
        <v>3.3016061867935749</v>
      </c>
      <c r="AF97" s="65">
        <v>322</v>
      </c>
      <c r="AG97" s="66"/>
      <c r="AH97" s="67" t="s">
        <v>31</v>
      </c>
      <c r="AI97" s="68">
        <v>2</v>
      </c>
      <c r="AJ97" s="69">
        <v>3</v>
      </c>
    </row>
    <row r="98" spans="1:36" s="11" customFormat="1" ht="14.45" customHeight="1" x14ac:dyDescent="0.2">
      <c r="A98" s="1" t="s">
        <v>40</v>
      </c>
      <c r="B98" s="19">
        <v>17535</v>
      </c>
      <c r="C98" s="19">
        <v>17923</v>
      </c>
      <c r="D98" s="20">
        <f t="shared" si="32"/>
        <v>388</v>
      </c>
      <c r="E98" s="22">
        <f t="shared" si="33"/>
        <v>2.2127174222982608</v>
      </c>
      <c r="F98" s="36">
        <v>1560</v>
      </c>
      <c r="G98" s="36">
        <v>314</v>
      </c>
      <c r="H98" s="36">
        <v>1880</v>
      </c>
      <c r="I98" s="36">
        <v>853</v>
      </c>
      <c r="J98" s="36">
        <v>749</v>
      </c>
      <c r="K98" s="36">
        <v>9817</v>
      </c>
      <c r="L98" s="36">
        <v>1641</v>
      </c>
      <c r="M98" s="36">
        <v>896</v>
      </c>
      <c r="N98" s="36">
        <v>213</v>
      </c>
      <c r="O98" s="21">
        <v>28</v>
      </c>
      <c r="P98" s="21">
        <v>0</v>
      </c>
      <c r="Q98" s="21">
        <v>223</v>
      </c>
      <c r="S98" s="22">
        <f t="shared" si="34"/>
        <v>8.7039000167382703</v>
      </c>
      <c r="T98" s="22">
        <f t="shared" si="35"/>
        <v>1.7519388495229593</v>
      </c>
      <c r="U98" s="22">
        <f t="shared" si="36"/>
        <v>10.489315404787144</v>
      </c>
      <c r="V98" s="22">
        <f t="shared" si="37"/>
        <v>4.7592478937677845</v>
      </c>
      <c r="W98" s="22">
        <f t="shared" si="38"/>
        <v>4.1789878926518993</v>
      </c>
      <c r="X98" s="22">
        <f t="shared" si="39"/>
        <v>54.773196451486918</v>
      </c>
      <c r="Y98" s="22">
        <f t="shared" si="40"/>
        <v>9.155833286838142</v>
      </c>
      <c r="Z98" s="22">
        <f t="shared" si="41"/>
        <v>4.9991630865368526</v>
      </c>
      <c r="AA98" s="22">
        <f t="shared" si="42"/>
        <v>1.1884171176700329</v>
      </c>
      <c r="AB98" s="22">
        <f t="shared" si="43"/>
        <v>0.15622384645427664</v>
      </c>
      <c r="AC98" s="22">
        <f t="shared" si="44"/>
        <v>0</v>
      </c>
      <c r="AD98" s="22">
        <f t="shared" si="45"/>
        <v>1.2442113485465602</v>
      </c>
      <c r="AF98" s="65">
        <v>244</v>
      </c>
      <c r="AG98" s="66"/>
      <c r="AH98" s="67" t="s">
        <v>13</v>
      </c>
      <c r="AI98" s="68">
        <v>2</v>
      </c>
      <c r="AJ98" s="69">
        <v>4</v>
      </c>
    </row>
    <row r="99" spans="1:36" s="11" customFormat="1" ht="14.45" customHeight="1" x14ac:dyDescent="0.2">
      <c r="A99" s="1" t="s">
        <v>41</v>
      </c>
      <c r="B99" s="19">
        <v>35554</v>
      </c>
      <c r="C99" s="19">
        <v>36254</v>
      </c>
      <c r="D99" s="20">
        <f t="shared" si="32"/>
        <v>700</v>
      </c>
      <c r="E99" s="22">
        <f t="shared" si="33"/>
        <v>1.9688361365809754</v>
      </c>
      <c r="F99" s="36">
        <v>2257</v>
      </c>
      <c r="G99" s="36">
        <v>377</v>
      </c>
      <c r="H99" s="36">
        <v>2572</v>
      </c>
      <c r="I99" s="36">
        <v>1194</v>
      </c>
      <c r="J99" s="36">
        <v>1200</v>
      </c>
      <c r="K99" s="36">
        <v>21751</v>
      </c>
      <c r="L99" s="36">
        <v>4362</v>
      </c>
      <c r="M99" s="36">
        <v>1943</v>
      </c>
      <c r="N99" s="36">
        <v>598</v>
      </c>
      <c r="O99" s="21">
        <v>465</v>
      </c>
      <c r="P99" s="21">
        <v>0</v>
      </c>
      <c r="Q99" s="21">
        <v>3892</v>
      </c>
      <c r="S99" s="22">
        <f t="shared" si="34"/>
        <v>6.2255199426270202</v>
      </c>
      <c r="T99" s="22">
        <f t="shared" si="35"/>
        <v>1.0398852540409333</v>
      </c>
      <c r="U99" s="22">
        <f t="shared" si="36"/>
        <v>7.094389584597562</v>
      </c>
      <c r="V99" s="22">
        <f t="shared" si="37"/>
        <v>3.2934296905169087</v>
      </c>
      <c r="W99" s="22">
        <f t="shared" si="38"/>
        <v>3.3099795884592047</v>
      </c>
      <c r="X99" s="22">
        <f t="shared" si="39"/>
        <v>59.996138357146798</v>
      </c>
      <c r="Y99" s="22">
        <f t="shared" si="40"/>
        <v>12.031775804049207</v>
      </c>
      <c r="Z99" s="22">
        <f t="shared" si="41"/>
        <v>5.359408616980196</v>
      </c>
      <c r="AA99" s="22">
        <f t="shared" si="42"/>
        <v>1.6494731615821701</v>
      </c>
      <c r="AB99" s="22">
        <f t="shared" si="43"/>
        <v>1.2826170905279417</v>
      </c>
      <c r="AC99" s="22">
        <f t="shared" si="44"/>
        <v>0</v>
      </c>
      <c r="AD99" s="22">
        <f t="shared" si="45"/>
        <v>10.735367131902688</v>
      </c>
      <c r="AF99" s="65">
        <v>245</v>
      </c>
      <c r="AG99" s="66"/>
      <c r="AH99" s="67" t="s">
        <v>5</v>
      </c>
      <c r="AI99" s="68">
        <v>1</v>
      </c>
      <c r="AJ99" s="69">
        <v>5</v>
      </c>
    </row>
    <row r="100" spans="1:36" s="11" customFormat="1" ht="14.45" customHeight="1" x14ac:dyDescent="0.2">
      <c r="A100" s="1" t="s">
        <v>97</v>
      </c>
      <c r="B100" s="19">
        <v>9919</v>
      </c>
      <c r="C100" s="19">
        <v>9762</v>
      </c>
      <c r="D100" s="20">
        <f t="shared" si="32"/>
        <v>-157</v>
      </c>
      <c r="E100" s="22">
        <f t="shared" si="33"/>
        <v>-1.5828208488758946</v>
      </c>
      <c r="F100" s="36">
        <v>483</v>
      </c>
      <c r="G100" s="36">
        <v>88</v>
      </c>
      <c r="H100" s="36">
        <v>594</v>
      </c>
      <c r="I100" s="36">
        <v>301</v>
      </c>
      <c r="J100" s="36">
        <v>257</v>
      </c>
      <c r="K100" s="36">
        <v>4856</v>
      </c>
      <c r="L100" s="36">
        <v>1825</v>
      </c>
      <c r="M100" s="36">
        <v>955</v>
      </c>
      <c r="N100" s="36">
        <v>403</v>
      </c>
      <c r="O100" s="21">
        <v>14</v>
      </c>
      <c r="P100" s="21">
        <v>0</v>
      </c>
      <c r="Q100" s="21">
        <v>195</v>
      </c>
      <c r="S100" s="22">
        <f t="shared" si="34"/>
        <v>4.9477566072526127</v>
      </c>
      <c r="T100" s="22">
        <f t="shared" si="35"/>
        <v>0.90145461995492726</v>
      </c>
      <c r="U100" s="22">
        <f t="shared" si="36"/>
        <v>6.084818684695759</v>
      </c>
      <c r="V100" s="22">
        <f t="shared" si="37"/>
        <v>3.0833845523458305</v>
      </c>
      <c r="W100" s="22">
        <f t="shared" si="38"/>
        <v>2.6326572423683672</v>
      </c>
      <c r="X100" s="22">
        <f t="shared" si="39"/>
        <v>49.743904937512809</v>
      </c>
      <c r="Y100" s="22">
        <f t="shared" si="40"/>
        <v>18.694939561565253</v>
      </c>
      <c r="Z100" s="22">
        <f t="shared" si="41"/>
        <v>9.7828313870108587</v>
      </c>
      <c r="AA100" s="22">
        <f t="shared" si="42"/>
        <v>4.1282524072935871</v>
      </c>
      <c r="AB100" s="22">
        <f t="shared" si="43"/>
        <v>0.14341323499282935</v>
      </c>
      <c r="AC100" s="22">
        <f t="shared" si="44"/>
        <v>0</v>
      </c>
      <c r="AD100" s="22">
        <f t="shared" si="45"/>
        <v>1.9975414874001229</v>
      </c>
      <c r="AF100" s="65">
        <v>249</v>
      </c>
      <c r="AG100" s="66"/>
      <c r="AH100" s="67" t="s">
        <v>28</v>
      </c>
      <c r="AI100" s="68">
        <v>1</v>
      </c>
      <c r="AJ100" s="69">
        <v>3</v>
      </c>
    </row>
    <row r="101" spans="1:36" s="11" customFormat="1" ht="14.45" customHeight="1" x14ac:dyDescent="0.2">
      <c r="A101" s="1" t="s">
        <v>182</v>
      </c>
      <c r="B101" s="19">
        <v>1967</v>
      </c>
      <c r="C101" s="19">
        <v>1910</v>
      </c>
      <c r="D101" s="20">
        <f t="shared" si="32"/>
        <v>-57</v>
      </c>
      <c r="E101" s="22">
        <f t="shared" si="33"/>
        <v>-2.8978139298423997</v>
      </c>
      <c r="F101" s="36">
        <v>86</v>
      </c>
      <c r="G101" s="36">
        <v>22</v>
      </c>
      <c r="H101" s="36">
        <v>105</v>
      </c>
      <c r="I101" s="36">
        <v>56</v>
      </c>
      <c r="J101" s="36">
        <v>56</v>
      </c>
      <c r="K101" s="36">
        <v>997</v>
      </c>
      <c r="L101" s="36">
        <v>316</v>
      </c>
      <c r="M101" s="36">
        <v>181</v>
      </c>
      <c r="N101" s="36">
        <v>91</v>
      </c>
      <c r="O101" s="21">
        <v>0</v>
      </c>
      <c r="P101" s="21">
        <v>0</v>
      </c>
      <c r="Q101" s="21">
        <v>24</v>
      </c>
      <c r="S101" s="22">
        <f t="shared" si="34"/>
        <v>4.5026178010471209</v>
      </c>
      <c r="T101" s="22">
        <f t="shared" si="35"/>
        <v>1.1518324607329842</v>
      </c>
      <c r="U101" s="22">
        <f t="shared" si="36"/>
        <v>5.4973821989528799</v>
      </c>
      <c r="V101" s="22">
        <f t="shared" si="37"/>
        <v>2.9319371727748691</v>
      </c>
      <c r="W101" s="22">
        <f t="shared" si="38"/>
        <v>2.9319371727748691</v>
      </c>
      <c r="X101" s="22">
        <f t="shared" si="39"/>
        <v>52.198952879581149</v>
      </c>
      <c r="Y101" s="22">
        <f t="shared" si="40"/>
        <v>16.544502617801047</v>
      </c>
      <c r="Z101" s="22">
        <f t="shared" si="41"/>
        <v>9.4764397905759168</v>
      </c>
      <c r="AA101" s="22">
        <f t="shared" si="42"/>
        <v>4.7643979057591626</v>
      </c>
      <c r="AB101" s="22">
        <f t="shared" si="43"/>
        <v>0</v>
      </c>
      <c r="AC101" s="22">
        <f t="shared" si="44"/>
        <v>0</v>
      </c>
      <c r="AD101" s="22">
        <f t="shared" si="45"/>
        <v>1.256544502617801</v>
      </c>
      <c r="AF101" s="65">
        <v>250</v>
      </c>
      <c r="AG101" s="66"/>
      <c r="AH101" s="67" t="s">
        <v>2</v>
      </c>
      <c r="AI101" s="68">
        <v>2</v>
      </c>
      <c r="AJ101" s="69">
        <v>1</v>
      </c>
    </row>
    <row r="102" spans="1:36" s="11" customFormat="1" ht="14.45" customHeight="1" x14ac:dyDescent="0.2">
      <c r="A102" s="1" t="s">
        <v>183</v>
      </c>
      <c r="B102" s="19">
        <v>1656</v>
      </c>
      <c r="C102" s="19">
        <v>1615</v>
      </c>
      <c r="D102" s="20">
        <f t="shared" si="32"/>
        <v>-41</v>
      </c>
      <c r="E102" s="22">
        <f t="shared" si="33"/>
        <v>-2.4758454106280192</v>
      </c>
      <c r="F102" s="36">
        <v>116</v>
      </c>
      <c r="G102" s="36">
        <v>23</v>
      </c>
      <c r="H102" s="36">
        <v>103</v>
      </c>
      <c r="I102" s="36">
        <v>53</v>
      </c>
      <c r="J102" s="36">
        <v>49</v>
      </c>
      <c r="K102" s="36">
        <v>771</v>
      </c>
      <c r="L102" s="36">
        <v>278</v>
      </c>
      <c r="M102" s="36">
        <v>163</v>
      </c>
      <c r="N102" s="36">
        <v>59</v>
      </c>
      <c r="O102" s="21">
        <v>0</v>
      </c>
      <c r="P102" s="21">
        <v>0</v>
      </c>
      <c r="Q102" s="21">
        <v>11</v>
      </c>
      <c r="S102" s="22">
        <f t="shared" si="34"/>
        <v>7.1826625386996898</v>
      </c>
      <c r="T102" s="22">
        <f t="shared" si="35"/>
        <v>1.4241486068111455</v>
      </c>
      <c r="U102" s="22">
        <f t="shared" si="36"/>
        <v>6.3777089783281742</v>
      </c>
      <c r="V102" s="22">
        <f t="shared" si="37"/>
        <v>3.2817337461300311</v>
      </c>
      <c r="W102" s="22">
        <f t="shared" si="38"/>
        <v>3.0340557275541795</v>
      </c>
      <c r="X102" s="22">
        <f t="shared" si="39"/>
        <v>47.739938080495357</v>
      </c>
      <c r="Y102" s="22">
        <f t="shared" si="40"/>
        <v>17.213622291021672</v>
      </c>
      <c r="Z102" s="22">
        <f t="shared" si="41"/>
        <v>10.092879256965945</v>
      </c>
      <c r="AA102" s="22">
        <f t="shared" si="42"/>
        <v>3.653250773993808</v>
      </c>
      <c r="AB102" s="22">
        <f t="shared" si="43"/>
        <v>0</v>
      </c>
      <c r="AC102" s="22">
        <f t="shared" si="44"/>
        <v>0</v>
      </c>
      <c r="AD102" s="22">
        <f t="shared" si="45"/>
        <v>0.68111455108359142</v>
      </c>
      <c r="AF102" s="65">
        <v>256</v>
      </c>
      <c r="AG102" s="66"/>
      <c r="AH102" s="67" t="s">
        <v>28</v>
      </c>
      <c r="AI102" s="68">
        <v>2</v>
      </c>
      <c r="AJ102" s="69">
        <v>1</v>
      </c>
    </row>
    <row r="103" spans="1:36" s="11" customFormat="1" ht="14.45" customHeight="1" x14ac:dyDescent="0.2">
      <c r="A103" s="1" t="s">
        <v>42</v>
      </c>
      <c r="B103" s="19">
        <v>39170</v>
      </c>
      <c r="C103" s="19">
        <v>39262</v>
      </c>
      <c r="D103" s="20">
        <f t="shared" si="32"/>
        <v>92</v>
      </c>
      <c r="E103" s="22">
        <f t="shared" si="33"/>
        <v>0.23487362777635945</v>
      </c>
      <c r="F103" s="36">
        <v>2642</v>
      </c>
      <c r="G103" s="36">
        <v>547</v>
      </c>
      <c r="H103" s="36">
        <v>3548</v>
      </c>
      <c r="I103" s="36">
        <v>1753</v>
      </c>
      <c r="J103" s="36">
        <v>1621</v>
      </c>
      <c r="K103" s="36">
        <v>22813</v>
      </c>
      <c r="L103" s="36">
        <v>4069</v>
      </c>
      <c r="M103" s="36">
        <v>1793</v>
      </c>
      <c r="N103" s="36">
        <v>476</v>
      </c>
      <c r="O103" s="21">
        <v>6498</v>
      </c>
      <c r="P103" s="21">
        <v>0</v>
      </c>
      <c r="Q103" s="21">
        <v>3158</v>
      </c>
      <c r="S103" s="22">
        <f t="shared" si="34"/>
        <v>6.7291528704599868</v>
      </c>
      <c r="T103" s="22">
        <f t="shared" si="35"/>
        <v>1.3932046253374764</v>
      </c>
      <c r="U103" s="22">
        <f t="shared" si="36"/>
        <v>9.0367276246752581</v>
      </c>
      <c r="V103" s="22">
        <f t="shared" si="37"/>
        <v>4.4648769802862818</v>
      </c>
      <c r="W103" s="22">
        <f t="shared" si="38"/>
        <v>4.1286740359635266</v>
      </c>
      <c r="X103" s="22">
        <f t="shared" si="39"/>
        <v>58.104528551780341</v>
      </c>
      <c r="Y103" s="22">
        <f t="shared" si="40"/>
        <v>10.363710457949162</v>
      </c>
      <c r="Z103" s="22">
        <f t="shared" si="41"/>
        <v>4.5667566603840868</v>
      </c>
      <c r="AA103" s="22">
        <f t="shared" si="42"/>
        <v>1.2123681931638735</v>
      </c>
      <c r="AB103" s="22">
        <f t="shared" si="43"/>
        <v>16.55035403188834</v>
      </c>
      <c r="AC103" s="22">
        <f t="shared" si="44"/>
        <v>0</v>
      </c>
      <c r="AD103" s="22">
        <f t="shared" si="45"/>
        <v>8.0434007437216657</v>
      </c>
      <c r="AF103" s="65">
        <v>257</v>
      </c>
      <c r="AG103" s="66"/>
      <c r="AH103" s="67" t="s">
        <v>5</v>
      </c>
      <c r="AI103" s="68">
        <v>2</v>
      </c>
      <c r="AJ103" s="69">
        <v>5</v>
      </c>
    </row>
    <row r="104" spans="1:36" s="11" customFormat="1" ht="14.45" customHeight="1" x14ac:dyDescent="0.2">
      <c r="A104" s="1" t="s">
        <v>184</v>
      </c>
      <c r="B104" s="19">
        <v>10486</v>
      </c>
      <c r="C104" s="19">
        <v>10358</v>
      </c>
      <c r="D104" s="20">
        <f t="shared" si="32"/>
        <v>-128</v>
      </c>
      <c r="E104" s="22">
        <f t="shared" si="33"/>
        <v>-1.2206751859622353</v>
      </c>
      <c r="F104" s="36">
        <v>418</v>
      </c>
      <c r="G104" s="36">
        <v>80</v>
      </c>
      <c r="H104" s="36">
        <v>526</v>
      </c>
      <c r="I104" s="36">
        <v>276</v>
      </c>
      <c r="J104" s="36">
        <v>312</v>
      </c>
      <c r="K104" s="36">
        <v>5229</v>
      </c>
      <c r="L104" s="36">
        <v>1944</v>
      </c>
      <c r="M104" s="36">
        <v>1113</v>
      </c>
      <c r="N104" s="36">
        <v>460</v>
      </c>
      <c r="O104" s="21">
        <v>0</v>
      </c>
      <c r="P104" s="21">
        <v>0</v>
      </c>
      <c r="Q104" s="21">
        <v>488</v>
      </c>
      <c r="S104" s="22">
        <f t="shared" si="34"/>
        <v>4.0355280942266845</v>
      </c>
      <c r="T104" s="22">
        <f t="shared" si="35"/>
        <v>0.77234987449314541</v>
      </c>
      <c r="U104" s="22">
        <f t="shared" si="36"/>
        <v>5.0782004247924313</v>
      </c>
      <c r="V104" s="22">
        <f t="shared" si="37"/>
        <v>2.6646070670013517</v>
      </c>
      <c r="W104" s="22">
        <f t="shared" si="38"/>
        <v>3.0121645105232671</v>
      </c>
      <c r="X104" s="22">
        <f t="shared" si="39"/>
        <v>50.48271867155821</v>
      </c>
      <c r="Y104" s="22">
        <f t="shared" si="40"/>
        <v>18.768101950183432</v>
      </c>
      <c r="Z104" s="22">
        <f t="shared" si="41"/>
        <v>10.745317628885886</v>
      </c>
      <c r="AA104" s="22">
        <f t="shared" si="42"/>
        <v>4.4410117783355858</v>
      </c>
      <c r="AB104" s="22">
        <f t="shared" si="43"/>
        <v>0</v>
      </c>
      <c r="AC104" s="22">
        <f t="shared" si="44"/>
        <v>0</v>
      </c>
      <c r="AD104" s="22">
        <f t="shared" si="45"/>
        <v>4.711334234408187</v>
      </c>
      <c r="AF104" s="65">
        <v>260</v>
      </c>
      <c r="AG104" s="66"/>
      <c r="AH104" s="67" t="s">
        <v>26</v>
      </c>
      <c r="AI104" s="68">
        <v>1</v>
      </c>
      <c r="AJ104" s="69">
        <v>4</v>
      </c>
    </row>
    <row r="105" spans="1:36" s="11" customFormat="1" ht="14.45" customHeight="1" x14ac:dyDescent="0.2">
      <c r="A105" s="1" t="s">
        <v>185</v>
      </c>
      <c r="B105" s="19">
        <v>6421</v>
      </c>
      <c r="C105" s="19">
        <v>6436</v>
      </c>
      <c r="D105" s="20">
        <f t="shared" si="32"/>
        <v>15</v>
      </c>
      <c r="E105" s="22">
        <f t="shared" si="33"/>
        <v>0.2336084722005918</v>
      </c>
      <c r="F105" s="36">
        <v>380</v>
      </c>
      <c r="G105" s="36">
        <v>64</v>
      </c>
      <c r="H105" s="36">
        <v>396</v>
      </c>
      <c r="I105" s="36">
        <v>207</v>
      </c>
      <c r="J105" s="36">
        <v>162</v>
      </c>
      <c r="K105" s="36">
        <v>3859</v>
      </c>
      <c r="L105" s="36">
        <v>792</v>
      </c>
      <c r="M105" s="36">
        <v>403</v>
      </c>
      <c r="N105" s="36">
        <v>173</v>
      </c>
      <c r="O105" s="21">
        <v>18</v>
      </c>
      <c r="P105" s="21">
        <v>17</v>
      </c>
      <c r="Q105" s="21">
        <v>215</v>
      </c>
      <c r="S105" s="22">
        <f t="shared" si="34"/>
        <v>5.9042883778744564</v>
      </c>
      <c r="T105" s="22">
        <f t="shared" si="35"/>
        <v>0.99440646364201357</v>
      </c>
      <c r="U105" s="22">
        <f t="shared" si="36"/>
        <v>6.1528899937849593</v>
      </c>
      <c r="V105" s="22">
        <f t="shared" si="37"/>
        <v>3.2162834058421379</v>
      </c>
      <c r="W105" s="22">
        <f t="shared" si="38"/>
        <v>2.517091361093847</v>
      </c>
      <c r="X105" s="22">
        <f t="shared" si="39"/>
        <v>59.959602237414543</v>
      </c>
      <c r="Y105" s="22">
        <f t="shared" si="40"/>
        <v>12.305779987569919</v>
      </c>
      <c r="Z105" s="22">
        <f t="shared" si="41"/>
        <v>6.2616532007458048</v>
      </c>
      <c r="AA105" s="22">
        <f t="shared" si="42"/>
        <v>2.6880049720323185</v>
      </c>
      <c r="AB105" s="22">
        <f t="shared" si="43"/>
        <v>0.27967681789931637</v>
      </c>
      <c r="AC105" s="22">
        <f t="shared" si="44"/>
        <v>0.26413921690490988</v>
      </c>
      <c r="AD105" s="22">
        <f t="shared" si="45"/>
        <v>3.3405842137973893</v>
      </c>
      <c r="AF105" s="65">
        <v>261</v>
      </c>
      <c r="AG105" s="66"/>
      <c r="AH105" s="67" t="s">
        <v>39</v>
      </c>
      <c r="AI105" s="68">
        <v>2</v>
      </c>
      <c r="AJ105" s="69">
        <v>3</v>
      </c>
    </row>
    <row r="106" spans="1:36" s="11" customFormat="1" ht="14.45" customHeight="1" x14ac:dyDescent="0.2">
      <c r="A106" s="1" t="s">
        <v>186</v>
      </c>
      <c r="B106" s="19">
        <v>8283</v>
      </c>
      <c r="C106" s="19">
        <v>8153</v>
      </c>
      <c r="D106" s="20">
        <f t="shared" si="32"/>
        <v>-130</v>
      </c>
      <c r="E106" s="22">
        <f t="shared" si="33"/>
        <v>-1.5694796571290595</v>
      </c>
      <c r="F106" s="36">
        <v>432</v>
      </c>
      <c r="G106" s="36">
        <v>82</v>
      </c>
      <c r="H106" s="36">
        <v>491</v>
      </c>
      <c r="I106" s="36">
        <v>263</v>
      </c>
      <c r="J106" s="36">
        <v>265</v>
      </c>
      <c r="K106" s="36">
        <v>4219</v>
      </c>
      <c r="L106" s="36">
        <v>1299</v>
      </c>
      <c r="M106" s="36">
        <v>728</v>
      </c>
      <c r="N106" s="36">
        <v>374</v>
      </c>
      <c r="O106" s="21">
        <v>0</v>
      </c>
      <c r="P106" s="21">
        <v>0</v>
      </c>
      <c r="Q106" s="21">
        <v>99</v>
      </c>
      <c r="S106" s="22">
        <f t="shared" si="34"/>
        <v>5.2986630688090273</v>
      </c>
      <c r="T106" s="22">
        <f t="shared" si="35"/>
        <v>1.0057647491720838</v>
      </c>
      <c r="U106" s="22">
        <f t="shared" si="36"/>
        <v>6.0223230712621127</v>
      </c>
      <c r="V106" s="22">
        <f t="shared" si="37"/>
        <v>3.225806451612903</v>
      </c>
      <c r="W106" s="22">
        <f t="shared" si="38"/>
        <v>3.2503372991536854</v>
      </c>
      <c r="X106" s="22">
        <f t="shared" si="39"/>
        <v>51.747822887280762</v>
      </c>
      <c r="Y106" s="22">
        <f t="shared" si="40"/>
        <v>15.932785477738257</v>
      </c>
      <c r="Z106" s="22">
        <f t="shared" si="41"/>
        <v>8.9292285048448417</v>
      </c>
      <c r="AA106" s="22">
        <f t="shared" si="42"/>
        <v>4.5872684901263341</v>
      </c>
      <c r="AB106" s="22">
        <f t="shared" si="43"/>
        <v>0</v>
      </c>
      <c r="AC106" s="22">
        <f t="shared" si="44"/>
        <v>0</v>
      </c>
      <c r="AD106" s="22">
        <f t="shared" si="45"/>
        <v>1.2142769532687354</v>
      </c>
      <c r="AF106" s="65">
        <v>263</v>
      </c>
      <c r="AG106" s="66"/>
      <c r="AH106" s="67" t="s">
        <v>22</v>
      </c>
      <c r="AI106" s="68">
        <v>1</v>
      </c>
      <c r="AJ106" s="69">
        <v>3</v>
      </c>
    </row>
    <row r="107" spans="1:36" s="11" customFormat="1" ht="14.45" customHeight="1" x14ac:dyDescent="0.2">
      <c r="A107" s="1" t="s">
        <v>187</v>
      </c>
      <c r="B107" s="19">
        <v>1132</v>
      </c>
      <c r="C107" s="19">
        <v>1103</v>
      </c>
      <c r="D107" s="20">
        <f t="shared" si="32"/>
        <v>-29</v>
      </c>
      <c r="E107" s="22">
        <f t="shared" si="33"/>
        <v>-2.5618374558303887</v>
      </c>
      <c r="F107" s="36">
        <v>45</v>
      </c>
      <c r="G107" s="36">
        <v>9</v>
      </c>
      <c r="H107" s="36">
        <v>62</v>
      </c>
      <c r="I107" s="36">
        <v>33</v>
      </c>
      <c r="J107" s="36">
        <v>24</v>
      </c>
      <c r="K107" s="36">
        <v>511</v>
      </c>
      <c r="L107" s="36">
        <v>219</v>
      </c>
      <c r="M107" s="36">
        <v>150</v>
      </c>
      <c r="N107" s="36">
        <v>50</v>
      </c>
      <c r="O107" s="21">
        <v>0</v>
      </c>
      <c r="P107" s="21">
        <v>0</v>
      </c>
      <c r="Q107" s="21">
        <v>12</v>
      </c>
      <c r="S107" s="22">
        <f t="shared" si="34"/>
        <v>4.0797824116047146</v>
      </c>
      <c r="T107" s="22">
        <f t="shared" si="35"/>
        <v>0.81595648232094287</v>
      </c>
      <c r="U107" s="22">
        <f t="shared" si="36"/>
        <v>5.6210335448776068</v>
      </c>
      <c r="V107" s="22">
        <f t="shared" si="37"/>
        <v>2.9918404351767904</v>
      </c>
      <c r="W107" s="22">
        <f t="shared" si="38"/>
        <v>2.1758839528558478</v>
      </c>
      <c r="X107" s="22">
        <f t="shared" si="39"/>
        <v>46.32819582955576</v>
      </c>
      <c r="Y107" s="22">
        <f t="shared" si="40"/>
        <v>19.854941069809609</v>
      </c>
      <c r="Z107" s="22">
        <f t="shared" si="41"/>
        <v>13.599274705349048</v>
      </c>
      <c r="AA107" s="22">
        <f t="shared" si="42"/>
        <v>4.5330915684496826</v>
      </c>
      <c r="AB107" s="22">
        <f t="shared" si="43"/>
        <v>0</v>
      </c>
      <c r="AC107" s="22">
        <f t="shared" si="44"/>
        <v>0</v>
      </c>
      <c r="AD107" s="22">
        <f t="shared" si="45"/>
        <v>1.0879419764279239</v>
      </c>
      <c r="AF107" s="65">
        <v>265</v>
      </c>
      <c r="AG107" s="66"/>
      <c r="AH107" s="67" t="s">
        <v>28</v>
      </c>
      <c r="AI107" s="68">
        <v>2</v>
      </c>
      <c r="AJ107" s="69">
        <v>1</v>
      </c>
    </row>
    <row r="108" spans="1:36" s="11" customFormat="1" ht="14.45" customHeight="1" x14ac:dyDescent="0.2">
      <c r="A108" s="1" t="s">
        <v>98</v>
      </c>
      <c r="B108" s="19">
        <v>7381</v>
      </c>
      <c r="C108" s="19">
        <v>7226</v>
      </c>
      <c r="D108" s="20">
        <f t="shared" si="32"/>
        <v>-155</v>
      </c>
      <c r="E108" s="22">
        <f t="shared" si="33"/>
        <v>-2.0999864517003117</v>
      </c>
      <c r="F108" s="36">
        <v>333</v>
      </c>
      <c r="G108" s="36">
        <v>60</v>
      </c>
      <c r="H108" s="36">
        <v>417</v>
      </c>
      <c r="I108" s="36">
        <v>224</v>
      </c>
      <c r="J108" s="36">
        <v>215</v>
      </c>
      <c r="K108" s="36">
        <v>3815</v>
      </c>
      <c r="L108" s="36">
        <v>1199</v>
      </c>
      <c r="M108" s="36">
        <v>673</v>
      </c>
      <c r="N108" s="36">
        <v>290</v>
      </c>
      <c r="O108" s="21">
        <v>12</v>
      </c>
      <c r="P108" s="21">
        <v>0</v>
      </c>
      <c r="Q108" s="21">
        <v>197</v>
      </c>
      <c r="S108" s="22">
        <f t="shared" si="34"/>
        <v>4.6083587046775527</v>
      </c>
      <c r="T108" s="22">
        <f t="shared" si="35"/>
        <v>0.83033490174370328</v>
      </c>
      <c r="U108" s="22">
        <f t="shared" si="36"/>
        <v>5.7708275671187383</v>
      </c>
      <c r="V108" s="22">
        <f t="shared" si="37"/>
        <v>3.0999169665098258</v>
      </c>
      <c r="W108" s="22">
        <f t="shared" si="38"/>
        <v>2.9753667312482701</v>
      </c>
      <c r="X108" s="22">
        <f t="shared" si="39"/>
        <v>52.795460835870465</v>
      </c>
      <c r="Y108" s="22">
        <f t="shared" si="40"/>
        <v>16.592859119845006</v>
      </c>
      <c r="Z108" s="22">
        <f t="shared" si="41"/>
        <v>9.3135898145585383</v>
      </c>
      <c r="AA108" s="22">
        <f t="shared" si="42"/>
        <v>4.0132853584278987</v>
      </c>
      <c r="AB108" s="22">
        <f t="shared" si="43"/>
        <v>0.16606698034874065</v>
      </c>
      <c r="AC108" s="22">
        <f t="shared" si="44"/>
        <v>0</v>
      </c>
      <c r="AD108" s="22">
        <f t="shared" si="45"/>
        <v>2.7262662607251591</v>
      </c>
      <c r="AF108" s="65">
        <v>271</v>
      </c>
      <c r="AG108" s="66"/>
      <c r="AH108" s="67" t="s">
        <v>12</v>
      </c>
      <c r="AI108" s="68">
        <v>1</v>
      </c>
      <c r="AJ108" s="69">
        <v>3</v>
      </c>
    </row>
    <row r="109" spans="1:36" s="11" customFormat="1" ht="14.45" customHeight="1" x14ac:dyDescent="0.2">
      <c r="A109" s="35" t="s">
        <v>43</v>
      </c>
      <c r="B109" s="19">
        <v>47723</v>
      </c>
      <c r="C109" s="19">
        <v>47657</v>
      </c>
      <c r="D109" s="20">
        <f t="shared" si="32"/>
        <v>-66</v>
      </c>
      <c r="E109" s="22">
        <f t="shared" si="33"/>
        <v>-0.13829809525805167</v>
      </c>
      <c r="F109" s="36">
        <v>3445</v>
      </c>
      <c r="G109" s="36">
        <v>640</v>
      </c>
      <c r="H109" s="36">
        <v>3778</v>
      </c>
      <c r="I109" s="36">
        <v>1715</v>
      </c>
      <c r="J109" s="36">
        <v>1732</v>
      </c>
      <c r="K109" s="36">
        <v>25981</v>
      </c>
      <c r="L109" s="36">
        <v>6069</v>
      </c>
      <c r="M109" s="36">
        <v>3037</v>
      </c>
      <c r="N109" s="36">
        <v>1260</v>
      </c>
      <c r="O109" s="21">
        <v>6001</v>
      </c>
      <c r="P109" s="21">
        <v>0</v>
      </c>
      <c r="Q109" s="21">
        <v>1624</v>
      </c>
      <c r="S109" s="22">
        <f t="shared" si="34"/>
        <v>7.2287386952598771</v>
      </c>
      <c r="T109" s="22">
        <f t="shared" si="35"/>
        <v>1.3429296850410224</v>
      </c>
      <c r="U109" s="22">
        <f t="shared" si="36"/>
        <v>7.9274817970077844</v>
      </c>
      <c r="V109" s="22">
        <f t="shared" si="37"/>
        <v>3.5986318903833645</v>
      </c>
      <c r="W109" s="22">
        <f t="shared" si="38"/>
        <v>3.6343034601422666</v>
      </c>
      <c r="X109" s="22">
        <f t="shared" si="39"/>
        <v>54.516650229766874</v>
      </c>
      <c r="Y109" s="22">
        <f t="shared" si="40"/>
        <v>12.73475040392807</v>
      </c>
      <c r="Z109" s="22">
        <f t="shared" si="41"/>
        <v>6.3726210210462266</v>
      </c>
      <c r="AA109" s="22">
        <f t="shared" si="42"/>
        <v>2.6438928174245127</v>
      </c>
      <c r="AB109" s="22">
        <f t="shared" si="43"/>
        <v>12.59206412489246</v>
      </c>
      <c r="AC109" s="22">
        <f t="shared" si="44"/>
        <v>0</v>
      </c>
      <c r="AD109" s="22">
        <f t="shared" si="45"/>
        <v>3.407684075791594</v>
      </c>
      <c r="AF109" s="65">
        <v>272</v>
      </c>
      <c r="AG109" s="66"/>
      <c r="AH109" s="67" t="s">
        <v>44</v>
      </c>
      <c r="AI109" s="68">
        <v>1</v>
      </c>
      <c r="AJ109" s="69">
        <v>5</v>
      </c>
    </row>
    <row r="110" spans="1:36" s="11" customFormat="1" ht="14.45" customHeight="1" x14ac:dyDescent="0.2">
      <c r="A110" s="1" t="s">
        <v>188</v>
      </c>
      <c r="B110" s="19">
        <v>3854</v>
      </c>
      <c r="C110" s="19">
        <v>3834</v>
      </c>
      <c r="D110" s="20">
        <f t="shared" si="32"/>
        <v>-20</v>
      </c>
      <c r="E110" s="22">
        <f t="shared" si="33"/>
        <v>-0.51894135962636223</v>
      </c>
      <c r="F110" s="36">
        <v>224</v>
      </c>
      <c r="G110" s="36">
        <v>30</v>
      </c>
      <c r="H110" s="36">
        <v>245</v>
      </c>
      <c r="I110" s="36">
        <v>99</v>
      </c>
      <c r="J110" s="36">
        <v>86</v>
      </c>
      <c r="K110" s="36">
        <v>2143</v>
      </c>
      <c r="L110" s="36">
        <v>585</v>
      </c>
      <c r="M110" s="36">
        <v>320</v>
      </c>
      <c r="N110" s="36">
        <v>102</v>
      </c>
      <c r="O110" s="21">
        <v>30</v>
      </c>
      <c r="P110" s="21">
        <v>0</v>
      </c>
      <c r="Q110" s="21">
        <v>56</v>
      </c>
      <c r="S110" s="22">
        <f t="shared" si="34"/>
        <v>5.8424621804903492</v>
      </c>
      <c r="T110" s="22">
        <f t="shared" si="35"/>
        <v>0.78247261345852892</v>
      </c>
      <c r="U110" s="22">
        <f t="shared" si="36"/>
        <v>6.3901930099113198</v>
      </c>
      <c r="V110" s="22">
        <f t="shared" si="37"/>
        <v>2.5821596244131455</v>
      </c>
      <c r="W110" s="22">
        <f t="shared" si="38"/>
        <v>2.2430881585811164</v>
      </c>
      <c r="X110" s="22">
        <f t="shared" si="39"/>
        <v>55.894627021387592</v>
      </c>
      <c r="Y110" s="22">
        <f t="shared" si="40"/>
        <v>15.258215962441316</v>
      </c>
      <c r="Z110" s="22">
        <f t="shared" si="41"/>
        <v>8.3463745435576424</v>
      </c>
      <c r="AA110" s="22">
        <f t="shared" si="42"/>
        <v>2.6604068857589982</v>
      </c>
      <c r="AB110" s="22">
        <f t="shared" si="43"/>
        <v>0.78247261345852892</v>
      </c>
      <c r="AC110" s="22">
        <f t="shared" si="44"/>
        <v>0</v>
      </c>
      <c r="AD110" s="22">
        <f t="shared" si="45"/>
        <v>1.4606155451225873</v>
      </c>
      <c r="AF110" s="65">
        <v>273</v>
      </c>
      <c r="AG110" s="66"/>
      <c r="AH110" s="67" t="s">
        <v>39</v>
      </c>
      <c r="AI110" s="68">
        <v>2</v>
      </c>
      <c r="AJ110" s="69">
        <v>2</v>
      </c>
    </row>
    <row r="111" spans="1:36" s="11" customFormat="1" ht="14.45" customHeight="1" x14ac:dyDescent="0.2">
      <c r="A111" s="1" t="s">
        <v>189</v>
      </c>
      <c r="B111" s="19">
        <v>2748</v>
      </c>
      <c r="C111" s="19">
        <v>2698</v>
      </c>
      <c r="D111" s="20">
        <f t="shared" si="32"/>
        <v>-50</v>
      </c>
      <c r="E111" s="22">
        <f t="shared" si="33"/>
        <v>-1.8195050946142648</v>
      </c>
      <c r="F111" s="36">
        <v>125</v>
      </c>
      <c r="G111" s="36">
        <v>17</v>
      </c>
      <c r="H111" s="36">
        <v>166</v>
      </c>
      <c r="I111" s="36">
        <v>96</v>
      </c>
      <c r="J111" s="36">
        <v>76</v>
      </c>
      <c r="K111" s="36">
        <v>1342</v>
      </c>
      <c r="L111" s="36">
        <v>471</v>
      </c>
      <c r="M111" s="36">
        <v>278</v>
      </c>
      <c r="N111" s="36">
        <v>127</v>
      </c>
      <c r="O111" s="21">
        <v>0</v>
      </c>
      <c r="P111" s="21">
        <v>0</v>
      </c>
      <c r="Q111" s="21">
        <v>26</v>
      </c>
      <c r="S111" s="22">
        <f t="shared" si="34"/>
        <v>4.6330615270570794</v>
      </c>
      <c r="T111" s="22">
        <f t="shared" si="35"/>
        <v>0.63009636767976285</v>
      </c>
      <c r="U111" s="22">
        <f t="shared" si="36"/>
        <v>6.1527057079318013</v>
      </c>
      <c r="V111" s="22">
        <f t="shared" si="37"/>
        <v>3.5581912527798369</v>
      </c>
      <c r="W111" s="22">
        <f t="shared" si="38"/>
        <v>2.8169014084507045</v>
      </c>
      <c r="X111" s="22">
        <f t="shared" si="39"/>
        <v>49.740548554484803</v>
      </c>
      <c r="Y111" s="22">
        <f t="shared" si="40"/>
        <v>17.457375833951076</v>
      </c>
      <c r="Z111" s="22">
        <f t="shared" si="41"/>
        <v>10.303928836174943</v>
      </c>
      <c r="AA111" s="22">
        <f t="shared" si="42"/>
        <v>4.7071905114899923</v>
      </c>
      <c r="AB111" s="22">
        <f t="shared" si="43"/>
        <v>0</v>
      </c>
      <c r="AC111" s="22">
        <f t="shared" si="44"/>
        <v>0</v>
      </c>
      <c r="AD111" s="22">
        <f t="shared" si="45"/>
        <v>0.96367679762787251</v>
      </c>
      <c r="AF111" s="65">
        <v>275</v>
      </c>
      <c r="AG111" s="66"/>
      <c r="AH111" s="67" t="s">
        <v>28</v>
      </c>
      <c r="AI111" s="68">
        <v>2</v>
      </c>
      <c r="AJ111" s="69">
        <v>2</v>
      </c>
    </row>
    <row r="112" spans="1:36" s="11" customFormat="1" ht="14.45" customHeight="1" x14ac:dyDescent="0.2">
      <c r="A112" s="1" t="s">
        <v>99</v>
      </c>
      <c r="B112" s="19">
        <v>14830</v>
      </c>
      <c r="C112" s="19">
        <v>14849</v>
      </c>
      <c r="D112" s="20">
        <f t="shared" si="32"/>
        <v>19</v>
      </c>
      <c r="E112" s="22">
        <f t="shared" si="33"/>
        <v>0.12811867835468643</v>
      </c>
      <c r="F112" s="36">
        <v>1155</v>
      </c>
      <c r="G112" s="36">
        <v>224</v>
      </c>
      <c r="H112" s="36">
        <v>1395</v>
      </c>
      <c r="I112" s="36">
        <v>651</v>
      </c>
      <c r="J112" s="36">
        <v>609</v>
      </c>
      <c r="K112" s="36">
        <v>8359</v>
      </c>
      <c r="L112" s="36">
        <v>1594</v>
      </c>
      <c r="M112" s="36">
        <v>635</v>
      </c>
      <c r="N112" s="36">
        <v>227</v>
      </c>
      <c r="O112" s="21">
        <v>14</v>
      </c>
      <c r="P112" s="21">
        <v>0</v>
      </c>
      <c r="Q112" s="21">
        <v>350</v>
      </c>
      <c r="S112" s="22">
        <f t="shared" si="34"/>
        <v>7.7783015691292343</v>
      </c>
      <c r="T112" s="22">
        <f t="shared" si="35"/>
        <v>1.5085190921947604</v>
      </c>
      <c r="U112" s="22">
        <f t="shared" si="36"/>
        <v>9.3945720250521916</v>
      </c>
      <c r="V112" s="22">
        <f t="shared" si="37"/>
        <v>4.3841336116910234</v>
      </c>
      <c r="W112" s="22">
        <f t="shared" si="38"/>
        <v>4.1012862819045051</v>
      </c>
      <c r="X112" s="22">
        <f t="shared" si="39"/>
        <v>56.29335308775002</v>
      </c>
      <c r="Y112" s="22">
        <f t="shared" si="40"/>
        <v>10.734729611421646</v>
      </c>
      <c r="Z112" s="22">
        <f t="shared" si="41"/>
        <v>4.2763822479628262</v>
      </c>
      <c r="AA112" s="22">
        <f t="shared" si="42"/>
        <v>1.5287224728937976</v>
      </c>
      <c r="AB112" s="22">
        <f t="shared" si="43"/>
        <v>9.4282443262172527E-2</v>
      </c>
      <c r="AC112" s="22">
        <f t="shared" si="44"/>
        <v>0</v>
      </c>
      <c r="AD112" s="22">
        <f t="shared" si="45"/>
        <v>2.3570610815543134</v>
      </c>
      <c r="AF112" s="65">
        <v>276</v>
      </c>
      <c r="AG112" s="66"/>
      <c r="AH112" s="67" t="s">
        <v>26</v>
      </c>
      <c r="AI112" s="68">
        <v>2</v>
      </c>
      <c r="AJ112" s="69">
        <v>4</v>
      </c>
    </row>
    <row r="113" spans="1:36" s="11" customFormat="1" ht="14.45" customHeight="1" x14ac:dyDescent="0.2">
      <c r="A113" s="1" t="s">
        <v>190</v>
      </c>
      <c r="B113" s="19">
        <v>2154</v>
      </c>
      <c r="C113" s="19">
        <v>2122</v>
      </c>
      <c r="D113" s="20">
        <f t="shared" si="32"/>
        <v>-32</v>
      </c>
      <c r="E113" s="22">
        <f t="shared" si="33"/>
        <v>-1.4856081708449396</v>
      </c>
      <c r="F113" s="36">
        <v>118</v>
      </c>
      <c r="G113" s="36">
        <v>20</v>
      </c>
      <c r="H113" s="36">
        <v>139</v>
      </c>
      <c r="I113" s="36">
        <v>57</v>
      </c>
      <c r="J113" s="36">
        <v>62</v>
      </c>
      <c r="K113" s="36">
        <v>1133</v>
      </c>
      <c r="L113" s="36">
        <v>325</v>
      </c>
      <c r="M113" s="36">
        <v>171</v>
      </c>
      <c r="N113" s="36">
        <v>97</v>
      </c>
      <c r="O113" s="21">
        <v>1820</v>
      </c>
      <c r="P113" s="21">
        <v>0</v>
      </c>
      <c r="Q113" s="21">
        <v>232</v>
      </c>
      <c r="S113" s="22">
        <f t="shared" si="34"/>
        <v>5.5607917059377945</v>
      </c>
      <c r="T113" s="22">
        <f t="shared" si="35"/>
        <v>0.94250706880301593</v>
      </c>
      <c r="U113" s="22">
        <f t="shared" si="36"/>
        <v>6.5504241281809605</v>
      </c>
      <c r="V113" s="22">
        <f t="shared" si="37"/>
        <v>2.6861451460885957</v>
      </c>
      <c r="W113" s="22">
        <f t="shared" si="38"/>
        <v>2.9217719132893496</v>
      </c>
      <c r="X113" s="22">
        <f t="shared" si="39"/>
        <v>53.393025447690853</v>
      </c>
      <c r="Y113" s="22">
        <f t="shared" si="40"/>
        <v>15.315739868049011</v>
      </c>
      <c r="Z113" s="22">
        <f t="shared" si="41"/>
        <v>8.0584354382657875</v>
      </c>
      <c r="AA113" s="22">
        <f t="shared" si="42"/>
        <v>4.5711592836946275</v>
      </c>
      <c r="AB113" s="22">
        <f t="shared" si="43"/>
        <v>85.768143261074457</v>
      </c>
      <c r="AC113" s="22">
        <f t="shared" si="44"/>
        <v>0</v>
      </c>
      <c r="AD113" s="22">
        <f t="shared" si="45"/>
        <v>10.933081998114986</v>
      </c>
      <c r="AF113" s="65">
        <v>280</v>
      </c>
      <c r="AG113" s="66"/>
      <c r="AH113" s="67" t="s">
        <v>36</v>
      </c>
      <c r="AI113" s="68">
        <v>2</v>
      </c>
      <c r="AJ113" s="69">
        <v>2</v>
      </c>
    </row>
    <row r="114" spans="1:36" s="11" customFormat="1" ht="14.45" customHeight="1" x14ac:dyDescent="0.2">
      <c r="A114" s="1" t="s">
        <v>191</v>
      </c>
      <c r="B114" s="19">
        <v>2359</v>
      </c>
      <c r="C114" s="19">
        <v>2340</v>
      </c>
      <c r="D114" s="20">
        <f t="shared" si="32"/>
        <v>-19</v>
      </c>
      <c r="E114" s="22">
        <f t="shared" si="33"/>
        <v>-0.80542602797795682</v>
      </c>
      <c r="F114" s="36">
        <v>120</v>
      </c>
      <c r="G114" s="36">
        <v>21</v>
      </c>
      <c r="H114" s="36">
        <v>140</v>
      </c>
      <c r="I114" s="36">
        <v>65</v>
      </c>
      <c r="J114" s="36">
        <v>79</v>
      </c>
      <c r="K114" s="36">
        <v>1157</v>
      </c>
      <c r="L114" s="36">
        <v>370</v>
      </c>
      <c r="M114" s="36">
        <v>271</v>
      </c>
      <c r="N114" s="36">
        <v>117</v>
      </c>
      <c r="O114" s="21">
        <v>0</v>
      </c>
      <c r="P114" s="21">
        <v>0</v>
      </c>
      <c r="Q114" s="21">
        <v>97</v>
      </c>
      <c r="S114" s="22">
        <f t="shared" si="34"/>
        <v>5.1282051282051277</v>
      </c>
      <c r="T114" s="22">
        <f t="shared" si="35"/>
        <v>0.89743589743589736</v>
      </c>
      <c r="U114" s="22">
        <f t="shared" si="36"/>
        <v>5.982905982905983</v>
      </c>
      <c r="V114" s="22">
        <f t="shared" si="37"/>
        <v>2.7777777777777777</v>
      </c>
      <c r="W114" s="22">
        <f t="shared" si="38"/>
        <v>3.3760683760683761</v>
      </c>
      <c r="X114" s="22">
        <f t="shared" si="39"/>
        <v>49.444444444444443</v>
      </c>
      <c r="Y114" s="22">
        <f t="shared" si="40"/>
        <v>15.811965811965811</v>
      </c>
      <c r="Z114" s="22">
        <f t="shared" si="41"/>
        <v>11.581196581196581</v>
      </c>
      <c r="AA114" s="22">
        <f t="shared" si="42"/>
        <v>5</v>
      </c>
      <c r="AB114" s="22">
        <f t="shared" si="43"/>
        <v>0</v>
      </c>
      <c r="AC114" s="22">
        <f t="shared" si="44"/>
        <v>0</v>
      </c>
      <c r="AD114" s="22">
        <f t="shared" si="45"/>
        <v>4.1452991452991448</v>
      </c>
      <c r="AF114" s="65">
        <v>284</v>
      </c>
      <c r="AG114" s="66"/>
      <c r="AH114" s="67" t="s">
        <v>31</v>
      </c>
      <c r="AI114" s="68">
        <v>2</v>
      </c>
      <c r="AJ114" s="69">
        <v>2</v>
      </c>
    </row>
    <row r="115" spans="1:36" s="11" customFormat="1" ht="14.45" customHeight="1" x14ac:dyDescent="0.2">
      <c r="A115" s="1" t="s">
        <v>45</v>
      </c>
      <c r="B115" s="19">
        <v>53539</v>
      </c>
      <c r="C115" s="19">
        <v>52883</v>
      </c>
      <c r="D115" s="20">
        <f t="shared" si="32"/>
        <v>-656</v>
      </c>
      <c r="E115" s="22">
        <f t="shared" si="33"/>
        <v>-1.2252750331534021</v>
      </c>
      <c r="F115" s="36">
        <v>2560</v>
      </c>
      <c r="G115" s="36">
        <v>499</v>
      </c>
      <c r="H115" s="36">
        <v>3074</v>
      </c>
      <c r="I115" s="36">
        <v>1581</v>
      </c>
      <c r="J115" s="36">
        <v>1635</v>
      </c>
      <c r="K115" s="36">
        <v>29623</v>
      </c>
      <c r="L115" s="36">
        <v>8030</v>
      </c>
      <c r="M115" s="36">
        <v>4083</v>
      </c>
      <c r="N115" s="36">
        <v>1798</v>
      </c>
      <c r="O115" s="21">
        <v>504</v>
      </c>
      <c r="P115" s="21">
        <v>0</v>
      </c>
      <c r="Q115" s="21">
        <v>4937</v>
      </c>
      <c r="S115" s="22">
        <f t="shared" si="34"/>
        <v>4.840875139458805</v>
      </c>
      <c r="T115" s="22">
        <f t="shared" si="35"/>
        <v>0.94359245882419673</v>
      </c>
      <c r="U115" s="22">
        <f t="shared" si="36"/>
        <v>5.8128321010532682</v>
      </c>
      <c r="V115" s="22">
        <f t="shared" si="37"/>
        <v>2.9896185919860825</v>
      </c>
      <c r="W115" s="22">
        <f t="shared" si="38"/>
        <v>3.0917308019590415</v>
      </c>
      <c r="X115" s="22">
        <f t="shared" si="39"/>
        <v>56.016111037573509</v>
      </c>
      <c r="Y115" s="22">
        <f t="shared" si="40"/>
        <v>15.1844638163493</v>
      </c>
      <c r="Z115" s="22">
        <f t="shared" si="41"/>
        <v>7.7208176540665239</v>
      </c>
      <c r="AA115" s="22">
        <f t="shared" si="42"/>
        <v>3.3999583987292707</v>
      </c>
      <c r="AB115" s="22">
        <f t="shared" si="43"/>
        <v>0.95304729308095226</v>
      </c>
      <c r="AC115" s="22">
        <f t="shared" si="44"/>
        <v>0</v>
      </c>
      <c r="AD115" s="22">
        <f t="shared" si="45"/>
        <v>9.3357033451203595</v>
      </c>
      <c r="AF115" s="65">
        <v>285</v>
      </c>
      <c r="AG115" s="66"/>
      <c r="AH115" s="67" t="s">
        <v>9</v>
      </c>
      <c r="AI115" s="68">
        <v>1</v>
      </c>
      <c r="AJ115" s="69">
        <v>6</v>
      </c>
    </row>
    <row r="116" spans="1:36" s="11" customFormat="1" ht="14.45" customHeight="1" x14ac:dyDescent="0.2">
      <c r="A116" s="35" t="s">
        <v>46</v>
      </c>
      <c r="B116" s="19">
        <v>84196</v>
      </c>
      <c r="C116" s="19">
        <v>83177</v>
      </c>
      <c r="D116" s="20">
        <f t="shared" si="32"/>
        <v>-1019</v>
      </c>
      <c r="E116" s="22">
        <f t="shared" si="33"/>
        <v>-1.2102712717943844</v>
      </c>
      <c r="F116" s="36">
        <v>4040</v>
      </c>
      <c r="G116" s="36">
        <v>768</v>
      </c>
      <c r="H116" s="36">
        <v>4794</v>
      </c>
      <c r="I116" s="36">
        <v>2568</v>
      </c>
      <c r="J116" s="36">
        <v>2569</v>
      </c>
      <c r="K116" s="36">
        <v>45727</v>
      </c>
      <c r="L116" s="36">
        <v>12829</v>
      </c>
      <c r="M116" s="36">
        <v>6930</v>
      </c>
      <c r="N116" s="36">
        <v>2952</v>
      </c>
      <c r="O116" s="21">
        <v>295</v>
      </c>
      <c r="P116" s="21">
        <v>0</v>
      </c>
      <c r="Q116" s="21">
        <v>3487</v>
      </c>
      <c r="S116" s="22">
        <f t="shared" si="34"/>
        <v>4.8571119420031978</v>
      </c>
      <c r="T116" s="22">
        <f t="shared" si="35"/>
        <v>0.92333217115308319</v>
      </c>
      <c r="U116" s="22">
        <f t="shared" si="36"/>
        <v>5.7636125371196361</v>
      </c>
      <c r="V116" s="22">
        <f t="shared" si="37"/>
        <v>3.0873919472931219</v>
      </c>
      <c r="W116" s="22">
        <f t="shared" si="38"/>
        <v>3.0885942027243107</v>
      </c>
      <c r="X116" s="22">
        <f t="shared" si="39"/>
        <v>54.975534101975313</v>
      </c>
      <c r="Y116" s="22">
        <f t="shared" si="40"/>
        <v>15.423734926722531</v>
      </c>
      <c r="Z116" s="22">
        <f t="shared" si="41"/>
        <v>8.3316301381391504</v>
      </c>
      <c r="AA116" s="22">
        <f t="shared" si="42"/>
        <v>3.5490580328696635</v>
      </c>
      <c r="AB116" s="22">
        <f t="shared" si="43"/>
        <v>0.35466535220072859</v>
      </c>
      <c r="AC116" s="22">
        <f t="shared" si="44"/>
        <v>0</v>
      </c>
      <c r="AD116" s="22">
        <f t="shared" si="45"/>
        <v>4.1922646885557313</v>
      </c>
      <c r="AF116" s="65">
        <v>286</v>
      </c>
      <c r="AG116" s="66"/>
      <c r="AH116" s="67" t="s">
        <v>9</v>
      </c>
      <c r="AI116" s="68">
        <v>1</v>
      </c>
      <c r="AJ116" s="69">
        <v>6</v>
      </c>
    </row>
    <row r="117" spans="1:36" s="11" customFormat="1" ht="14.45" customHeight="1" x14ac:dyDescent="0.2">
      <c r="A117" s="1" t="s">
        <v>192</v>
      </c>
      <c r="B117" s="19">
        <v>6638</v>
      </c>
      <c r="C117" s="19">
        <v>6596</v>
      </c>
      <c r="D117" s="20">
        <f t="shared" si="32"/>
        <v>-42</v>
      </c>
      <c r="E117" s="22">
        <f t="shared" si="33"/>
        <v>-0.63272069900572459</v>
      </c>
      <c r="F117" s="36">
        <v>304</v>
      </c>
      <c r="G117" s="36">
        <v>48</v>
      </c>
      <c r="H117" s="36">
        <v>335</v>
      </c>
      <c r="I117" s="36">
        <v>165</v>
      </c>
      <c r="J117" s="36">
        <v>162</v>
      </c>
      <c r="K117" s="36">
        <v>3272</v>
      </c>
      <c r="L117" s="36">
        <v>1283</v>
      </c>
      <c r="M117" s="36">
        <v>667</v>
      </c>
      <c r="N117" s="36">
        <v>360</v>
      </c>
      <c r="O117" s="21">
        <v>3591</v>
      </c>
      <c r="P117" s="21">
        <v>0</v>
      </c>
      <c r="Q117" s="21">
        <v>278</v>
      </c>
      <c r="S117" s="22">
        <f t="shared" si="34"/>
        <v>4.6088538508186785</v>
      </c>
      <c r="T117" s="22">
        <f t="shared" si="35"/>
        <v>0.7277137659187386</v>
      </c>
      <c r="U117" s="22">
        <f t="shared" si="36"/>
        <v>5.0788356579745297</v>
      </c>
      <c r="V117" s="22">
        <f t="shared" si="37"/>
        <v>2.501516070345664</v>
      </c>
      <c r="W117" s="22">
        <f t="shared" si="38"/>
        <v>2.456033959975743</v>
      </c>
      <c r="X117" s="22">
        <f t="shared" si="39"/>
        <v>49.605821710127351</v>
      </c>
      <c r="Y117" s="22">
        <f t="shared" si="40"/>
        <v>19.45118253486962</v>
      </c>
      <c r="Z117" s="22">
        <f t="shared" si="41"/>
        <v>10.112189205579138</v>
      </c>
      <c r="AA117" s="22">
        <f t="shared" si="42"/>
        <v>5.4578532443905399</v>
      </c>
      <c r="AB117" s="22">
        <f t="shared" si="43"/>
        <v>54.442086112795629</v>
      </c>
      <c r="AC117" s="22">
        <f t="shared" si="44"/>
        <v>0</v>
      </c>
      <c r="AD117" s="22">
        <f t="shared" si="45"/>
        <v>4.214675560946028</v>
      </c>
      <c r="AF117" s="65">
        <v>287</v>
      </c>
      <c r="AG117" s="66"/>
      <c r="AH117" s="67" t="s">
        <v>36</v>
      </c>
      <c r="AI117" s="68">
        <v>1</v>
      </c>
      <c r="AJ117" s="69">
        <v>3</v>
      </c>
    </row>
    <row r="118" spans="1:36" s="11" customFormat="1" ht="14.45" customHeight="1" x14ac:dyDescent="0.2">
      <c r="A118" s="1" t="s">
        <v>193</v>
      </c>
      <c r="B118" s="19">
        <v>6531</v>
      </c>
      <c r="C118" s="19">
        <v>6509</v>
      </c>
      <c r="D118" s="20">
        <f t="shared" si="32"/>
        <v>-22</v>
      </c>
      <c r="E118" s="22">
        <f t="shared" si="33"/>
        <v>-0.33685499923442042</v>
      </c>
      <c r="F118" s="36">
        <v>394</v>
      </c>
      <c r="G118" s="36">
        <v>70</v>
      </c>
      <c r="H118" s="36">
        <v>492</v>
      </c>
      <c r="I118" s="36">
        <v>249</v>
      </c>
      <c r="J118" s="36">
        <v>259</v>
      </c>
      <c r="K118" s="36">
        <v>3422</v>
      </c>
      <c r="L118" s="36">
        <v>882</v>
      </c>
      <c r="M118" s="36">
        <v>499</v>
      </c>
      <c r="N118" s="36">
        <v>242</v>
      </c>
      <c r="O118" s="21">
        <v>5060</v>
      </c>
      <c r="P118" s="21">
        <v>0</v>
      </c>
      <c r="Q118" s="21">
        <v>213</v>
      </c>
      <c r="S118" s="22">
        <f t="shared" si="34"/>
        <v>6.0531571669995392</v>
      </c>
      <c r="T118" s="22">
        <f t="shared" si="35"/>
        <v>1.0754340144415426</v>
      </c>
      <c r="U118" s="22">
        <f t="shared" si="36"/>
        <v>7.5587647872176991</v>
      </c>
      <c r="V118" s="22">
        <f t="shared" si="37"/>
        <v>3.825472422799201</v>
      </c>
      <c r="W118" s="22">
        <f t="shared" si="38"/>
        <v>3.9791058534337074</v>
      </c>
      <c r="X118" s="22">
        <f t="shared" si="39"/>
        <v>52.573359963127977</v>
      </c>
      <c r="Y118" s="22">
        <f t="shared" si="40"/>
        <v>13.550468581963434</v>
      </c>
      <c r="Z118" s="22">
        <f t="shared" si="41"/>
        <v>7.6663081886618523</v>
      </c>
      <c r="AA118" s="22">
        <f t="shared" si="42"/>
        <v>3.7179290213550464</v>
      </c>
      <c r="AB118" s="22">
        <f t="shared" si="43"/>
        <v>77.738515901060069</v>
      </c>
      <c r="AC118" s="22">
        <f t="shared" si="44"/>
        <v>0</v>
      </c>
      <c r="AD118" s="22">
        <f t="shared" si="45"/>
        <v>3.2723920725149789</v>
      </c>
      <c r="AF118" s="65">
        <v>288</v>
      </c>
      <c r="AG118" s="66"/>
      <c r="AH118" s="67" t="s">
        <v>36</v>
      </c>
      <c r="AI118" s="68">
        <v>2</v>
      </c>
      <c r="AJ118" s="69">
        <v>3</v>
      </c>
    </row>
    <row r="119" spans="1:36" s="11" customFormat="1" ht="14.45" customHeight="1" x14ac:dyDescent="0.2">
      <c r="A119" s="1" t="s">
        <v>100</v>
      </c>
      <c r="B119" s="19">
        <v>8499</v>
      </c>
      <c r="C119" s="19">
        <v>8329</v>
      </c>
      <c r="D119" s="20">
        <f t="shared" si="32"/>
        <v>-170</v>
      </c>
      <c r="E119" s="22">
        <f t="shared" si="33"/>
        <v>-2.000235321802565</v>
      </c>
      <c r="F119" s="36">
        <v>286</v>
      </c>
      <c r="G119" s="36">
        <v>67</v>
      </c>
      <c r="H119" s="36">
        <v>450</v>
      </c>
      <c r="I119" s="36">
        <v>229</v>
      </c>
      <c r="J119" s="36">
        <v>204</v>
      </c>
      <c r="K119" s="36">
        <v>4191</v>
      </c>
      <c r="L119" s="36">
        <v>1621</v>
      </c>
      <c r="M119" s="36">
        <v>948</v>
      </c>
      <c r="N119" s="36">
        <v>333</v>
      </c>
      <c r="O119" s="21">
        <v>0</v>
      </c>
      <c r="P119" s="21">
        <v>0</v>
      </c>
      <c r="Q119" s="21">
        <v>174</v>
      </c>
      <c r="S119" s="22">
        <f t="shared" si="34"/>
        <v>3.4337855684956176</v>
      </c>
      <c r="T119" s="22">
        <f t="shared" si="35"/>
        <v>0.80441829751470761</v>
      </c>
      <c r="U119" s="22">
        <f t="shared" si="36"/>
        <v>5.402809460919678</v>
      </c>
      <c r="V119" s="22">
        <f t="shared" si="37"/>
        <v>2.7494297034457915</v>
      </c>
      <c r="W119" s="22">
        <f t="shared" si="38"/>
        <v>2.4492736222835876</v>
      </c>
      <c r="X119" s="22">
        <f t="shared" si="39"/>
        <v>50.318165446031941</v>
      </c>
      <c r="Y119" s="22">
        <f t="shared" si="40"/>
        <v>19.462120302557327</v>
      </c>
      <c r="Z119" s="22">
        <f t="shared" si="41"/>
        <v>11.381918597670788</v>
      </c>
      <c r="AA119" s="22">
        <f t="shared" si="42"/>
        <v>3.9980790010805616</v>
      </c>
      <c r="AB119" s="22">
        <f t="shared" si="43"/>
        <v>0</v>
      </c>
      <c r="AC119" s="22">
        <f t="shared" si="44"/>
        <v>0</v>
      </c>
      <c r="AD119" s="22">
        <f t="shared" si="45"/>
        <v>2.0890863248889424</v>
      </c>
      <c r="AF119" s="65">
        <v>290</v>
      </c>
      <c r="AG119" s="66"/>
      <c r="AH119" s="67" t="s">
        <v>33</v>
      </c>
      <c r="AI119" s="68">
        <v>1</v>
      </c>
      <c r="AJ119" s="69">
        <v>3</v>
      </c>
    </row>
    <row r="120" spans="1:36" s="11" customFormat="1" ht="14.45" customHeight="1" x14ac:dyDescent="0.2">
      <c r="A120" s="1" t="s">
        <v>194</v>
      </c>
      <c r="B120" s="19">
        <v>2252</v>
      </c>
      <c r="C120" s="19">
        <v>2238</v>
      </c>
      <c r="D120" s="20">
        <f t="shared" si="32"/>
        <v>-14</v>
      </c>
      <c r="E120" s="22">
        <f t="shared" si="33"/>
        <v>-0.62166962699822381</v>
      </c>
      <c r="F120" s="36">
        <v>63</v>
      </c>
      <c r="G120" s="36">
        <v>11</v>
      </c>
      <c r="H120" s="36">
        <v>87</v>
      </c>
      <c r="I120" s="36">
        <v>37</v>
      </c>
      <c r="J120" s="36">
        <v>76</v>
      </c>
      <c r="K120" s="36">
        <v>1003</v>
      </c>
      <c r="L120" s="36">
        <v>498</v>
      </c>
      <c r="M120" s="36">
        <v>312</v>
      </c>
      <c r="N120" s="36">
        <v>151</v>
      </c>
      <c r="O120" s="21">
        <v>0</v>
      </c>
      <c r="P120" s="21">
        <v>0</v>
      </c>
      <c r="Q120" s="21">
        <v>22</v>
      </c>
      <c r="S120" s="22">
        <f t="shared" si="34"/>
        <v>2.8150134048257374</v>
      </c>
      <c r="T120" s="22">
        <f t="shared" si="35"/>
        <v>0.49151027703306527</v>
      </c>
      <c r="U120" s="22">
        <f t="shared" si="36"/>
        <v>3.8873994638069704</v>
      </c>
      <c r="V120" s="22">
        <f t="shared" si="37"/>
        <v>1.6532618409294011</v>
      </c>
      <c r="W120" s="22">
        <f t="shared" si="38"/>
        <v>3.3958891867739052</v>
      </c>
      <c r="X120" s="22">
        <f t="shared" si="39"/>
        <v>44.816800714924035</v>
      </c>
      <c r="Y120" s="22">
        <f t="shared" si="40"/>
        <v>22.25201072386059</v>
      </c>
      <c r="Z120" s="22">
        <f t="shared" si="41"/>
        <v>13.941018766756033</v>
      </c>
      <c r="AA120" s="22">
        <f t="shared" si="42"/>
        <v>6.7470956210902582</v>
      </c>
      <c r="AB120" s="22">
        <f t="shared" si="43"/>
        <v>0</v>
      </c>
      <c r="AC120" s="22">
        <f t="shared" si="44"/>
        <v>0</v>
      </c>
      <c r="AD120" s="22">
        <f t="shared" si="45"/>
        <v>0.98302055406613054</v>
      </c>
      <c r="AF120" s="65">
        <v>291</v>
      </c>
      <c r="AG120" s="66"/>
      <c r="AH120" s="67" t="s">
        <v>28</v>
      </c>
      <c r="AI120" s="68">
        <v>2</v>
      </c>
      <c r="AJ120" s="69">
        <v>2</v>
      </c>
    </row>
    <row r="121" spans="1:36" s="11" customFormat="1" ht="14.45" customHeight="1" x14ac:dyDescent="0.2">
      <c r="A121" s="1" t="s">
        <v>47</v>
      </c>
      <c r="B121" s="19">
        <v>118209</v>
      </c>
      <c r="C121" s="19">
        <v>118664</v>
      </c>
      <c r="D121" s="20">
        <f t="shared" si="32"/>
        <v>455</v>
      </c>
      <c r="E121" s="22">
        <f t="shared" si="33"/>
        <v>0.38491147036181678</v>
      </c>
      <c r="F121" s="36">
        <v>6847</v>
      </c>
      <c r="G121" s="36">
        <v>1262</v>
      </c>
      <c r="H121" s="36">
        <v>7099</v>
      </c>
      <c r="I121" s="36">
        <v>3578</v>
      </c>
      <c r="J121" s="36">
        <v>3746</v>
      </c>
      <c r="K121" s="36">
        <v>71403</v>
      </c>
      <c r="L121" s="36">
        <v>14358</v>
      </c>
      <c r="M121" s="36">
        <v>7330</v>
      </c>
      <c r="N121" s="36">
        <v>3041</v>
      </c>
      <c r="O121" s="21">
        <v>123</v>
      </c>
      <c r="P121" s="21">
        <v>0</v>
      </c>
      <c r="Q121" s="21">
        <v>4685</v>
      </c>
      <c r="S121" s="22">
        <f t="shared" si="34"/>
        <v>5.7700734847974111</v>
      </c>
      <c r="T121" s="22">
        <f t="shared" si="35"/>
        <v>1.0635070451021371</v>
      </c>
      <c r="U121" s="22">
        <f t="shared" si="36"/>
        <v>5.9824378075911815</v>
      </c>
      <c r="V121" s="22">
        <f t="shared" si="37"/>
        <v>3.0152362974448863</v>
      </c>
      <c r="W121" s="22">
        <f t="shared" si="38"/>
        <v>3.1568125126407338</v>
      </c>
      <c r="X121" s="22">
        <f t="shared" si="39"/>
        <v>60.172419604934944</v>
      </c>
      <c r="Y121" s="22">
        <f t="shared" si="40"/>
        <v>12.099710105845075</v>
      </c>
      <c r="Z121" s="22">
        <f t="shared" si="41"/>
        <v>6.1771051034854718</v>
      </c>
      <c r="AA121" s="22">
        <f t="shared" si="42"/>
        <v>2.5626980381581608</v>
      </c>
      <c r="AB121" s="22">
        <f t="shared" si="43"/>
        <v>0.10365401469695948</v>
      </c>
      <c r="AC121" s="22">
        <f t="shared" si="44"/>
        <v>0</v>
      </c>
      <c r="AD121" s="22">
        <f t="shared" si="45"/>
        <v>3.9481224297175217</v>
      </c>
      <c r="AF121" s="65">
        <v>297</v>
      </c>
      <c r="AG121" s="66">
        <v>2</v>
      </c>
      <c r="AH121" s="67" t="s">
        <v>22</v>
      </c>
      <c r="AI121" s="68">
        <v>1</v>
      </c>
      <c r="AJ121" s="69">
        <v>7</v>
      </c>
    </row>
    <row r="122" spans="1:36" s="11" customFormat="1" ht="14.45" customHeight="1" x14ac:dyDescent="0.2">
      <c r="A122" s="1" t="s">
        <v>195</v>
      </c>
      <c r="B122" s="19">
        <v>3637</v>
      </c>
      <c r="C122" s="19">
        <v>3572</v>
      </c>
      <c r="D122" s="20">
        <f t="shared" si="32"/>
        <v>-65</v>
      </c>
      <c r="E122" s="22">
        <f t="shared" si="33"/>
        <v>-1.7871872422326092</v>
      </c>
      <c r="F122" s="36">
        <v>151</v>
      </c>
      <c r="G122" s="36">
        <v>38</v>
      </c>
      <c r="H122" s="36">
        <v>246</v>
      </c>
      <c r="I122" s="36">
        <v>120</v>
      </c>
      <c r="J122" s="36">
        <v>135</v>
      </c>
      <c r="K122" s="36">
        <v>1761</v>
      </c>
      <c r="L122" s="36">
        <v>576</v>
      </c>
      <c r="M122" s="36">
        <v>362</v>
      </c>
      <c r="N122" s="36">
        <v>183</v>
      </c>
      <c r="O122" s="21">
        <v>0</v>
      </c>
      <c r="P122" s="21">
        <v>0</v>
      </c>
      <c r="Q122" s="21">
        <v>54</v>
      </c>
      <c r="S122" s="22">
        <f t="shared" si="34"/>
        <v>4.2273236282194846</v>
      </c>
      <c r="T122" s="22">
        <f t="shared" si="35"/>
        <v>1.0638297872340425</v>
      </c>
      <c r="U122" s="22">
        <f t="shared" si="36"/>
        <v>6.8868980963045914</v>
      </c>
      <c r="V122" s="22">
        <f t="shared" si="37"/>
        <v>3.3594624860022395</v>
      </c>
      <c r="W122" s="22">
        <f t="shared" si="38"/>
        <v>3.77939529675252</v>
      </c>
      <c r="X122" s="22">
        <f t="shared" si="39"/>
        <v>49.300111982082868</v>
      </c>
      <c r="Y122" s="22">
        <f t="shared" si="40"/>
        <v>16.12541993281075</v>
      </c>
      <c r="Z122" s="22">
        <f t="shared" si="41"/>
        <v>10.134378499440091</v>
      </c>
      <c r="AA122" s="22">
        <f t="shared" si="42"/>
        <v>5.1231802911534157</v>
      </c>
      <c r="AB122" s="22">
        <f t="shared" si="43"/>
        <v>0</v>
      </c>
      <c r="AC122" s="22">
        <f t="shared" si="44"/>
        <v>0</v>
      </c>
      <c r="AD122" s="22">
        <f t="shared" si="45"/>
        <v>1.5117581187010078</v>
      </c>
      <c r="AF122" s="65">
        <v>300</v>
      </c>
      <c r="AG122" s="66"/>
      <c r="AH122" s="67" t="s">
        <v>69</v>
      </c>
      <c r="AI122" s="68">
        <v>2</v>
      </c>
      <c r="AJ122" s="69">
        <v>2</v>
      </c>
    </row>
    <row r="123" spans="1:36" s="11" customFormat="1" ht="14.45" customHeight="1" x14ac:dyDescent="0.2">
      <c r="A123" s="35" t="s">
        <v>101</v>
      </c>
      <c r="B123" s="19">
        <v>21203</v>
      </c>
      <c r="C123" s="19">
        <v>20952</v>
      </c>
      <c r="D123" s="20">
        <f t="shared" si="32"/>
        <v>-251</v>
      </c>
      <c r="E123" s="22">
        <f t="shared" si="33"/>
        <v>-1.1837947460265057</v>
      </c>
      <c r="F123" s="36">
        <v>1135</v>
      </c>
      <c r="G123" s="36">
        <v>238</v>
      </c>
      <c r="H123" s="36">
        <v>1362</v>
      </c>
      <c r="I123" s="36">
        <v>711</v>
      </c>
      <c r="J123" s="36">
        <v>685</v>
      </c>
      <c r="K123" s="36">
        <v>10767</v>
      </c>
      <c r="L123" s="36">
        <v>3468</v>
      </c>
      <c r="M123" s="36">
        <v>1782</v>
      </c>
      <c r="N123" s="36">
        <v>804</v>
      </c>
      <c r="O123" s="21">
        <v>73</v>
      </c>
      <c r="P123" s="21">
        <v>0</v>
      </c>
      <c r="Q123" s="21">
        <v>338</v>
      </c>
      <c r="S123" s="22">
        <f t="shared" si="34"/>
        <v>5.4171439480717831</v>
      </c>
      <c r="T123" s="22">
        <f t="shared" si="35"/>
        <v>1.135929744177167</v>
      </c>
      <c r="U123" s="22">
        <f t="shared" si="36"/>
        <v>6.5005727376861406</v>
      </c>
      <c r="V123" s="22">
        <f t="shared" si="37"/>
        <v>3.3934707903780068</v>
      </c>
      <c r="W123" s="22">
        <f t="shared" si="38"/>
        <v>3.2693776250477278</v>
      </c>
      <c r="X123" s="22">
        <f t="shared" si="39"/>
        <v>51.388888888888886</v>
      </c>
      <c r="Y123" s="22">
        <f t="shared" si="40"/>
        <v>16.552119129438715</v>
      </c>
      <c r="Z123" s="22">
        <f t="shared" si="41"/>
        <v>8.5051546391752577</v>
      </c>
      <c r="AA123" s="22">
        <f t="shared" si="42"/>
        <v>3.8373424971363117</v>
      </c>
      <c r="AB123" s="22">
        <f t="shared" si="43"/>
        <v>0.34841542573501333</v>
      </c>
      <c r="AC123" s="22">
        <f t="shared" si="44"/>
        <v>0</v>
      </c>
      <c r="AD123" s="22">
        <f t="shared" si="45"/>
        <v>1.6132111492936234</v>
      </c>
      <c r="AF123" s="65">
        <v>301</v>
      </c>
      <c r="AG123" s="66"/>
      <c r="AH123" s="67" t="s">
        <v>69</v>
      </c>
      <c r="AI123" s="68">
        <v>1</v>
      </c>
      <c r="AJ123" s="69">
        <v>5</v>
      </c>
    </row>
    <row r="124" spans="1:36" s="11" customFormat="1" ht="14.45" customHeight="1" x14ac:dyDescent="0.2">
      <c r="A124" s="1" t="s">
        <v>196</v>
      </c>
      <c r="B124" s="19">
        <v>923</v>
      </c>
      <c r="C124" s="19">
        <v>926</v>
      </c>
      <c r="D124" s="20">
        <f t="shared" si="32"/>
        <v>3</v>
      </c>
      <c r="E124" s="22">
        <f t="shared" si="33"/>
        <v>0.32502708559046589</v>
      </c>
      <c r="F124" s="36">
        <v>29</v>
      </c>
      <c r="G124" s="36">
        <v>5</v>
      </c>
      <c r="H124" s="36">
        <v>35</v>
      </c>
      <c r="I124" s="36">
        <v>17</v>
      </c>
      <c r="J124" s="36">
        <v>14</v>
      </c>
      <c r="K124" s="36">
        <v>473</v>
      </c>
      <c r="L124" s="36">
        <v>226</v>
      </c>
      <c r="M124" s="36">
        <v>92</v>
      </c>
      <c r="N124" s="36">
        <v>35</v>
      </c>
      <c r="O124" s="21">
        <v>12</v>
      </c>
      <c r="P124" s="21">
        <v>0</v>
      </c>
      <c r="Q124" s="21">
        <v>27</v>
      </c>
      <c r="S124" s="22">
        <f t="shared" si="34"/>
        <v>3.1317494600431961</v>
      </c>
      <c r="T124" s="22">
        <f t="shared" si="35"/>
        <v>0.5399568034557235</v>
      </c>
      <c r="U124" s="22">
        <f t="shared" si="36"/>
        <v>3.7796976241900646</v>
      </c>
      <c r="V124" s="22">
        <f t="shared" si="37"/>
        <v>1.8358531317494602</v>
      </c>
      <c r="W124" s="22">
        <f t="shared" si="38"/>
        <v>1.5118790496760259</v>
      </c>
      <c r="X124" s="22">
        <f t="shared" si="39"/>
        <v>51.07991360691144</v>
      </c>
      <c r="Y124" s="22">
        <f t="shared" si="40"/>
        <v>24.406047516198704</v>
      </c>
      <c r="Z124" s="22">
        <f t="shared" si="41"/>
        <v>9.9352051835853139</v>
      </c>
      <c r="AA124" s="22">
        <f t="shared" si="42"/>
        <v>3.7796976241900646</v>
      </c>
      <c r="AB124" s="22">
        <f t="shared" si="43"/>
        <v>1.2958963282937366</v>
      </c>
      <c r="AC124" s="22">
        <f t="shared" si="44"/>
        <v>0</v>
      </c>
      <c r="AD124" s="22">
        <f t="shared" si="45"/>
        <v>2.9157667386609072</v>
      </c>
      <c r="AF124" s="65">
        <v>304</v>
      </c>
      <c r="AG124" s="66"/>
      <c r="AH124" s="67" t="s">
        <v>31</v>
      </c>
      <c r="AI124" s="68">
        <v>2</v>
      </c>
      <c r="AJ124" s="69">
        <v>1</v>
      </c>
    </row>
    <row r="125" spans="1:36" s="11" customFormat="1" ht="14.45" customHeight="1" x14ac:dyDescent="0.2">
      <c r="A125" s="1" t="s">
        <v>102</v>
      </c>
      <c r="B125" s="19">
        <v>15386</v>
      </c>
      <c r="C125" s="19">
        <v>15207</v>
      </c>
      <c r="D125" s="20">
        <f t="shared" si="32"/>
        <v>-179</v>
      </c>
      <c r="E125" s="22">
        <f t="shared" si="33"/>
        <v>-1.163395294423502</v>
      </c>
      <c r="F125" s="36">
        <v>763</v>
      </c>
      <c r="G125" s="36">
        <v>178</v>
      </c>
      <c r="H125" s="36">
        <v>1015</v>
      </c>
      <c r="I125" s="36">
        <v>517</v>
      </c>
      <c r="J125" s="36">
        <v>468</v>
      </c>
      <c r="K125" s="36">
        <v>8235</v>
      </c>
      <c r="L125" s="36">
        <v>2222</v>
      </c>
      <c r="M125" s="36">
        <v>1341</v>
      </c>
      <c r="N125" s="36">
        <v>468</v>
      </c>
      <c r="O125" s="21">
        <v>35</v>
      </c>
      <c r="P125" s="21">
        <v>0</v>
      </c>
      <c r="Q125" s="21">
        <v>285</v>
      </c>
      <c r="S125" s="22">
        <f t="shared" si="34"/>
        <v>5.0174261853093967</v>
      </c>
      <c r="T125" s="22">
        <f t="shared" si="35"/>
        <v>1.1705135792727033</v>
      </c>
      <c r="U125" s="22">
        <f t="shared" si="36"/>
        <v>6.6745577694482803</v>
      </c>
      <c r="V125" s="22">
        <f t="shared" si="37"/>
        <v>3.3997501150785823</v>
      </c>
      <c r="W125" s="22">
        <f t="shared" si="38"/>
        <v>3.077530084829355</v>
      </c>
      <c r="X125" s="22">
        <f t="shared" si="39"/>
        <v>54.152692838824223</v>
      </c>
      <c r="Y125" s="22">
        <f t="shared" si="40"/>
        <v>14.611691983954758</v>
      </c>
      <c r="Z125" s="22">
        <f t="shared" si="41"/>
        <v>8.8183073584533442</v>
      </c>
      <c r="AA125" s="22">
        <f t="shared" si="42"/>
        <v>3.077530084829355</v>
      </c>
      <c r="AB125" s="22">
        <f t="shared" si="43"/>
        <v>0.2301571644637338</v>
      </c>
      <c r="AC125" s="22">
        <f t="shared" si="44"/>
        <v>0</v>
      </c>
      <c r="AD125" s="22">
        <f t="shared" si="45"/>
        <v>1.874136910633261</v>
      </c>
      <c r="AF125" s="65">
        <v>305</v>
      </c>
      <c r="AG125" s="66"/>
      <c r="AH125" s="67" t="s">
        <v>13</v>
      </c>
      <c r="AI125" s="68">
        <v>1</v>
      </c>
      <c r="AJ125" s="69">
        <v>4</v>
      </c>
    </row>
    <row r="126" spans="1:36" s="11" customFormat="1" ht="14.45" customHeight="1" x14ac:dyDescent="0.2">
      <c r="A126" s="1" t="s">
        <v>197</v>
      </c>
      <c r="B126" s="19">
        <v>1352</v>
      </c>
      <c r="C126" s="19">
        <v>1343</v>
      </c>
      <c r="D126" s="20">
        <f t="shared" si="32"/>
        <v>-9</v>
      </c>
      <c r="E126" s="22">
        <f t="shared" si="33"/>
        <v>-0.66568047337278113</v>
      </c>
      <c r="F126" s="36">
        <v>84</v>
      </c>
      <c r="G126" s="36">
        <v>16</v>
      </c>
      <c r="H126" s="36">
        <v>87</v>
      </c>
      <c r="I126" s="36">
        <v>36</v>
      </c>
      <c r="J126" s="36">
        <v>47</v>
      </c>
      <c r="K126" s="36">
        <v>642</v>
      </c>
      <c r="L126" s="36">
        <v>248</v>
      </c>
      <c r="M126" s="36">
        <v>132</v>
      </c>
      <c r="N126" s="36">
        <v>51</v>
      </c>
      <c r="O126" s="21">
        <v>0</v>
      </c>
      <c r="P126" s="21">
        <v>0</v>
      </c>
      <c r="Q126" s="21">
        <v>21</v>
      </c>
      <c r="S126" s="22">
        <f t="shared" si="34"/>
        <v>6.2546537602382726</v>
      </c>
      <c r="T126" s="22">
        <f t="shared" si="35"/>
        <v>1.1913626209977661</v>
      </c>
      <c r="U126" s="22">
        <f t="shared" si="36"/>
        <v>6.4780342516753535</v>
      </c>
      <c r="V126" s="22">
        <f t="shared" si="37"/>
        <v>2.680565897244974</v>
      </c>
      <c r="W126" s="22">
        <f t="shared" si="38"/>
        <v>3.4996276991809383</v>
      </c>
      <c r="X126" s="22">
        <f t="shared" si="39"/>
        <v>47.803425167535366</v>
      </c>
      <c r="Y126" s="22">
        <f t="shared" si="40"/>
        <v>18.466120625465376</v>
      </c>
      <c r="Z126" s="22">
        <f t="shared" si="41"/>
        <v>9.8287416232315703</v>
      </c>
      <c r="AA126" s="22">
        <f t="shared" si="42"/>
        <v>3.79746835443038</v>
      </c>
      <c r="AB126" s="22">
        <f t="shared" si="43"/>
        <v>0</v>
      </c>
      <c r="AC126" s="22">
        <f t="shared" si="44"/>
        <v>0</v>
      </c>
      <c r="AD126" s="22">
        <f t="shared" si="45"/>
        <v>1.5636634400595681</v>
      </c>
      <c r="AF126" s="65">
        <v>312</v>
      </c>
      <c r="AG126" s="66"/>
      <c r="AH126" s="67" t="s">
        <v>28</v>
      </c>
      <c r="AI126" s="68">
        <v>2</v>
      </c>
      <c r="AJ126" s="69">
        <v>1</v>
      </c>
    </row>
    <row r="127" spans="1:36" s="11" customFormat="1" ht="14.45" customHeight="1" x14ac:dyDescent="0.2">
      <c r="A127" s="1" t="s">
        <v>198</v>
      </c>
      <c r="B127" s="19">
        <v>4508</v>
      </c>
      <c r="C127" s="19">
        <v>4451</v>
      </c>
      <c r="D127" s="20">
        <f t="shared" si="32"/>
        <v>-57</v>
      </c>
      <c r="E127" s="22">
        <f t="shared" si="33"/>
        <v>-1.264418811002662</v>
      </c>
      <c r="F127" s="36">
        <v>210</v>
      </c>
      <c r="G127" s="36">
        <v>42</v>
      </c>
      <c r="H127" s="36">
        <v>292</v>
      </c>
      <c r="I127" s="36">
        <v>143</v>
      </c>
      <c r="J127" s="36">
        <v>142</v>
      </c>
      <c r="K127" s="36">
        <v>2445</v>
      </c>
      <c r="L127" s="36">
        <v>727</v>
      </c>
      <c r="M127" s="36">
        <v>327</v>
      </c>
      <c r="N127" s="36">
        <v>123</v>
      </c>
      <c r="O127" s="21">
        <v>20</v>
      </c>
      <c r="P127" s="21">
        <v>0</v>
      </c>
      <c r="Q127" s="21">
        <v>151</v>
      </c>
      <c r="S127" s="22">
        <f t="shared" si="34"/>
        <v>4.7180408896877104</v>
      </c>
      <c r="T127" s="22">
        <f t="shared" si="35"/>
        <v>0.94360817793754204</v>
      </c>
      <c r="U127" s="22">
        <f t="shared" si="36"/>
        <v>6.5603235228038637</v>
      </c>
      <c r="V127" s="22">
        <f t="shared" si="37"/>
        <v>3.2127611772635367</v>
      </c>
      <c r="W127" s="22">
        <f t="shared" si="38"/>
        <v>3.1902943158840706</v>
      </c>
      <c r="X127" s="22">
        <f t="shared" si="39"/>
        <v>54.931476072792627</v>
      </c>
      <c r="Y127" s="22">
        <f t="shared" si="40"/>
        <v>16.333408222871267</v>
      </c>
      <c r="Z127" s="22">
        <f t="shared" si="41"/>
        <v>7.3466636710851487</v>
      </c>
      <c r="AA127" s="22">
        <f t="shared" si="42"/>
        <v>2.7634239496742303</v>
      </c>
      <c r="AB127" s="22">
        <f t="shared" si="43"/>
        <v>0.44933722758930572</v>
      </c>
      <c r="AC127" s="22">
        <f t="shared" si="44"/>
        <v>0</v>
      </c>
      <c r="AD127" s="22">
        <f t="shared" si="45"/>
        <v>3.3924960682992582</v>
      </c>
      <c r="AF127" s="65">
        <v>316</v>
      </c>
      <c r="AG127" s="66"/>
      <c r="AH127" s="67" t="s">
        <v>17</v>
      </c>
      <c r="AI127" s="68">
        <v>2</v>
      </c>
      <c r="AJ127" s="69">
        <v>2</v>
      </c>
    </row>
    <row r="128" spans="1:36" s="11" customFormat="1" ht="14.45" customHeight="1" x14ac:dyDescent="0.2">
      <c r="A128" s="1" t="s">
        <v>199</v>
      </c>
      <c r="B128" s="19">
        <v>2611</v>
      </c>
      <c r="C128" s="19">
        <v>2613</v>
      </c>
      <c r="D128" s="20">
        <f t="shared" si="32"/>
        <v>2</v>
      </c>
      <c r="E128" s="22">
        <f t="shared" si="33"/>
        <v>7.6599004212945229E-2</v>
      </c>
      <c r="F128" s="36">
        <v>160</v>
      </c>
      <c r="G128" s="36">
        <v>35</v>
      </c>
      <c r="H128" s="36">
        <v>217</v>
      </c>
      <c r="I128" s="36">
        <v>108</v>
      </c>
      <c r="J128" s="36">
        <v>112</v>
      </c>
      <c r="K128" s="36">
        <v>1290</v>
      </c>
      <c r="L128" s="36">
        <v>360</v>
      </c>
      <c r="M128" s="36">
        <v>242</v>
      </c>
      <c r="N128" s="36">
        <v>89</v>
      </c>
      <c r="O128" s="21">
        <v>0</v>
      </c>
      <c r="P128" s="21">
        <v>0</v>
      </c>
      <c r="Q128" s="21">
        <v>24</v>
      </c>
      <c r="S128" s="22">
        <f t="shared" si="34"/>
        <v>6.1232300038270191</v>
      </c>
      <c r="T128" s="22">
        <f t="shared" si="35"/>
        <v>1.3394565633371605</v>
      </c>
      <c r="U128" s="22">
        <f t="shared" si="36"/>
        <v>8.3046306926903934</v>
      </c>
      <c r="V128" s="22">
        <f t="shared" si="37"/>
        <v>4.1331802525832382</v>
      </c>
      <c r="W128" s="22">
        <f t="shared" si="38"/>
        <v>4.2862610026789127</v>
      </c>
      <c r="X128" s="22">
        <f t="shared" si="39"/>
        <v>49.368541905855338</v>
      </c>
      <c r="Y128" s="22">
        <f t="shared" si="40"/>
        <v>13.777267508610791</v>
      </c>
      <c r="Z128" s="22">
        <f t="shared" si="41"/>
        <v>9.261385380788365</v>
      </c>
      <c r="AA128" s="22">
        <f t="shared" si="42"/>
        <v>3.4060466896287793</v>
      </c>
      <c r="AB128" s="22">
        <f t="shared" si="43"/>
        <v>0</v>
      </c>
      <c r="AC128" s="22">
        <f t="shared" si="44"/>
        <v>0</v>
      </c>
      <c r="AD128" s="22">
        <f t="shared" si="45"/>
        <v>0.91848450057405284</v>
      </c>
      <c r="AF128" s="65">
        <v>317</v>
      </c>
      <c r="AG128" s="66"/>
      <c r="AH128" s="67" t="s">
        <v>13</v>
      </c>
      <c r="AI128" s="68">
        <v>2</v>
      </c>
      <c r="AJ128" s="69">
        <v>2</v>
      </c>
    </row>
    <row r="129" spans="1:36" s="11" customFormat="1" ht="14.45" customHeight="1" x14ac:dyDescent="0.2">
      <c r="A129" s="1" t="s">
        <v>48</v>
      </c>
      <c r="B129" s="19">
        <v>119573</v>
      </c>
      <c r="C129" s="19">
        <v>119951</v>
      </c>
      <c r="D129" s="20">
        <f t="shared" si="32"/>
        <v>378</v>
      </c>
      <c r="E129" s="22">
        <f t="shared" si="33"/>
        <v>0.31612487768977948</v>
      </c>
      <c r="F129" s="36">
        <v>6561</v>
      </c>
      <c r="G129" s="36">
        <v>1260</v>
      </c>
      <c r="H129" s="36">
        <v>7392</v>
      </c>
      <c r="I129" s="36">
        <v>3544</v>
      </c>
      <c r="J129" s="36">
        <v>3838</v>
      </c>
      <c r="K129" s="36">
        <v>68683</v>
      </c>
      <c r="L129" s="36">
        <v>16770</v>
      </c>
      <c r="M129" s="36">
        <v>8743</v>
      </c>
      <c r="N129" s="36">
        <v>3160</v>
      </c>
      <c r="O129" s="21">
        <v>453</v>
      </c>
      <c r="P129" s="21">
        <v>14</v>
      </c>
      <c r="Q129" s="21">
        <v>8313</v>
      </c>
      <c r="S129" s="22">
        <f t="shared" si="34"/>
        <v>5.4697334745020889</v>
      </c>
      <c r="T129" s="22">
        <f t="shared" si="35"/>
        <v>1.0504289251444339</v>
      </c>
      <c r="U129" s="22">
        <f t="shared" si="36"/>
        <v>6.1625163608473459</v>
      </c>
      <c r="V129" s="22">
        <f t="shared" si="37"/>
        <v>2.9545397704062495</v>
      </c>
      <c r="W129" s="22">
        <f t="shared" si="38"/>
        <v>3.1996398529399506</v>
      </c>
      <c r="X129" s="22">
        <f t="shared" si="39"/>
        <v>57.259214179123141</v>
      </c>
      <c r="Y129" s="22">
        <f t="shared" si="40"/>
        <v>13.980708789422348</v>
      </c>
      <c r="Z129" s="22">
        <f t="shared" si="41"/>
        <v>7.2888095972522118</v>
      </c>
      <c r="AA129" s="22">
        <f t="shared" si="42"/>
        <v>2.6344090503622311</v>
      </c>
      <c r="AB129" s="22">
        <f t="shared" si="43"/>
        <v>0.37765420880192746</v>
      </c>
      <c r="AC129" s="22">
        <f t="shared" si="44"/>
        <v>1.1671432501604823E-2</v>
      </c>
      <c r="AD129" s="22">
        <f t="shared" si="45"/>
        <v>6.9303298847029211</v>
      </c>
      <c r="AF129" s="65">
        <v>398</v>
      </c>
      <c r="AG129" s="66"/>
      <c r="AH129" s="67" t="s">
        <v>17</v>
      </c>
      <c r="AI129" s="68">
        <v>1</v>
      </c>
      <c r="AJ129" s="69">
        <v>7</v>
      </c>
    </row>
    <row r="130" spans="1:36" s="11" customFormat="1" ht="14.45" customHeight="1" x14ac:dyDescent="0.2">
      <c r="A130" s="1" t="s">
        <v>105</v>
      </c>
      <c r="B130" s="19">
        <v>8051</v>
      </c>
      <c r="C130" s="19">
        <v>8058</v>
      </c>
      <c r="D130" s="20">
        <f t="shared" si="32"/>
        <v>7</v>
      </c>
      <c r="E130" s="22">
        <f t="shared" si="33"/>
        <v>8.6945721028443668E-2</v>
      </c>
      <c r="F130" s="36">
        <v>572</v>
      </c>
      <c r="G130" s="36">
        <v>127</v>
      </c>
      <c r="H130" s="36">
        <v>716</v>
      </c>
      <c r="I130" s="36">
        <v>299</v>
      </c>
      <c r="J130" s="36">
        <v>275</v>
      </c>
      <c r="K130" s="36">
        <v>4293</v>
      </c>
      <c r="L130" s="36">
        <v>1045</v>
      </c>
      <c r="M130" s="36">
        <v>507</v>
      </c>
      <c r="N130" s="36">
        <v>224</v>
      </c>
      <c r="O130" s="21">
        <v>93</v>
      </c>
      <c r="P130" s="21">
        <v>0</v>
      </c>
      <c r="Q130" s="21">
        <v>109</v>
      </c>
      <c r="S130" s="22">
        <f t="shared" si="34"/>
        <v>7.0985356167783564</v>
      </c>
      <c r="T130" s="22">
        <f t="shared" si="35"/>
        <v>1.5760734673616283</v>
      </c>
      <c r="U130" s="22">
        <f t="shared" si="36"/>
        <v>8.8855795482750057</v>
      </c>
      <c r="V130" s="22">
        <f t="shared" si="37"/>
        <v>3.710598163315959</v>
      </c>
      <c r="W130" s="22">
        <f t="shared" si="38"/>
        <v>3.4127575080665178</v>
      </c>
      <c r="X130" s="22">
        <f t="shared" si="39"/>
        <v>53.276247207743857</v>
      </c>
      <c r="Y130" s="22">
        <f t="shared" si="40"/>
        <v>12.968478530652765</v>
      </c>
      <c r="Z130" s="22">
        <f t="shared" si="41"/>
        <v>6.2918838421444523</v>
      </c>
      <c r="AA130" s="22">
        <f t="shared" si="42"/>
        <v>2.7798461156614542</v>
      </c>
      <c r="AB130" s="22">
        <f t="shared" si="43"/>
        <v>1.154132539091586</v>
      </c>
      <c r="AC130" s="22">
        <f t="shared" si="44"/>
        <v>0</v>
      </c>
      <c r="AD130" s="22">
        <f t="shared" si="45"/>
        <v>1.352692975924547</v>
      </c>
      <c r="AF130" s="65">
        <v>399</v>
      </c>
      <c r="AG130" s="66"/>
      <c r="AH130" s="67" t="s">
        <v>36</v>
      </c>
      <c r="AI130" s="68">
        <v>2</v>
      </c>
      <c r="AJ130" s="69">
        <v>3</v>
      </c>
    </row>
    <row r="131" spans="1:36" s="11" customFormat="1" ht="14.45" customHeight="1" x14ac:dyDescent="0.2">
      <c r="A131" s="1" t="s">
        <v>106</v>
      </c>
      <c r="B131" s="19">
        <v>8610</v>
      </c>
      <c r="C131" s="19">
        <v>8647</v>
      </c>
      <c r="D131" s="20">
        <f t="shared" si="32"/>
        <v>37</v>
      </c>
      <c r="E131" s="22">
        <f t="shared" si="33"/>
        <v>0.42973286875725902</v>
      </c>
      <c r="F131" s="36">
        <v>549</v>
      </c>
      <c r="G131" s="36">
        <v>103</v>
      </c>
      <c r="H131" s="36">
        <v>613</v>
      </c>
      <c r="I131" s="36">
        <v>288</v>
      </c>
      <c r="J131" s="36">
        <v>293</v>
      </c>
      <c r="K131" s="36">
        <v>4755</v>
      </c>
      <c r="L131" s="36">
        <v>1134</v>
      </c>
      <c r="M131" s="36">
        <v>637</v>
      </c>
      <c r="N131" s="36">
        <v>275</v>
      </c>
      <c r="O131" s="21">
        <v>36</v>
      </c>
      <c r="P131" s="21">
        <v>0</v>
      </c>
      <c r="Q131" s="21">
        <v>584</v>
      </c>
      <c r="S131" s="22">
        <f t="shared" si="34"/>
        <v>6.3490227824679089</v>
      </c>
      <c r="T131" s="22">
        <f t="shared" si="35"/>
        <v>1.1911645657453451</v>
      </c>
      <c r="U131" s="22">
        <f t="shared" si="36"/>
        <v>7.0891638718630743</v>
      </c>
      <c r="V131" s="22">
        <f t="shared" si="37"/>
        <v>3.3306349022782471</v>
      </c>
      <c r="W131" s="22">
        <f t="shared" si="38"/>
        <v>3.388458424887244</v>
      </c>
      <c r="X131" s="22">
        <f t="shared" si="39"/>
        <v>54.990170001156471</v>
      </c>
      <c r="Y131" s="22">
        <f t="shared" si="40"/>
        <v>13.114374927720595</v>
      </c>
      <c r="Z131" s="22">
        <f t="shared" si="41"/>
        <v>7.3667167803862608</v>
      </c>
      <c r="AA131" s="22">
        <f t="shared" si="42"/>
        <v>3.1802937434948539</v>
      </c>
      <c r="AB131" s="22">
        <f t="shared" si="43"/>
        <v>0.41632936278478089</v>
      </c>
      <c r="AC131" s="22">
        <f t="shared" si="44"/>
        <v>0</v>
      </c>
      <c r="AD131" s="22">
        <f t="shared" si="45"/>
        <v>6.7537874407308891</v>
      </c>
      <c r="AF131" s="65">
        <v>400</v>
      </c>
      <c r="AG131" s="66"/>
      <c r="AH131" s="67" t="s">
        <v>31</v>
      </c>
      <c r="AI131" s="68">
        <v>1</v>
      </c>
      <c r="AJ131" s="69">
        <v>3</v>
      </c>
    </row>
    <row r="132" spans="1:36" s="11" customFormat="1" ht="14.45" customHeight="1" x14ac:dyDescent="0.2">
      <c r="A132" s="1" t="s">
        <v>203</v>
      </c>
      <c r="B132" s="19">
        <v>2706</v>
      </c>
      <c r="C132" s="19">
        <v>2665</v>
      </c>
      <c r="D132" s="20">
        <f t="shared" si="32"/>
        <v>-41</v>
      </c>
      <c r="E132" s="22">
        <f t="shared" si="33"/>
        <v>-1.5151515151515151</v>
      </c>
      <c r="F132" s="36">
        <v>138</v>
      </c>
      <c r="G132" s="36">
        <v>17</v>
      </c>
      <c r="H132" s="36">
        <v>185</v>
      </c>
      <c r="I132" s="36">
        <v>84</v>
      </c>
      <c r="J132" s="36">
        <v>79</v>
      </c>
      <c r="K132" s="36">
        <v>1387</v>
      </c>
      <c r="L132" s="36">
        <v>433</v>
      </c>
      <c r="M132" s="36">
        <v>217</v>
      </c>
      <c r="N132" s="36">
        <v>125</v>
      </c>
      <c r="O132" s="21">
        <v>819</v>
      </c>
      <c r="P132" s="21">
        <v>0</v>
      </c>
      <c r="Q132" s="21">
        <v>136</v>
      </c>
      <c r="S132" s="22">
        <f t="shared" si="34"/>
        <v>5.1782363977485932</v>
      </c>
      <c r="T132" s="22">
        <f t="shared" si="35"/>
        <v>0.63789868667917449</v>
      </c>
      <c r="U132" s="22">
        <f t="shared" si="36"/>
        <v>6.9418386491557227</v>
      </c>
      <c r="V132" s="22">
        <f t="shared" si="37"/>
        <v>3.1519699812382744</v>
      </c>
      <c r="W132" s="22">
        <f t="shared" si="38"/>
        <v>2.9643527204502815</v>
      </c>
      <c r="X132" s="22">
        <f t="shared" si="39"/>
        <v>52.045028142589125</v>
      </c>
      <c r="Y132" s="22">
        <f t="shared" si="40"/>
        <v>16.247654784240151</v>
      </c>
      <c r="Z132" s="22">
        <f t="shared" si="41"/>
        <v>8.1425891181988739</v>
      </c>
      <c r="AA132" s="22">
        <f t="shared" si="42"/>
        <v>4.6904315196998123</v>
      </c>
      <c r="AB132" s="22">
        <f t="shared" si="43"/>
        <v>30.73170731707317</v>
      </c>
      <c r="AC132" s="22">
        <f t="shared" si="44"/>
        <v>0</v>
      </c>
      <c r="AD132" s="22">
        <f t="shared" si="45"/>
        <v>5.1031894934333959</v>
      </c>
      <c r="AF132" s="65">
        <v>407</v>
      </c>
      <c r="AG132" s="66"/>
      <c r="AH132" s="67" t="s">
        <v>5</v>
      </c>
      <c r="AI132" s="68">
        <v>2</v>
      </c>
      <c r="AJ132" s="69">
        <v>2</v>
      </c>
    </row>
    <row r="133" spans="1:36" s="11" customFormat="1" ht="14.45" customHeight="1" x14ac:dyDescent="0.2">
      <c r="A133" s="1" t="s">
        <v>201</v>
      </c>
      <c r="B133" s="19">
        <v>9692</v>
      </c>
      <c r="C133" s="19">
        <v>9617</v>
      </c>
      <c r="D133" s="20">
        <f t="shared" si="32"/>
        <v>-75</v>
      </c>
      <c r="E133" s="22">
        <f t="shared" si="33"/>
        <v>-0.77383408997111025</v>
      </c>
      <c r="F133" s="36">
        <v>459</v>
      </c>
      <c r="G133" s="36">
        <v>115</v>
      </c>
      <c r="H133" s="36">
        <v>685</v>
      </c>
      <c r="I133" s="36">
        <v>338</v>
      </c>
      <c r="J133" s="36">
        <v>342</v>
      </c>
      <c r="K133" s="36">
        <v>5096</v>
      </c>
      <c r="L133" s="36">
        <v>1493</v>
      </c>
      <c r="M133" s="36">
        <v>763</v>
      </c>
      <c r="N133" s="36">
        <v>326</v>
      </c>
      <c r="O133" s="21">
        <v>11</v>
      </c>
      <c r="P133" s="21">
        <v>0</v>
      </c>
      <c r="Q133" s="21">
        <v>178</v>
      </c>
      <c r="S133" s="22">
        <f t="shared" si="34"/>
        <v>4.772798169907456</v>
      </c>
      <c r="T133" s="22">
        <f t="shared" si="35"/>
        <v>1.195799105750234</v>
      </c>
      <c r="U133" s="22">
        <f t="shared" si="36"/>
        <v>7.1228033690340018</v>
      </c>
      <c r="V133" s="22">
        <f t="shared" si="37"/>
        <v>3.5146095455963402</v>
      </c>
      <c r="W133" s="22">
        <f t="shared" si="38"/>
        <v>3.556202557970261</v>
      </c>
      <c r="X133" s="22">
        <f t="shared" si="39"/>
        <v>52.989497764375585</v>
      </c>
      <c r="Y133" s="22">
        <f t="shared" si="40"/>
        <v>15.524591868566082</v>
      </c>
      <c r="Z133" s="22">
        <f t="shared" si="41"/>
        <v>7.9338671103254654</v>
      </c>
      <c r="AA133" s="22">
        <f t="shared" si="42"/>
        <v>3.3898305084745761</v>
      </c>
      <c r="AB133" s="22">
        <f t="shared" si="43"/>
        <v>0.11438078402828324</v>
      </c>
      <c r="AC133" s="22">
        <f t="shared" si="44"/>
        <v>0</v>
      </c>
      <c r="AD133" s="22">
        <f t="shared" si="45"/>
        <v>1.8508890506394926</v>
      </c>
      <c r="AF133" s="65">
        <v>402</v>
      </c>
      <c r="AG133" s="66"/>
      <c r="AH133" s="67" t="s">
        <v>22</v>
      </c>
      <c r="AI133" s="68">
        <v>2</v>
      </c>
      <c r="AJ133" s="69">
        <v>3</v>
      </c>
    </row>
    <row r="134" spans="1:36" s="11" customFormat="1" ht="14.45" customHeight="1" x14ac:dyDescent="0.2">
      <c r="A134" s="1" t="s">
        <v>202</v>
      </c>
      <c r="B134" s="19">
        <v>3140</v>
      </c>
      <c r="C134" s="19">
        <v>3078</v>
      </c>
      <c r="D134" s="20">
        <f t="shared" si="32"/>
        <v>-62</v>
      </c>
      <c r="E134" s="22">
        <f t="shared" si="33"/>
        <v>-1.9745222929936306</v>
      </c>
      <c r="F134" s="36">
        <v>161</v>
      </c>
      <c r="G134" s="36">
        <v>37</v>
      </c>
      <c r="H134" s="36">
        <v>181</v>
      </c>
      <c r="I134" s="36">
        <v>80</v>
      </c>
      <c r="J134" s="36">
        <v>107</v>
      </c>
      <c r="K134" s="36">
        <v>1488</v>
      </c>
      <c r="L134" s="36">
        <v>549</v>
      </c>
      <c r="M134" s="36">
        <v>324</v>
      </c>
      <c r="N134" s="36">
        <v>151</v>
      </c>
      <c r="O134" s="21">
        <v>13</v>
      </c>
      <c r="P134" s="21">
        <v>0</v>
      </c>
      <c r="Q134" s="21">
        <v>147</v>
      </c>
      <c r="S134" s="22">
        <f t="shared" si="34"/>
        <v>5.2306692657569851</v>
      </c>
      <c r="T134" s="22">
        <f t="shared" si="35"/>
        <v>1.2020792722547107</v>
      </c>
      <c r="U134" s="22">
        <f t="shared" si="36"/>
        <v>5.8804418453541256</v>
      </c>
      <c r="V134" s="22">
        <f t="shared" si="37"/>
        <v>2.5990903183885639</v>
      </c>
      <c r="W134" s="22">
        <f t="shared" si="38"/>
        <v>3.4762833008447043</v>
      </c>
      <c r="X134" s="22">
        <f t="shared" si="39"/>
        <v>48.343079922027286</v>
      </c>
      <c r="Y134" s="22">
        <f t="shared" si="40"/>
        <v>17.836257309941519</v>
      </c>
      <c r="Z134" s="22">
        <f t="shared" si="41"/>
        <v>10.526315789473683</v>
      </c>
      <c r="AA134" s="22">
        <f t="shared" si="42"/>
        <v>4.9057829759584139</v>
      </c>
      <c r="AB134" s="22">
        <f t="shared" si="43"/>
        <v>0.42235217673814163</v>
      </c>
      <c r="AC134" s="22">
        <f t="shared" si="44"/>
        <v>0</v>
      </c>
      <c r="AD134" s="22">
        <f t="shared" si="45"/>
        <v>4.7758284600389862</v>
      </c>
      <c r="AF134" s="65">
        <v>403</v>
      </c>
      <c r="AG134" s="66"/>
      <c r="AH134" s="67" t="s">
        <v>69</v>
      </c>
      <c r="AI134" s="68">
        <v>2</v>
      </c>
      <c r="AJ134" s="69">
        <v>2</v>
      </c>
    </row>
    <row r="135" spans="1:36" s="11" customFormat="1" ht="14.45" customHeight="1" x14ac:dyDescent="0.2">
      <c r="A135" s="35" t="s">
        <v>49</v>
      </c>
      <c r="B135" s="19">
        <v>72909</v>
      </c>
      <c r="C135" s="19">
        <v>72699</v>
      </c>
      <c r="D135" s="20">
        <f t="shared" si="32"/>
        <v>-210</v>
      </c>
      <c r="E135" s="22">
        <f t="shared" si="33"/>
        <v>-0.28803028432703781</v>
      </c>
      <c r="F135" s="36">
        <v>3777</v>
      </c>
      <c r="G135" s="36">
        <v>718</v>
      </c>
      <c r="H135" s="36">
        <v>4409</v>
      </c>
      <c r="I135" s="36">
        <v>2081</v>
      </c>
      <c r="J135" s="36">
        <v>2233</v>
      </c>
      <c r="K135" s="36">
        <v>42535</v>
      </c>
      <c r="L135" s="36">
        <v>9473</v>
      </c>
      <c r="M135" s="36">
        <v>5223</v>
      </c>
      <c r="N135" s="36">
        <v>2250</v>
      </c>
      <c r="O135" s="21">
        <v>128</v>
      </c>
      <c r="P135" s="21">
        <v>0</v>
      </c>
      <c r="Q135" s="21">
        <v>5406</v>
      </c>
      <c r="S135" s="22">
        <f t="shared" si="34"/>
        <v>5.1953947096933932</v>
      </c>
      <c r="T135" s="22">
        <f t="shared" si="35"/>
        <v>0.98763394269522287</v>
      </c>
      <c r="U135" s="22">
        <f t="shared" si="36"/>
        <v>6.0647326648234499</v>
      </c>
      <c r="V135" s="22">
        <f t="shared" si="37"/>
        <v>2.8624877921291905</v>
      </c>
      <c r="W135" s="22">
        <f t="shared" si="38"/>
        <v>3.0715690724769256</v>
      </c>
      <c r="X135" s="22">
        <f t="shared" si="39"/>
        <v>58.508370128887613</v>
      </c>
      <c r="Y135" s="22">
        <f t="shared" si="40"/>
        <v>13.030440583776942</v>
      </c>
      <c r="Z135" s="22">
        <f t="shared" si="41"/>
        <v>7.1844179424751369</v>
      </c>
      <c r="AA135" s="22">
        <f t="shared" si="42"/>
        <v>3.0949531630421325</v>
      </c>
      <c r="AB135" s="22">
        <f t="shared" si="43"/>
        <v>0.17606844660861909</v>
      </c>
      <c r="AC135" s="22">
        <f t="shared" si="44"/>
        <v>0</v>
      </c>
      <c r="AD135" s="22">
        <f t="shared" si="45"/>
        <v>7.4361407997358979</v>
      </c>
      <c r="AF135" s="65">
        <v>405</v>
      </c>
      <c r="AG135" s="66"/>
      <c r="AH135" s="67" t="s">
        <v>24</v>
      </c>
      <c r="AI135" s="68" t="s">
        <v>4</v>
      </c>
      <c r="AJ135" s="69">
        <v>6</v>
      </c>
    </row>
    <row r="136" spans="1:36" s="11" customFormat="1" ht="14.45" customHeight="1" x14ac:dyDescent="0.2">
      <c r="A136" s="1" t="s">
        <v>107</v>
      </c>
      <c r="B136" s="19">
        <v>14494</v>
      </c>
      <c r="C136" s="19">
        <v>14427</v>
      </c>
      <c r="D136" s="20">
        <f t="shared" si="32"/>
        <v>-67</v>
      </c>
      <c r="E136" s="22">
        <f t="shared" si="33"/>
        <v>-0.4622602456188768</v>
      </c>
      <c r="F136" s="36">
        <v>980</v>
      </c>
      <c r="G136" s="36">
        <v>189</v>
      </c>
      <c r="H136" s="36">
        <v>1118</v>
      </c>
      <c r="I136" s="36">
        <v>593</v>
      </c>
      <c r="J136" s="36">
        <v>530</v>
      </c>
      <c r="K136" s="36">
        <v>7631</v>
      </c>
      <c r="L136" s="36">
        <v>1888</v>
      </c>
      <c r="M136" s="36">
        <v>1010</v>
      </c>
      <c r="N136" s="36">
        <v>488</v>
      </c>
      <c r="O136" s="21">
        <v>21</v>
      </c>
      <c r="P136" s="21">
        <v>0</v>
      </c>
      <c r="Q136" s="21">
        <v>391</v>
      </c>
      <c r="S136" s="22">
        <f t="shared" si="34"/>
        <v>6.7928190198932548</v>
      </c>
      <c r="T136" s="22">
        <f t="shared" si="35"/>
        <v>1.3100436681222707</v>
      </c>
      <c r="U136" s="22">
        <f t="shared" si="36"/>
        <v>7.7493588410618974</v>
      </c>
      <c r="V136" s="22">
        <f t="shared" si="37"/>
        <v>4.1103486518333687</v>
      </c>
      <c r="W136" s="22">
        <f t="shared" si="38"/>
        <v>3.6736674291259446</v>
      </c>
      <c r="X136" s="22">
        <f t="shared" si="39"/>
        <v>52.893879531434116</v>
      </c>
      <c r="Y136" s="22">
        <f t="shared" si="40"/>
        <v>13.086573785263742</v>
      </c>
      <c r="Z136" s="22">
        <f t="shared" si="41"/>
        <v>7.0007624592777429</v>
      </c>
      <c r="AA136" s="22">
        <f t="shared" si="42"/>
        <v>3.3825466139876621</v>
      </c>
      <c r="AB136" s="22">
        <f t="shared" si="43"/>
        <v>0.14556040756914121</v>
      </c>
      <c r="AC136" s="22">
        <f t="shared" si="44"/>
        <v>0</v>
      </c>
      <c r="AD136" s="22">
        <f t="shared" si="45"/>
        <v>2.7101961599778193</v>
      </c>
      <c r="AF136" s="65">
        <v>408</v>
      </c>
      <c r="AG136" s="66"/>
      <c r="AH136" s="67" t="s">
        <v>69</v>
      </c>
      <c r="AI136" s="68">
        <v>1</v>
      </c>
      <c r="AJ136" s="69">
        <v>4</v>
      </c>
    </row>
    <row r="137" spans="1:36" s="11" customFormat="1" ht="14.45" customHeight="1" x14ac:dyDescent="0.2">
      <c r="A137" s="1" t="s">
        <v>108</v>
      </c>
      <c r="B137" s="19">
        <v>18978</v>
      </c>
      <c r="C137" s="19">
        <v>18927</v>
      </c>
      <c r="D137" s="20">
        <f t="shared" si="32"/>
        <v>-51</v>
      </c>
      <c r="E137" s="22">
        <f t="shared" si="33"/>
        <v>-0.26873221625039517</v>
      </c>
      <c r="F137" s="36">
        <v>1586</v>
      </c>
      <c r="G137" s="36">
        <v>321</v>
      </c>
      <c r="H137" s="36">
        <v>1842</v>
      </c>
      <c r="I137" s="36">
        <v>837</v>
      </c>
      <c r="J137" s="36">
        <v>706</v>
      </c>
      <c r="K137" s="36">
        <v>9949</v>
      </c>
      <c r="L137" s="36">
        <v>2198</v>
      </c>
      <c r="M137" s="36">
        <v>1074</v>
      </c>
      <c r="N137" s="36">
        <v>414</v>
      </c>
      <c r="O137" s="21">
        <v>23</v>
      </c>
      <c r="P137" s="21">
        <v>0</v>
      </c>
      <c r="Q137" s="21">
        <v>258</v>
      </c>
      <c r="S137" s="22">
        <f t="shared" si="34"/>
        <v>8.3795635864109475</v>
      </c>
      <c r="T137" s="22">
        <f t="shared" si="35"/>
        <v>1.6959898557616104</v>
      </c>
      <c r="U137" s="22">
        <f t="shared" si="36"/>
        <v>9.7321287050245679</v>
      </c>
      <c r="V137" s="22">
        <f t="shared" si="37"/>
        <v>4.4222539229671902</v>
      </c>
      <c r="W137" s="22">
        <f t="shared" si="38"/>
        <v>3.730120991176626</v>
      </c>
      <c r="X137" s="22">
        <f t="shared" si="39"/>
        <v>52.565118613620754</v>
      </c>
      <c r="Y137" s="22">
        <f t="shared" si="40"/>
        <v>11.613039573096634</v>
      </c>
      <c r="Z137" s="22">
        <f t="shared" si="41"/>
        <v>5.6744333491837056</v>
      </c>
      <c r="AA137" s="22">
        <f t="shared" si="42"/>
        <v>2.1873514027579648</v>
      </c>
      <c r="AB137" s="22">
        <f t="shared" si="43"/>
        <v>0.12151952237544247</v>
      </c>
      <c r="AC137" s="22">
        <f t="shared" si="44"/>
        <v>0</v>
      </c>
      <c r="AD137" s="22">
        <f t="shared" si="45"/>
        <v>1.3631320336027897</v>
      </c>
      <c r="AF137" s="65">
        <v>410</v>
      </c>
      <c r="AG137" s="66"/>
      <c r="AH137" s="67" t="s">
        <v>28</v>
      </c>
      <c r="AI137" s="68">
        <v>2</v>
      </c>
      <c r="AJ137" s="69">
        <v>4</v>
      </c>
    </row>
    <row r="138" spans="1:36" s="11" customFormat="1" ht="14.45" customHeight="1" x14ac:dyDescent="0.2">
      <c r="A138" s="1" t="s">
        <v>204</v>
      </c>
      <c r="B138" s="19">
        <v>3063</v>
      </c>
      <c r="C138" s="19">
        <v>3043</v>
      </c>
      <c r="D138" s="20">
        <f t="shared" si="32"/>
        <v>-20</v>
      </c>
      <c r="E138" s="22">
        <f t="shared" si="33"/>
        <v>-0.65295461965393398</v>
      </c>
      <c r="F138" s="36">
        <v>190</v>
      </c>
      <c r="G138" s="36">
        <v>45</v>
      </c>
      <c r="H138" s="36">
        <v>240</v>
      </c>
      <c r="I138" s="36">
        <v>103</v>
      </c>
      <c r="J138" s="36">
        <v>101</v>
      </c>
      <c r="K138" s="36">
        <v>1597</v>
      </c>
      <c r="L138" s="36">
        <v>423</v>
      </c>
      <c r="M138" s="36">
        <v>241</v>
      </c>
      <c r="N138" s="36">
        <v>103</v>
      </c>
      <c r="O138" s="21">
        <v>0</v>
      </c>
      <c r="P138" s="21">
        <v>0</v>
      </c>
      <c r="Q138" s="21">
        <v>65</v>
      </c>
      <c r="S138" s="22">
        <f t="shared" si="34"/>
        <v>6.2438383174498853</v>
      </c>
      <c r="T138" s="22">
        <f t="shared" si="35"/>
        <v>1.4788038120276044</v>
      </c>
      <c r="U138" s="22">
        <f t="shared" si="36"/>
        <v>7.8869536641472227</v>
      </c>
      <c r="V138" s="22">
        <f t="shared" si="37"/>
        <v>3.3848176141965163</v>
      </c>
      <c r="W138" s="22">
        <f t="shared" si="38"/>
        <v>3.3190930003286234</v>
      </c>
      <c r="X138" s="22">
        <f t="shared" si="39"/>
        <v>52.481104173512982</v>
      </c>
      <c r="Y138" s="22">
        <f t="shared" si="40"/>
        <v>13.900755833059481</v>
      </c>
      <c r="Z138" s="22">
        <f t="shared" si="41"/>
        <v>7.9198159710811709</v>
      </c>
      <c r="AA138" s="22">
        <f t="shared" si="42"/>
        <v>3.3848176141965163</v>
      </c>
      <c r="AB138" s="22">
        <f t="shared" si="43"/>
        <v>0</v>
      </c>
      <c r="AC138" s="22">
        <f t="shared" si="44"/>
        <v>0</v>
      </c>
      <c r="AD138" s="22">
        <f t="shared" si="45"/>
        <v>2.1360499507065396</v>
      </c>
      <c r="AF138" s="65">
        <v>416</v>
      </c>
      <c r="AG138" s="66"/>
      <c r="AH138" s="67" t="s">
        <v>24</v>
      </c>
      <c r="AI138" s="68">
        <v>2</v>
      </c>
      <c r="AJ138" s="69">
        <v>2</v>
      </c>
    </row>
    <row r="139" spans="1:36" s="11" customFormat="1" ht="14.45" customHeight="1" x14ac:dyDescent="0.2">
      <c r="A139" s="1" t="s">
        <v>50</v>
      </c>
      <c r="B139" s="19">
        <v>22829</v>
      </c>
      <c r="C139" s="19">
        <v>23206</v>
      </c>
      <c r="D139" s="20">
        <f t="shared" si="32"/>
        <v>377</v>
      </c>
      <c r="E139" s="22">
        <f t="shared" si="33"/>
        <v>1.6514082964650227</v>
      </c>
      <c r="F139" s="36">
        <v>1896</v>
      </c>
      <c r="G139" s="36">
        <v>392</v>
      </c>
      <c r="H139" s="36">
        <v>2387</v>
      </c>
      <c r="I139" s="36">
        <v>1014</v>
      </c>
      <c r="J139" s="36">
        <v>897</v>
      </c>
      <c r="K139" s="36">
        <v>12821</v>
      </c>
      <c r="L139" s="36">
        <v>2329</v>
      </c>
      <c r="M139" s="36">
        <v>1067</v>
      </c>
      <c r="N139" s="36">
        <v>403</v>
      </c>
      <c r="O139" s="21">
        <v>64</v>
      </c>
      <c r="P139" s="21">
        <v>0</v>
      </c>
      <c r="Q139" s="21">
        <v>540</v>
      </c>
      <c r="S139" s="22">
        <f t="shared" si="34"/>
        <v>8.1703007842799291</v>
      </c>
      <c r="T139" s="22">
        <f t="shared" si="35"/>
        <v>1.689218305610618</v>
      </c>
      <c r="U139" s="22">
        <f t="shared" si="36"/>
        <v>10.286132896664656</v>
      </c>
      <c r="V139" s="22">
        <f t="shared" si="37"/>
        <v>4.3695595966560372</v>
      </c>
      <c r="W139" s="22">
        <f t="shared" si="38"/>
        <v>3.865379643195725</v>
      </c>
      <c r="X139" s="22">
        <f t="shared" si="39"/>
        <v>55.248642592432994</v>
      </c>
      <c r="Y139" s="22">
        <f t="shared" si="40"/>
        <v>10.036197535120229</v>
      </c>
      <c r="Z139" s="22">
        <f t="shared" si="41"/>
        <v>4.5979488063431866</v>
      </c>
      <c r="AA139" s="22">
        <f t="shared" si="42"/>
        <v>1.7366198396966304</v>
      </c>
      <c r="AB139" s="22">
        <f t="shared" si="43"/>
        <v>0.27579074377316215</v>
      </c>
      <c r="AC139" s="22">
        <f t="shared" si="44"/>
        <v>0</v>
      </c>
      <c r="AD139" s="22">
        <f t="shared" si="45"/>
        <v>2.3269844005860554</v>
      </c>
      <c r="AF139" s="65">
        <v>418</v>
      </c>
      <c r="AG139" s="66"/>
      <c r="AH139" s="67" t="s">
        <v>2</v>
      </c>
      <c r="AI139" s="68">
        <v>2</v>
      </c>
      <c r="AJ139" s="69">
        <v>5</v>
      </c>
    </row>
    <row r="140" spans="1:36" s="11" customFormat="1" ht="14.45" customHeight="1" x14ac:dyDescent="0.2">
      <c r="A140" s="1" t="s">
        <v>205</v>
      </c>
      <c r="B140" s="19">
        <v>9782</v>
      </c>
      <c r="C140" s="19">
        <v>9650</v>
      </c>
      <c r="D140" s="20">
        <f t="shared" si="32"/>
        <v>-132</v>
      </c>
      <c r="E140" s="22">
        <f t="shared" si="33"/>
        <v>-1.3494172970762626</v>
      </c>
      <c r="F140" s="36">
        <v>428</v>
      </c>
      <c r="G140" s="36">
        <v>93</v>
      </c>
      <c r="H140" s="36">
        <v>596</v>
      </c>
      <c r="I140" s="36">
        <v>290</v>
      </c>
      <c r="J140" s="36">
        <v>308</v>
      </c>
      <c r="K140" s="36">
        <v>5066</v>
      </c>
      <c r="L140" s="36">
        <v>1555</v>
      </c>
      <c r="M140" s="36">
        <v>939</v>
      </c>
      <c r="N140" s="36">
        <v>375</v>
      </c>
      <c r="O140" s="21">
        <v>11</v>
      </c>
      <c r="P140" s="21">
        <v>0</v>
      </c>
      <c r="Q140" s="21">
        <v>175</v>
      </c>
      <c r="S140" s="22">
        <f t="shared" si="34"/>
        <v>4.4352331606217623</v>
      </c>
      <c r="T140" s="22">
        <f t="shared" si="35"/>
        <v>0.96373056994818651</v>
      </c>
      <c r="U140" s="22">
        <f t="shared" si="36"/>
        <v>6.176165803108808</v>
      </c>
      <c r="V140" s="22">
        <f t="shared" si="37"/>
        <v>3.0051813471502591</v>
      </c>
      <c r="W140" s="22">
        <f t="shared" si="38"/>
        <v>3.1917098445595857</v>
      </c>
      <c r="X140" s="22">
        <f t="shared" si="39"/>
        <v>52.497409326424872</v>
      </c>
      <c r="Y140" s="22">
        <f t="shared" si="40"/>
        <v>16.1139896373057</v>
      </c>
      <c r="Z140" s="22">
        <f t="shared" si="41"/>
        <v>9.7305699481865275</v>
      </c>
      <c r="AA140" s="22">
        <f t="shared" si="42"/>
        <v>3.8860103626943006</v>
      </c>
      <c r="AB140" s="22">
        <f t="shared" si="43"/>
        <v>0.11398963730569948</v>
      </c>
      <c r="AC140" s="22">
        <f t="shared" si="44"/>
        <v>0</v>
      </c>
      <c r="AD140" s="22">
        <f t="shared" si="45"/>
        <v>1.8134715025906734</v>
      </c>
      <c r="AF140" s="65">
        <v>420</v>
      </c>
      <c r="AG140" s="66"/>
      <c r="AH140" s="67" t="s">
        <v>22</v>
      </c>
      <c r="AI140" s="68">
        <v>2</v>
      </c>
      <c r="AJ140" s="69">
        <v>3</v>
      </c>
    </row>
    <row r="141" spans="1:36" s="11" customFormat="1" ht="14.45" customHeight="1" x14ac:dyDescent="0.2">
      <c r="A141" s="1" t="s">
        <v>206</v>
      </c>
      <c r="B141" s="19">
        <v>789</v>
      </c>
      <c r="C141" s="19">
        <v>737</v>
      </c>
      <c r="D141" s="20">
        <f t="shared" si="32"/>
        <v>-52</v>
      </c>
      <c r="E141" s="22">
        <f t="shared" si="33"/>
        <v>-6.5906210392902409</v>
      </c>
      <c r="F141" s="36">
        <v>45</v>
      </c>
      <c r="G141" s="36">
        <v>3</v>
      </c>
      <c r="H141" s="36">
        <v>39</v>
      </c>
      <c r="I141" s="36">
        <v>23</v>
      </c>
      <c r="J141" s="36">
        <v>30</v>
      </c>
      <c r="K141" s="36">
        <v>363</v>
      </c>
      <c r="L141" s="36">
        <v>134</v>
      </c>
      <c r="M141" s="36">
        <v>63</v>
      </c>
      <c r="N141" s="36">
        <v>37</v>
      </c>
      <c r="O141" s="21">
        <v>0</v>
      </c>
      <c r="P141" s="21">
        <v>0</v>
      </c>
      <c r="Q141" s="21">
        <v>13</v>
      </c>
      <c r="S141" s="22">
        <f t="shared" si="34"/>
        <v>6.1058344640434195</v>
      </c>
      <c r="T141" s="22">
        <f t="shared" si="35"/>
        <v>0.40705563093622793</v>
      </c>
      <c r="U141" s="22">
        <f t="shared" si="36"/>
        <v>5.2917232021709637</v>
      </c>
      <c r="V141" s="22">
        <f t="shared" si="37"/>
        <v>3.1207598371777476</v>
      </c>
      <c r="W141" s="22">
        <f t="shared" si="38"/>
        <v>4.0705563093622796</v>
      </c>
      <c r="X141" s="22">
        <f t="shared" si="39"/>
        <v>49.253731343283583</v>
      </c>
      <c r="Y141" s="22">
        <f t="shared" si="40"/>
        <v>18.181818181818183</v>
      </c>
      <c r="Z141" s="22">
        <f t="shared" si="41"/>
        <v>8.5481682496607867</v>
      </c>
      <c r="AA141" s="22">
        <f t="shared" si="42"/>
        <v>5.0203527815468112</v>
      </c>
      <c r="AB141" s="22">
        <f t="shared" si="43"/>
        <v>0</v>
      </c>
      <c r="AC141" s="22">
        <f t="shared" si="44"/>
        <v>0</v>
      </c>
      <c r="AD141" s="22">
        <f t="shared" si="45"/>
        <v>1.7639077340569878</v>
      </c>
      <c r="AF141" s="65">
        <v>421</v>
      </c>
      <c r="AG141" s="66"/>
      <c r="AH141" s="67" t="s">
        <v>44</v>
      </c>
      <c r="AI141" s="68">
        <v>2</v>
      </c>
      <c r="AJ141" s="69">
        <v>1</v>
      </c>
    </row>
    <row r="142" spans="1:36" s="11" customFormat="1" ht="14.45" customHeight="1" x14ac:dyDescent="0.2">
      <c r="A142" s="1" t="s">
        <v>109</v>
      </c>
      <c r="B142" s="19">
        <v>11297</v>
      </c>
      <c r="C142" s="19">
        <v>11098</v>
      </c>
      <c r="D142" s="20">
        <f t="shared" si="32"/>
        <v>-199</v>
      </c>
      <c r="E142" s="22">
        <f t="shared" si="33"/>
        <v>-1.7615296096308755</v>
      </c>
      <c r="F142" s="36">
        <v>406</v>
      </c>
      <c r="G142" s="36">
        <v>90</v>
      </c>
      <c r="H142" s="36">
        <v>502</v>
      </c>
      <c r="I142" s="36">
        <v>245</v>
      </c>
      <c r="J142" s="36">
        <v>258</v>
      </c>
      <c r="K142" s="36">
        <v>5625</v>
      </c>
      <c r="L142" s="36">
        <v>2272</v>
      </c>
      <c r="M142" s="36">
        <v>1207</v>
      </c>
      <c r="N142" s="36">
        <v>493</v>
      </c>
      <c r="O142" s="21">
        <v>11</v>
      </c>
      <c r="P142" s="21">
        <v>0</v>
      </c>
      <c r="Q142" s="21">
        <v>407</v>
      </c>
      <c r="S142" s="22">
        <f t="shared" si="34"/>
        <v>3.6583168138403317</v>
      </c>
      <c r="T142" s="22">
        <f t="shared" si="35"/>
        <v>0.81095692917642814</v>
      </c>
      <c r="U142" s="22">
        <f t="shared" si="36"/>
        <v>4.5233375382951886</v>
      </c>
      <c r="V142" s="22">
        <f t="shared" si="37"/>
        <v>2.2076049738691657</v>
      </c>
      <c r="W142" s="22">
        <f t="shared" si="38"/>
        <v>2.3247431969724275</v>
      </c>
      <c r="X142" s="22">
        <f t="shared" si="39"/>
        <v>50.684808073526767</v>
      </c>
      <c r="Y142" s="22">
        <f t="shared" si="40"/>
        <v>20.472157145431609</v>
      </c>
      <c r="Z142" s="22">
        <f t="shared" si="41"/>
        <v>10.875833483510542</v>
      </c>
      <c r="AA142" s="22">
        <f t="shared" si="42"/>
        <v>4.442241845377545</v>
      </c>
      <c r="AB142" s="22">
        <f t="shared" si="43"/>
        <v>9.9116958010452325E-2</v>
      </c>
      <c r="AC142" s="22">
        <f t="shared" si="44"/>
        <v>0</v>
      </c>
      <c r="AD142" s="22">
        <f t="shared" si="45"/>
        <v>3.6673274463867367</v>
      </c>
      <c r="AF142" s="65">
        <v>422</v>
      </c>
      <c r="AG142" s="66"/>
      <c r="AH142" s="67" t="s">
        <v>26</v>
      </c>
      <c r="AI142" s="68">
        <v>1</v>
      </c>
      <c r="AJ142" s="69">
        <v>4</v>
      </c>
    </row>
    <row r="143" spans="1:36" s="11" customFormat="1" ht="14.45" customHeight="1" x14ac:dyDescent="0.2">
      <c r="A143" s="1" t="s">
        <v>110</v>
      </c>
      <c r="B143" s="19">
        <v>19596</v>
      </c>
      <c r="C143" s="19">
        <v>19831</v>
      </c>
      <c r="D143" s="20">
        <f t="shared" si="32"/>
        <v>235</v>
      </c>
      <c r="E143" s="22">
        <f t="shared" si="33"/>
        <v>1.1992243314962237</v>
      </c>
      <c r="F143" s="36">
        <v>1412</v>
      </c>
      <c r="G143" s="36">
        <v>272</v>
      </c>
      <c r="H143" s="36">
        <v>1747</v>
      </c>
      <c r="I143" s="36">
        <v>826</v>
      </c>
      <c r="J143" s="36">
        <v>765</v>
      </c>
      <c r="K143" s="36">
        <v>11059</v>
      </c>
      <c r="L143" s="36">
        <v>2220</v>
      </c>
      <c r="M143" s="36">
        <v>1113</v>
      </c>
      <c r="N143" s="36">
        <v>417</v>
      </c>
      <c r="O143" s="21">
        <v>274</v>
      </c>
      <c r="P143" s="21">
        <v>0</v>
      </c>
      <c r="Q143" s="21">
        <v>617</v>
      </c>
      <c r="S143" s="22">
        <f t="shared" si="34"/>
        <v>7.1201653976098029</v>
      </c>
      <c r="T143" s="22">
        <f t="shared" si="35"/>
        <v>1.3715899349503302</v>
      </c>
      <c r="U143" s="22">
        <f t="shared" si="36"/>
        <v>8.8094397660228925</v>
      </c>
      <c r="V143" s="22">
        <f t="shared" si="37"/>
        <v>4.1651959054006351</v>
      </c>
      <c r="W143" s="22">
        <f t="shared" si="38"/>
        <v>3.8575966920478035</v>
      </c>
      <c r="X143" s="22">
        <f t="shared" si="39"/>
        <v>55.766224597851846</v>
      </c>
      <c r="Y143" s="22">
        <f t="shared" si="40"/>
        <v>11.194594322021079</v>
      </c>
      <c r="Z143" s="22">
        <f t="shared" si="41"/>
        <v>5.6124249911754323</v>
      </c>
      <c r="AA143" s="22">
        <f t="shared" si="42"/>
        <v>2.1027683929201757</v>
      </c>
      <c r="AB143" s="22">
        <f t="shared" si="43"/>
        <v>1.3816751550602591</v>
      </c>
      <c r="AC143" s="22">
        <f t="shared" si="44"/>
        <v>0</v>
      </c>
      <c r="AD143" s="22">
        <f t="shared" si="45"/>
        <v>3.1112904039130655</v>
      </c>
      <c r="AF143" s="65">
        <v>423</v>
      </c>
      <c r="AG143" s="66"/>
      <c r="AH143" s="67" t="s">
        <v>31</v>
      </c>
      <c r="AI143" s="68">
        <v>2</v>
      </c>
      <c r="AJ143" s="69">
        <v>4</v>
      </c>
    </row>
    <row r="144" spans="1:36" s="11" customFormat="1" ht="14.45" customHeight="1" x14ac:dyDescent="0.2">
      <c r="A144" s="1" t="s">
        <v>207</v>
      </c>
      <c r="B144" s="19">
        <v>10133</v>
      </c>
      <c r="C144" s="19">
        <v>10161</v>
      </c>
      <c r="D144" s="20">
        <f t="shared" ref="D144:D207" si="46">C144-B144</f>
        <v>28</v>
      </c>
      <c r="E144" s="22">
        <f t="shared" ref="E144:E207" si="47">D144/B144*100</f>
        <v>0.27632487910786541</v>
      </c>
      <c r="F144" s="36">
        <v>1143</v>
      </c>
      <c r="G144" s="36">
        <v>268</v>
      </c>
      <c r="H144" s="36">
        <v>1468</v>
      </c>
      <c r="I144" s="36">
        <v>676</v>
      </c>
      <c r="J144" s="36">
        <v>587</v>
      </c>
      <c r="K144" s="36">
        <v>5012</v>
      </c>
      <c r="L144" s="36">
        <v>588</v>
      </c>
      <c r="M144" s="36">
        <v>298</v>
      </c>
      <c r="N144" s="36">
        <v>121</v>
      </c>
      <c r="O144" s="21">
        <v>10</v>
      </c>
      <c r="P144" s="21">
        <v>0</v>
      </c>
      <c r="Q144" s="21">
        <v>74</v>
      </c>
      <c r="S144" s="22">
        <f t="shared" ref="S144:S207" si="48">F144/$C144*100</f>
        <v>11.2488928255093</v>
      </c>
      <c r="T144" s="22">
        <f t="shared" ref="T144:T207" si="49">G144/$C144*100</f>
        <v>2.6375356756224781</v>
      </c>
      <c r="U144" s="22">
        <f t="shared" ref="U144:U207" si="50">H144/$C144*100</f>
        <v>14.447396909752976</v>
      </c>
      <c r="V144" s="22">
        <f t="shared" ref="V144:V207" si="51">I144/$C144*100</f>
        <v>6.6528884952268479</v>
      </c>
      <c r="W144" s="22">
        <f t="shared" ref="W144:W207" si="52">J144/$C144*100</f>
        <v>5.776990453695503</v>
      </c>
      <c r="X144" s="22">
        <f t="shared" ref="X144:X207" si="53">K144/$C144*100</f>
        <v>49.325853754551716</v>
      </c>
      <c r="Y144" s="22">
        <f t="shared" ref="Y144:Y207" si="54">L144/$C144*100</f>
        <v>5.7868320047239443</v>
      </c>
      <c r="Z144" s="22">
        <f t="shared" ref="Z144:Z207" si="55">M144/$C144*100</f>
        <v>2.9327822064757405</v>
      </c>
      <c r="AA144" s="22">
        <f t="shared" ref="AA144:AA207" si="56">N144/$C144*100</f>
        <v>1.1908276744414918</v>
      </c>
      <c r="AB144" s="22">
        <f t="shared" ref="AB144:AB207" si="57">O144/$C144*100</f>
        <v>9.8415510284420818E-2</v>
      </c>
      <c r="AC144" s="22">
        <f t="shared" ref="AC144:AC207" si="58">P144/$C144*100</f>
        <v>0</v>
      </c>
      <c r="AD144" s="22">
        <f t="shared" ref="AD144:AD207" si="59">Q144/$C144*100</f>
        <v>0.72827477610471414</v>
      </c>
      <c r="AF144" s="65">
        <v>425</v>
      </c>
      <c r="AG144" s="66"/>
      <c r="AH144" s="67" t="s">
        <v>13</v>
      </c>
      <c r="AI144" s="68">
        <v>2</v>
      </c>
      <c r="AJ144" s="69">
        <v>4</v>
      </c>
    </row>
    <row r="145" spans="1:36" s="11" customFormat="1" ht="14.45" customHeight="1" x14ac:dyDescent="0.2">
      <c r="A145" s="1" t="s">
        <v>208</v>
      </c>
      <c r="B145" s="19">
        <v>12150</v>
      </c>
      <c r="C145" s="19">
        <v>12145</v>
      </c>
      <c r="D145" s="20">
        <f t="shared" si="46"/>
        <v>-5</v>
      </c>
      <c r="E145" s="22">
        <f t="shared" si="47"/>
        <v>-4.1152263374485597E-2</v>
      </c>
      <c r="F145" s="36">
        <v>822</v>
      </c>
      <c r="G145" s="36">
        <v>164</v>
      </c>
      <c r="H145" s="36">
        <v>966</v>
      </c>
      <c r="I145" s="36">
        <v>424</v>
      </c>
      <c r="J145" s="36">
        <v>401</v>
      </c>
      <c r="K145" s="36">
        <v>6789</v>
      </c>
      <c r="L145" s="36">
        <v>1569</v>
      </c>
      <c r="M145" s="36">
        <v>734</v>
      </c>
      <c r="N145" s="36">
        <v>276</v>
      </c>
      <c r="O145" s="21">
        <v>17</v>
      </c>
      <c r="P145" s="21">
        <v>0</v>
      </c>
      <c r="Q145" s="21">
        <v>205</v>
      </c>
      <c r="S145" s="22">
        <f t="shared" si="48"/>
        <v>6.7682173734046929</v>
      </c>
      <c r="T145" s="22">
        <f t="shared" si="49"/>
        <v>1.3503499382461919</v>
      </c>
      <c r="U145" s="22">
        <f t="shared" si="50"/>
        <v>7.9538904899135439</v>
      </c>
      <c r="V145" s="22">
        <f t="shared" si="51"/>
        <v>3.491148620831618</v>
      </c>
      <c r="W145" s="22">
        <f t="shared" si="52"/>
        <v>3.3017702758336762</v>
      </c>
      <c r="X145" s="22">
        <f t="shared" si="53"/>
        <v>55.899547138740225</v>
      </c>
      <c r="Y145" s="22">
        <f t="shared" si="54"/>
        <v>12.91889666529436</v>
      </c>
      <c r="Z145" s="22">
        <f t="shared" si="55"/>
        <v>6.0436393577603953</v>
      </c>
      <c r="AA145" s="22">
        <f t="shared" si="56"/>
        <v>2.2725401399752982</v>
      </c>
      <c r="AB145" s="22">
        <f t="shared" si="57"/>
        <v>0.1399752984767394</v>
      </c>
      <c r="AC145" s="22">
        <f t="shared" si="58"/>
        <v>0</v>
      </c>
      <c r="AD145" s="22">
        <f t="shared" si="59"/>
        <v>1.68793742280774</v>
      </c>
      <c r="AF145" s="65">
        <v>426</v>
      </c>
      <c r="AG145" s="66"/>
      <c r="AH145" s="67" t="s">
        <v>26</v>
      </c>
      <c r="AI145" s="68">
        <v>2</v>
      </c>
      <c r="AJ145" s="69">
        <v>4</v>
      </c>
    </row>
    <row r="146" spans="1:36" s="11" customFormat="1" ht="14.45" customHeight="1" x14ac:dyDescent="0.2">
      <c r="A146" s="35" t="s">
        <v>51</v>
      </c>
      <c r="B146" s="19">
        <v>46785</v>
      </c>
      <c r="C146" s="19">
        <v>46296</v>
      </c>
      <c r="D146" s="20">
        <f t="shared" si="46"/>
        <v>-489</v>
      </c>
      <c r="E146" s="22">
        <f t="shared" si="47"/>
        <v>-1.0452067970503365</v>
      </c>
      <c r="F146" s="36">
        <v>2477</v>
      </c>
      <c r="G146" s="36">
        <v>530</v>
      </c>
      <c r="H146" s="36">
        <v>3489</v>
      </c>
      <c r="I146" s="36">
        <v>1742</v>
      </c>
      <c r="J146" s="36">
        <v>1732</v>
      </c>
      <c r="K146" s="36">
        <v>25536</v>
      </c>
      <c r="L146" s="36">
        <v>6374</v>
      </c>
      <c r="M146" s="36">
        <v>3268</v>
      </c>
      <c r="N146" s="36">
        <v>1148</v>
      </c>
      <c r="O146" s="21">
        <v>1617</v>
      </c>
      <c r="P146" s="21">
        <v>0</v>
      </c>
      <c r="Q146" s="21">
        <v>1935</v>
      </c>
      <c r="S146" s="22">
        <f t="shared" si="48"/>
        <v>5.3503542422671506</v>
      </c>
      <c r="T146" s="22">
        <f t="shared" si="49"/>
        <v>1.1448073267668912</v>
      </c>
      <c r="U146" s="22">
        <f t="shared" si="50"/>
        <v>7.5362882322446865</v>
      </c>
      <c r="V146" s="22">
        <f t="shared" si="51"/>
        <v>3.762744081562122</v>
      </c>
      <c r="W146" s="22">
        <f t="shared" si="52"/>
        <v>3.7411439433212372</v>
      </c>
      <c r="X146" s="22">
        <f t="shared" si="53"/>
        <v>55.15811301192327</v>
      </c>
      <c r="Y146" s="22">
        <f t="shared" si="54"/>
        <v>13.767928114739936</v>
      </c>
      <c r="Z146" s="22">
        <f t="shared" si="55"/>
        <v>7.0589251771211341</v>
      </c>
      <c r="AA146" s="22">
        <f t="shared" si="56"/>
        <v>2.4796958700535683</v>
      </c>
      <c r="AB146" s="22">
        <f t="shared" si="57"/>
        <v>3.4927423535510629</v>
      </c>
      <c r="AC146" s="22">
        <f t="shared" si="58"/>
        <v>0</v>
      </c>
      <c r="AD146" s="22">
        <f t="shared" si="59"/>
        <v>4.1796267496111978</v>
      </c>
      <c r="AF146" s="65">
        <v>444</v>
      </c>
      <c r="AG146" s="66"/>
      <c r="AH146" s="67" t="s">
        <v>5</v>
      </c>
      <c r="AI146" s="68">
        <v>1</v>
      </c>
      <c r="AJ146" s="69">
        <v>5</v>
      </c>
    </row>
    <row r="147" spans="1:36" s="11" customFormat="1" ht="14.45" customHeight="1" x14ac:dyDescent="0.2">
      <c r="A147" s="35" t="s">
        <v>111</v>
      </c>
      <c r="B147" s="19">
        <v>16150</v>
      </c>
      <c r="C147" s="19">
        <v>16032</v>
      </c>
      <c r="D147" s="20">
        <f t="shared" si="46"/>
        <v>-118</v>
      </c>
      <c r="E147" s="22">
        <f t="shared" si="47"/>
        <v>-0.73065015479876161</v>
      </c>
      <c r="F147" s="36">
        <v>775</v>
      </c>
      <c r="G147" s="36">
        <v>167</v>
      </c>
      <c r="H147" s="36">
        <v>983</v>
      </c>
      <c r="I147" s="36">
        <v>497</v>
      </c>
      <c r="J147" s="36">
        <v>542</v>
      </c>
      <c r="K147" s="36">
        <v>8358</v>
      </c>
      <c r="L147" s="36">
        <v>2580</v>
      </c>
      <c r="M147" s="36">
        <v>1388</v>
      </c>
      <c r="N147" s="36">
        <v>742</v>
      </c>
      <c r="O147" s="21">
        <v>32</v>
      </c>
      <c r="P147" s="21">
        <v>0</v>
      </c>
      <c r="Q147" s="21">
        <v>501</v>
      </c>
      <c r="S147" s="22">
        <f t="shared" si="48"/>
        <v>4.8340818363273454</v>
      </c>
      <c r="T147" s="22">
        <f t="shared" si="49"/>
        <v>1.0416666666666665</v>
      </c>
      <c r="U147" s="22">
        <f t="shared" si="50"/>
        <v>6.131487025948104</v>
      </c>
      <c r="V147" s="22">
        <f t="shared" si="51"/>
        <v>3.1000499001996009</v>
      </c>
      <c r="W147" s="22">
        <f t="shared" si="52"/>
        <v>3.3807385229540916</v>
      </c>
      <c r="X147" s="22">
        <f t="shared" si="53"/>
        <v>52.133233532934128</v>
      </c>
      <c r="Y147" s="22">
        <f t="shared" si="54"/>
        <v>16.092814371257486</v>
      </c>
      <c r="Z147" s="22">
        <f t="shared" si="55"/>
        <v>8.6576846307385225</v>
      </c>
      <c r="AA147" s="22">
        <f t="shared" si="56"/>
        <v>4.628243512974052</v>
      </c>
      <c r="AB147" s="22">
        <f t="shared" si="57"/>
        <v>0.19960079840319359</v>
      </c>
      <c r="AC147" s="22">
        <f t="shared" si="58"/>
        <v>0</v>
      </c>
      <c r="AD147" s="22">
        <f t="shared" si="59"/>
        <v>3.125</v>
      </c>
      <c r="AF147" s="65">
        <v>430</v>
      </c>
      <c r="AG147" s="66"/>
      <c r="AH147" s="67" t="s">
        <v>31</v>
      </c>
      <c r="AI147" s="68">
        <v>1</v>
      </c>
      <c r="AJ147" s="69">
        <v>4</v>
      </c>
    </row>
    <row r="148" spans="1:36" s="11" customFormat="1" ht="14.45" customHeight="1" x14ac:dyDescent="0.2">
      <c r="A148" s="1" t="s">
        <v>209</v>
      </c>
      <c r="B148" s="19">
        <v>8028</v>
      </c>
      <c r="C148" s="19">
        <v>7861</v>
      </c>
      <c r="D148" s="20">
        <f t="shared" si="46"/>
        <v>-167</v>
      </c>
      <c r="E148" s="22">
        <f t="shared" si="47"/>
        <v>-2.0802192326856006</v>
      </c>
      <c r="F148" s="36">
        <v>417</v>
      </c>
      <c r="G148" s="36">
        <v>91</v>
      </c>
      <c r="H148" s="36">
        <v>633</v>
      </c>
      <c r="I148" s="36">
        <v>355</v>
      </c>
      <c r="J148" s="36">
        <v>288</v>
      </c>
      <c r="K148" s="36">
        <v>4131</v>
      </c>
      <c r="L148" s="36">
        <v>1139</v>
      </c>
      <c r="M148" s="36">
        <v>611</v>
      </c>
      <c r="N148" s="36">
        <v>196</v>
      </c>
      <c r="O148" s="21">
        <v>37</v>
      </c>
      <c r="P148" s="21">
        <v>0</v>
      </c>
      <c r="Q148" s="21">
        <v>161</v>
      </c>
      <c r="S148" s="22">
        <f t="shared" si="48"/>
        <v>5.3046686172242712</v>
      </c>
      <c r="T148" s="22">
        <f t="shared" si="49"/>
        <v>1.1576135351736421</v>
      </c>
      <c r="U148" s="22">
        <f t="shared" si="50"/>
        <v>8.0524106347792905</v>
      </c>
      <c r="V148" s="22">
        <f t="shared" si="51"/>
        <v>4.5159648899631089</v>
      </c>
      <c r="W148" s="22">
        <f t="shared" si="52"/>
        <v>3.6636560234066908</v>
      </c>
      <c r="X148" s="22">
        <f t="shared" si="53"/>
        <v>52.550566085739725</v>
      </c>
      <c r="Y148" s="22">
        <f t="shared" si="54"/>
        <v>14.489250731459101</v>
      </c>
      <c r="Z148" s="22">
        <f t="shared" si="55"/>
        <v>7.7725480218801684</v>
      </c>
      <c r="AA148" s="22">
        <f t="shared" si="56"/>
        <v>2.4933214603739984</v>
      </c>
      <c r="AB148" s="22">
        <f t="shared" si="57"/>
        <v>0.4706780307848874</v>
      </c>
      <c r="AC148" s="22">
        <f t="shared" si="58"/>
        <v>0</v>
      </c>
      <c r="AD148" s="22">
        <f t="shared" si="59"/>
        <v>2.0480854853072126</v>
      </c>
      <c r="AF148" s="65">
        <v>433</v>
      </c>
      <c r="AG148" s="66"/>
      <c r="AH148" s="67" t="s">
        <v>7</v>
      </c>
      <c r="AI148" s="68">
        <v>2</v>
      </c>
      <c r="AJ148" s="69">
        <v>3</v>
      </c>
    </row>
    <row r="149" spans="1:36" s="11" customFormat="1" ht="14.45" customHeight="1" x14ac:dyDescent="0.2">
      <c r="A149" s="1" t="s">
        <v>112</v>
      </c>
      <c r="B149" s="19">
        <v>15085</v>
      </c>
      <c r="C149" s="19">
        <v>14891</v>
      </c>
      <c r="D149" s="20">
        <f t="shared" si="46"/>
        <v>-194</v>
      </c>
      <c r="E149" s="22">
        <f t="shared" si="47"/>
        <v>-1.2860457408021213</v>
      </c>
      <c r="F149" s="36">
        <v>678</v>
      </c>
      <c r="G149" s="36">
        <v>163</v>
      </c>
      <c r="H149" s="36">
        <v>903</v>
      </c>
      <c r="I149" s="36">
        <v>459</v>
      </c>
      <c r="J149" s="36">
        <v>443</v>
      </c>
      <c r="K149" s="36">
        <v>8050</v>
      </c>
      <c r="L149" s="36">
        <v>2462</v>
      </c>
      <c r="M149" s="36">
        <v>1205</v>
      </c>
      <c r="N149" s="36">
        <v>528</v>
      </c>
      <c r="O149" s="21">
        <v>6052</v>
      </c>
      <c r="P149" s="21">
        <v>0</v>
      </c>
      <c r="Q149" s="21">
        <v>618</v>
      </c>
      <c r="S149" s="22">
        <f t="shared" si="48"/>
        <v>4.5530857564972136</v>
      </c>
      <c r="T149" s="22">
        <f t="shared" si="49"/>
        <v>1.0946209119602444</v>
      </c>
      <c r="U149" s="22">
        <f t="shared" si="50"/>
        <v>6.0640655429454027</v>
      </c>
      <c r="V149" s="22">
        <f t="shared" si="51"/>
        <v>3.0823987643543083</v>
      </c>
      <c r="W149" s="22">
        <f t="shared" si="52"/>
        <v>2.9749513128735479</v>
      </c>
      <c r="X149" s="22">
        <f t="shared" si="53"/>
        <v>54.059499026257477</v>
      </c>
      <c r="Y149" s="22">
        <f t="shared" si="54"/>
        <v>16.533476596601972</v>
      </c>
      <c r="Z149" s="22">
        <f t="shared" si="55"/>
        <v>8.0921361896447532</v>
      </c>
      <c r="AA149" s="22">
        <f t="shared" si="56"/>
        <v>3.5457658988650866</v>
      </c>
      <c r="AB149" s="22">
        <f t="shared" si="57"/>
        <v>40.641998522597547</v>
      </c>
      <c r="AC149" s="22">
        <f t="shared" si="58"/>
        <v>0</v>
      </c>
      <c r="AD149" s="22">
        <f t="shared" si="59"/>
        <v>4.1501578134443617</v>
      </c>
      <c r="AF149" s="65">
        <v>434</v>
      </c>
      <c r="AG149" s="66"/>
      <c r="AH149" s="67" t="s">
        <v>5</v>
      </c>
      <c r="AI149" s="68" t="s">
        <v>4</v>
      </c>
      <c r="AJ149" s="69">
        <v>4</v>
      </c>
    </row>
    <row r="150" spans="1:36" s="11" customFormat="1" ht="14.45" customHeight="1" x14ac:dyDescent="0.2">
      <c r="A150" s="1" t="s">
        <v>210</v>
      </c>
      <c r="B150" s="19">
        <v>734</v>
      </c>
      <c r="C150" s="19">
        <v>707</v>
      </c>
      <c r="D150" s="20">
        <f t="shared" si="46"/>
        <v>-27</v>
      </c>
      <c r="E150" s="22">
        <f t="shared" si="47"/>
        <v>-3.6784741144414173</v>
      </c>
      <c r="F150" s="36">
        <v>22</v>
      </c>
      <c r="G150" s="36">
        <v>6</v>
      </c>
      <c r="H150" s="36">
        <v>28</v>
      </c>
      <c r="I150" s="36">
        <v>15</v>
      </c>
      <c r="J150" s="36">
        <v>17</v>
      </c>
      <c r="K150" s="36">
        <v>321</v>
      </c>
      <c r="L150" s="36">
        <v>157</v>
      </c>
      <c r="M150" s="36">
        <v>99</v>
      </c>
      <c r="N150" s="36">
        <v>42</v>
      </c>
      <c r="O150" s="21">
        <v>0</v>
      </c>
      <c r="P150" s="21">
        <v>0</v>
      </c>
      <c r="Q150" s="21">
        <v>0</v>
      </c>
      <c r="S150" s="22">
        <f t="shared" si="48"/>
        <v>3.1117397454031117</v>
      </c>
      <c r="T150" s="22">
        <f t="shared" si="49"/>
        <v>0.84865629420084865</v>
      </c>
      <c r="U150" s="22">
        <f t="shared" si="50"/>
        <v>3.9603960396039604</v>
      </c>
      <c r="V150" s="22">
        <f t="shared" si="51"/>
        <v>2.1216407355021216</v>
      </c>
      <c r="W150" s="22">
        <f t="shared" si="52"/>
        <v>2.4045261669024045</v>
      </c>
      <c r="X150" s="22">
        <f t="shared" si="53"/>
        <v>45.403111739745405</v>
      </c>
      <c r="Y150" s="22">
        <f t="shared" si="54"/>
        <v>22.206506364922205</v>
      </c>
      <c r="Z150" s="22">
        <f t="shared" si="55"/>
        <v>14.002828854314004</v>
      </c>
      <c r="AA150" s="22">
        <f t="shared" si="56"/>
        <v>5.9405940594059405</v>
      </c>
      <c r="AB150" s="22">
        <f t="shared" si="57"/>
        <v>0</v>
      </c>
      <c r="AC150" s="22">
        <f t="shared" si="58"/>
        <v>0</v>
      </c>
      <c r="AD150" s="22">
        <f t="shared" si="59"/>
        <v>0</v>
      </c>
      <c r="AF150" s="65">
        <v>435</v>
      </c>
      <c r="AG150" s="66"/>
      <c r="AH150" s="67" t="s">
        <v>28</v>
      </c>
      <c r="AI150" s="68">
        <v>2</v>
      </c>
      <c r="AJ150" s="69">
        <v>1</v>
      </c>
    </row>
    <row r="151" spans="1:36" s="11" customFormat="1" ht="14.45" customHeight="1" x14ac:dyDescent="0.2">
      <c r="A151" s="1" t="s">
        <v>211</v>
      </c>
      <c r="B151" s="19">
        <v>2081</v>
      </c>
      <c r="C151" s="19">
        <v>2052</v>
      </c>
      <c r="D151" s="20">
        <f t="shared" si="46"/>
        <v>-29</v>
      </c>
      <c r="E151" s="22">
        <f t="shared" si="47"/>
        <v>-1.3935607880826526</v>
      </c>
      <c r="F151" s="36">
        <v>194</v>
      </c>
      <c r="G151" s="36">
        <v>39</v>
      </c>
      <c r="H151" s="36">
        <v>268</v>
      </c>
      <c r="I151" s="36">
        <v>130</v>
      </c>
      <c r="J151" s="36">
        <v>91</v>
      </c>
      <c r="K151" s="36">
        <v>968</v>
      </c>
      <c r="L151" s="36">
        <v>215</v>
      </c>
      <c r="M151" s="36">
        <v>110</v>
      </c>
      <c r="N151" s="36">
        <v>37</v>
      </c>
      <c r="O151" s="21">
        <v>0</v>
      </c>
      <c r="P151" s="21">
        <v>0</v>
      </c>
      <c r="Q151" s="21">
        <v>18</v>
      </c>
      <c r="S151" s="22">
        <f t="shared" si="48"/>
        <v>9.4541910331384003</v>
      </c>
      <c r="T151" s="22">
        <f t="shared" si="49"/>
        <v>1.9005847953216373</v>
      </c>
      <c r="U151" s="22">
        <f t="shared" si="50"/>
        <v>13.060428849902534</v>
      </c>
      <c r="V151" s="22">
        <f t="shared" si="51"/>
        <v>6.3352826510721245</v>
      </c>
      <c r="W151" s="22">
        <f t="shared" si="52"/>
        <v>4.4346978557504872</v>
      </c>
      <c r="X151" s="22">
        <f t="shared" si="53"/>
        <v>47.173489278752434</v>
      </c>
      <c r="Y151" s="22">
        <f t="shared" si="54"/>
        <v>10.477582846003898</v>
      </c>
      <c r="Z151" s="22">
        <f t="shared" si="55"/>
        <v>5.3606237816764128</v>
      </c>
      <c r="AA151" s="22">
        <f t="shared" si="56"/>
        <v>1.8031189083820662</v>
      </c>
      <c r="AB151" s="22">
        <f t="shared" si="57"/>
        <v>0</v>
      </c>
      <c r="AC151" s="22">
        <f t="shared" si="58"/>
        <v>0</v>
      </c>
      <c r="AD151" s="22">
        <f t="shared" si="59"/>
        <v>0.8771929824561403</v>
      </c>
      <c r="AF151" s="65">
        <v>436</v>
      </c>
      <c r="AG151" s="66"/>
      <c r="AH151" s="67" t="s">
        <v>13</v>
      </c>
      <c r="AI151" s="68">
        <v>2</v>
      </c>
      <c r="AJ151" s="69">
        <v>2</v>
      </c>
    </row>
    <row r="152" spans="1:36" s="11" customFormat="1" ht="14.45" customHeight="1" x14ac:dyDescent="0.2">
      <c r="A152" s="1" t="s">
        <v>212</v>
      </c>
      <c r="B152" s="19">
        <v>5264</v>
      </c>
      <c r="C152" s="19">
        <v>5340</v>
      </c>
      <c r="D152" s="20">
        <f t="shared" si="46"/>
        <v>76</v>
      </c>
      <c r="E152" s="22">
        <f t="shared" si="47"/>
        <v>1.4437689969604863</v>
      </c>
      <c r="F152" s="36">
        <v>643</v>
      </c>
      <c r="G152" s="36">
        <v>104</v>
      </c>
      <c r="H152" s="36">
        <v>623</v>
      </c>
      <c r="I152" s="36">
        <v>290</v>
      </c>
      <c r="J152" s="36">
        <v>258</v>
      </c>
      <c r="K152" s="36">
        <v>2652</v>
      </c>
      <c r="L152" s="36">
        <v>450</v>
      </c>
      <c r="M152" s="36">
        <v>215</v>
      </c>
      <c r="N152" s="36">
        <v>105</v>
      </c>
      <c r="O152" s="21">
        <v>4915</v>
      </c>
      <c r="P152" s="21">
        <v>0</v>
      </c>
      <c r="Q152" s="21">
        <v>117</v>
      </c>
      <c r="S152" s="22">
        <f t="shared" si="48"/>
        <v>12.041198501872659</v>
      </c>
      <c r="T152" s="22">
        <f t="shared" si="49"/>
        <v>1.9475655430711609</v>
      </c>
      <c r="U152" s="22">
        <f t="shared" si="50"/>
        <v>11.666666666666666</v>
      </c>
      <c r="V152" s="22">
        <f t="shared" si="51"/>
        <v>5.4307116104868918</v>
      </c>
      <c r="W152" s="22">
        <f t="shared" si="52"/>
        <v>4.8314606741573032</v>
      </c>
      <c r="X152" s="22">
        <f t="shared" si="53"/>
        <v>49.662921348314612</v>
      </c>
      <c r="Y152" s="22">
        <f t="shared" si="54"/>
        <v>8.4269662921348321</v>
      </c>
      <c r="Z152" s="22">
        <f t="shared" si="55"/>
        <v>4.0262172284644198</v>
      </c>
      <c r="AA152" s="22">
        <f t="shared" si="56"/>
        <v>1.9662921348314606</v>
      </c>
      <c r="AB152" s="22">
        <f t="shared" si="57"/>
        <v>92.041198501872657</v>
      </c>
      <c r="AC152" s="22">
        <f t="shared" si="58"/>
        <v>0</v>
      </c>
      <c r="AD152" s="22">
        <f t="shared" si="59"/>
        <v>2.191011235955056</v>
      </c>
      <c r="AF152" s="65">
        <v>440</v>
      </c>
      <c r="AG152" s="66"/>
      <c r="AH152" s="67" t="s">
        <v>36</v>
      </c>
      <c r="AI152" s="68">
        <v>2</v>
      </c>
      <c r="AJ152" s="69">
        <v>3</v>
      </c>
    </row>
    <row r="153" spans="1:36" s="11" customFormat="1" ht="14.45" customHeight="1" x14ac:dyDescent="0.2">
      <c r="A153" s="1" t="s">
        <v>213</v>
      </c>
      <c r="B153" s="19">
        <v>4747</v>
      </c>
      <c r="C153" s="19">
        <v>4662</v>
      </c>
      <c r="D153" s="20">
        <f t="shared" si="46"/>
        <v>-85</v>
      </c>
      <c r="E153" s="22">
        <f t="shared" si="47"/>
        <v>-1.7906045923741312</v>
      </c>
      <c r="F153" s="36">
        <v>180</v>
      </c>
      <c r="G153" s="36">
        <v>38</v>
      </c>
      <c r="H153" s="36">
        <v>273</v>
      </c>
      <c r="I153" s="36">
        <v>136</v>
      </c>
      <c r="J153" s="36">
        <v>146</v>
      </c>
      <c r="K153" s="36">
        <v>2331</v>
      </c>
      <c r="L153" s="36">
        <v>849</v>
      </c>
      <c r="M153" s="36">
        <v>485</v>
      </c>
      <c r="N153" s="36">
        <v>224</v>
      </c>
      <c r="O153" s="21">
        <v>16</v>
      </c>
      <c r="P153" s="21">
        <v>0</v>
      </c>
      <c r="Q153" s="21">
        <v>157</v>
      </c>
      <c r="S153" s="22">
        <f t="shared" si="48"/>
        <v>3.8610038610038608</v>
      </c>
      <c r="T153" s="22">
        <f t="shared" si="49"/>
        <v>0.81510081510081522</v>
      </c>
      <c r="U153" s="22">
        <f t="shared" si="50"/>
        <v>5.8558558558558556</v>
      </c>
      <c r="V153" s="22">
        <f t="shared" si="51"/>
        <v>2.9172029172029172</v>
      </c>
      <c r="W153" s="22">
        <f t="shared" si="52"/>
        <v>3.1317031317031319</v>
      </c>
      <c r="X153" s="22">
        <f t="shared" si="53"/>
        <v>50</v>
      </c>
      <c r="Y153" s="22">
        <f t="shared" si="54"/>
        <v>18.211068211068209</v>
      </c>
      <c r="Z153" s="22">
        <f t="shared" si="55"/>
        <v>10.403260403260402</v>
      </c>
      <c r="AA153" s="22">
        <f t="shared" si="56"/>
        <v>4.8048048048048049</v>
      </c>
      <c r="AB153" s="22">
        <f t="shared" si="57"/>
        <v>0.34320034320034321</v>
      </c>
      <c r="AC153" s="22">
        <f t="shared" si="58"/>
        <v>0</v>
      </c>
      <c r="AD153" s="22">
        <f t="shared" si="59"/>
        <v>3.367653367653368</v>
      </c>
      <c r="AF153" s="65">
        <v>441</v>
      </c>
      <c r="AG153" s="66"/>
      <c r="AH153" s="67" t="s">
        <v>24</v>
      </c>
      <c r="AI153" s="68">
        <v>2</v>
      </c>
      <c r="AJ153" s="69">
        <v>2</v>
      </c>
    </row>
    <row r="154" spans="1:36" s="11" customFormat="1" ht="14.45" customHeight="1" x14ac:dyDescent="0.2">
      <c r="A154" s="1" t="s">
        <v>214</v>
      </c>
      <c r="B154" s="19">
        <v>5477</v>
      </c>
      <c r="C154" s="19">
        <v>5477</v>
      </c>
      <c r="D154" s="20">
        <f t="shared" si="46"/>
        <v>0</v>
      </c>
      <c r="E154" s="22">
        <f t="shared" si="47"/>
        <v>0</v>
      </c>
      <c r="F154" s="36">
        <v>309</v>
      </c>
      <c r="G154" s="36">
        <v>50</v>
      </c>
      <c r="H154" s="36">
        <v>373</v>
      </c>
      <c r="I154" s="36">
        <v>142</v>
      </c>
      <c r="J154" s="36">
        <v>166</v>
      </c>
      <c r="K154" s="36">
        <v>2912</v>
      </c>
      <c r="L154" s="36">
        <v>788</v>
      </c>
      <c r="M154" s="36">
        <v>504</v>
      </c>
      <c r="N154" s="36">
        <v>233</v>
      </c>
      <c r="O154" s="21">
        <v>4669</v>
      </c>
      <c r="P154" s="21">
        <v>0</v>
      </c>
      <c r="Q154" s="21">
        <v>274</v>
      </c>
      <c r="S154" s="22">
        <f t="shared" si="48"/>
        <v>5.641774694175643</v>
      </c>
      <c r="T154" s="22">
        <f t="shared" si="49"/>
        <v>0.91290852656563803</v>
      </c>
      <c r="U154" s="22">
        <f t="shared" si="50"/>
        <v>6.8102976081796607</v>
      </c>
      <c r="V154" s="22">
        <f t="shared" si="51"/>
        <v>2.5926602154464122</v>
      </c>
      <c r="W154" s="22">
        <f t="shared" si="52"/>
        <v>3.0308563081979183</v>
      </c>
      <c r="X154" s="22">
        <f t="shared" si="53"/>
        <v>53.16779258718276</v>
      </c>
      <c r="Y154" s="22">
        <f t="shared" si="54"/>
        <v>14.387438378674458</v>
      </c>
      <c r="Z154" s="22">
        <f t="shared" si="55"/>
        <v>9.2021179477816322</v>
      </c>
      <c r="AA154" s="22">
        <f t="shared" si="56"/>
        <v>4.2541537337958735</v>
      </c>
      <c r="AB154" s="22">
        <f t="shared" si="57"/>
        <v>85.247398210699288</v>
      </c>
      <c r="AC154" s="22">
        <f t="shared" si="58"/>
        <v>0</v>
      </c>
      <c r="AD154" s="22">
        <f t="shared" si="59"/>
        <v>5.0027387255796967</v>
      </c>
      <c r="AF154" s="65">
        <v>475</v>
      </c>
      <c r="AG154" s="66"/>
      <c r="AH154" s="67" t="s">
        <v>36</v>
      </c>
      <c r="AI154" s="68">
        <v>2</v>
      </c>
      <c r="AJ154" s="69">
        <v>3</v>
      </c>
    </row>
    <row r="155" spans="1:36" s="11" customFormat="1" ht="14.45" customHeight="1" x14ac:dyDescent="0.2">
      <c r="A155" s="1" t="s">
        <v>215</v>
      </c>
      <c r="B155" s="19">
        <v>1988</v>
      </c>
      <c r="C155" s="19">
        <v>2018</v>
      </c>
      <c r="D155" s="20">
        <f t="shared" si="46"/>
        <v>30</v>
      </c>
      <c r="E155" s="22">
        <f t="shared" si="47"/>
        <v>1.5090543259557343</v>
      </c>
      <c r="F155" s="36">
        <v>110</v>
      </c>
      <c r="G155" s="36">
        <v>38</v>
      </c>
      <c r="H155" s="36">
        <v>141</v>
      </c>
      <c r="I155" s="36">
        <v>54</v>
      </c>
      <c r="J155" s="36">
        <v>59</v>
      </c>
      <c r="K155" s="36">
        <v>1072</v>
      </c>
      <c r="L155" s="36">
        <v>313</v>
      </c>
      <c r="M155" s="36">
        <v>165</v>
      </c>
      <c r="N155" s="36">
        <v>66</v>
      </c>
      <c r="O155" s="21">
        <v>21</v>
      </c>
      <c r="P155" s="21">
        <v>0</v>
      </c>
      <c r="Q155" s="21">
        <v>50</v>
      </c>
      <c r="S155" s="22">
        <f t="shared" si="48"/>
        <v>5.4509415262636276</v>
      </c>
      <c r="T155" s="22">
        <f t="shared" si="49"/>
        <v>1.8830525272547076</v>
      </c>
      <c r="U155" s="22">
        <f t="shared" si="50"/>
        <v>6.9871159563924676</v>
      </c>
      <c r="V155" s="22">
        <f t="shared" si="51"/>
        <v>2.6759167492566895</v>
      </c>
      <c r="W155" s="22">
        <f t="shared" si="52"/>
        <v>2.9236868186323091</v>
      </c>
      <c r="X155" s="22">
        <f t="shared" si="53"/>
        <v>53.121902874132807</v>
      </c>
      <c r="Y155" s="22">
        <f t="shared" si="54"/>
        <v>15.510406342913777</v>
      </c>
      <c r="Z155" s="22">
        <f t="shared" si="55"/>
        <v>8.1764122893954401</v>
      </c>
      <c r="AA155" s="22">
        <f t="shared" si="56"/>
        <v>3.2705649157581762</v>
      </c>
      <c r="AB155" s="22">
        <f t="shared" si="57"/>
        <v>1.0406342913776017</v>
      </c>
      <c r="AC155" s="22">
        <f t="shared" si="58"/>
        <v>0</v>
      </c>
      <c r="AD155" s="22">
        <f t="shared" si="59"/>
        <v>2.4777006937561943</v>
      </c>
      <c r="AF155" s="65">
        <v>480</v>
      </c>
      <c r="AG155" s="66"/>
      <c r="AH155" s="67" t="s">
        <v>31</v>
      </c>
      <c r="AI155" s="68">
        <v>2</v>
      </c>
      <c r="AJ155" s="69">
        <v>2</v>
      </c>
    </row>
    <row r="156" spans="1:36" s="11" customFormat="1" ht="14.45" customHeight="1" x14ac:dyDescent="0.2">
      <c r="A156" s="35" t="s">
        <v>113</v>
      </c>
      <c r="B156" s="19">
        <v>9656</v>
      </c>
      <c r="C156" s="19">
        <v>9554</v>
      </c>
      <c r="D156" s="20">
        <f t="shared" si="46"/>
        <v>-102</v>
      </c>
      <c r="E156" s="22">
        <f t="shared" si="47"/>
        <v>-1.056338028169014</v>
      </c>
      <c r="F156" s="36">
        <v>668</v>
      </c>
      <c r="G156" s="36">
        <v>135</v>
      </c>
      <c r="H156" s="36">
        <v>878</v>
      </c>
      <c r="I156" s="36">
        <v>430</v>
      </c>
      <c r="J156" s="36">
        <v>401</v>
      </c>
      <c r="K156" s="36">
        <v>5314</v>
      </c>
      <c r="L156" s="36">
        <v>1067</v>
      </c>
      <c r="M156" s="36">
        <v>494</v>
      </c>
      <c r="N156" s="36">
        <v>167</v>
      </c>
      <c r="O156" s="21">
        <v>101</v>
      </c>
      <c r="P156" s="21">
        <v>0</v>
      </c>
      <c r="Q156" s="21">
        <v>158</v>
      </c>
      <c r="S156" s="22">
        <f t="shared" si="48"/>
        <v>6.9918358802595764</v>
      </c>
      <c r="T156" s="22">
        <f t="shared" si="49"/>
        <v>1.4130207243039565</v>
      </c>
      <c r="U156" s="22">
        <f t="shared" si="50"/>
        <v>9.189868118065732</v>
      </c>
      <c r="V156" s="22">
        <f t="shared" si="51"/>
        <v>4.5007326774126017</v>
      </c>
      <c r="W156" s="22">
        <f t="shared" si="52"/>
        <v>4.1971948921917521</v>
      </c>
      <c r="X156" s="22">
        <f t="shared" si="53"/>
        <v>55.620682436675736</v>
      </c>
      <c r="Y156" s="22">
        <f t="shared" si="54"/>
        <v>11.168097132091271</v>
      </c>
      <c r="Z156" s="22">
        <f t="shared" si="55"/>
        <v>5.1706091689344778</v>
      </c>
      <c r="AA156" s="22">
        <f t="shared" si="56"/>
        <v>1.7479589700648941</v>
      </c>
      <c r="AB156" s="22">
        <f t="shared" si="57"/>
        <v>1.0571488381829599</v>
      </c>
      <c r="AC156" s="22">
        <f t="shared" si="58"/>
        <v>0</v>
      </c>
      <c r="AD156" s="22">
        <f t="shared" si="59"/>
        <v>1.6537575884446307</v>
      </c>
      <c r="AF156" s="65">
        <v>481</v>
      </c>
      <c r="AG156" s="66"/>
      <c r="AH156" s="67" t="s">
        <v>31</v>
      </c>
      <c r="AI156" s="68">
        <v>2</v>
      </c>
      <c r="AJ156" s="69">
        <v>3</v>
      </c>
    </row>
    <row r="157" spans="1:36" s="11" customFormat="1" ht="14.45" customHeight="1" x14ac:dyDescent="0.2">
      <c r="A157" s="1" t="s">
        <v>216</v>
      </c>
      <c r="B157" s="19">
        <v>1119</v>
      </c>
      <c r="C157" s="19">
        <v>1104</v>
      </c>
      <c r="D157" s="20">
        <f t="shared" si="46"/>
        <v>-15</v>
      </c>
      <c r="E157" s="22">
        <f t="shared" si="47"/>
        <v>-1.3404825737265416</v>
      </c>
      <c r="F157" s="36">
        <v>124</v>
      </c>
      <c r="G157" s="36">
        <v>13</v>
      </c>
      <c r="H157" s="36">
        <v>94</v>
      </c>
      <c r="I157" s="36">
        <v>48</v>
      </c>
      <c r="J157" s="36">
        <v>50</v>
      </c>
      <c r="K157" s="36">
        <v>523</v>
      </c>
      <c r="L157" s="36">
        <v>147</v>
      </c>
      <c r="M157" s="36">
        <v>65</v>
      </c>
      <c r="N157" s="36">
        <v>40</v>
      </c>
      <c r="O157" s="21">
        <v>0</v>
      </c>
      <c r="P157" s="21">
        <v>0</v>
      </c>
      <c r="Q157" s="21">
        <v>0</v>
      </c>
      <c r="S157" s="22">
        <f t="shared" si="48"/>
        <v>11.231884057971014</v>
      </c>
      <c r="T157" s="22">
        <f t="shared" si="49"/>
        <v>1.1775362318840581</v>
      </c>
      <c r="U157" s="22">
        <f t="shared" si="50"/>
        <v>8.5144927536231894</v>
      </c>
      <c r="V157" s="22">
        <f t="shared" si="51"/>
        <v>4.3478260869565215</v>
      </c>
      <c r="W157" s="22">
        <f t="shared" si="52"/>
        <v>4.5289855072463769</v>
      </c>
      <c r="X157" s="22">
        <f t="shared" si="53"/>
        <v>47.373188405797102</v>
      </c>
      <c r="Y157" s="22">
        <f t="shared" si="54"/>
        <v>13.315217391304349</v>
      </c>
      <c r="Z157" s="22">
        <f t="shared" si="55"/>
        <v>5.88768115942029</v>
      </c>
      <c r="AA157" s="22">
        <f t="shared" si="56"/>
        <v>3.6231884057971016</v>
      </c>
      <c r="AB157" s="22">
        <f t="shared" si="57"/>
        <v>0</v>
      </c>
      <c r="AC157" s="22">
        <f t="shared" si="58"/>
        <v>0</v>
      </c>
      <c r="AD157" s="22">
        <f t="shared" si="59"/>
        <v>0</v>
      </c>
      <c r="AF157" s="65">
        <v>483</v>
      </c>
      <c r="AG157" s="66"/>
      <c r="AH157" s="67" t="s">
        <v>13</v>
      </c>
      <c r="AI157" s="68">
        <v>2</v>
      </c>
      <c r="AJ157" s="69">
        <v>1</v>
      </c>
    </row>
    <row r="158" spans="1:36" s="11" customFormat="1" ht="14.45" customHeight="1" x14ac:dyDescent="0.2">
      <c r="A158" s="1" t="s">
        <v>217</v>
      </c>
      <c r="B158" s="19">
        <v>3156</v>
      </c>
      <c r="C158" s="19">
        <v>3115</v>
      </c>
      <c r="D158" s="20">
        <f t="shared" si="46"/>
        <v>-41</v>
      </c>
      <c r="E158" s="22">
        <f t="shared" si="47"/>
        <v>-1.2991128010139417</v>
      </c>
      <c r="F158" s="36">
        <v>169</v>
      </c>
      <c r="G158" s="36">
        <v>34</v>
      </c>
      <c r="H158" s="36">
        <v>159</v>
      </c>
      <c r="I158" s="36">
        <v>98</v>
      </c>
      <c r="J158" s="36">
        <v>79</v>
      </c>
      <c r="K158" s="36">
        <v>1511</v>
      </c>
      <c r="L158" s="36">
        <v>556</v>
      </c>
      <c r="M158" s="36">
        <v>329</v>
      </c>
      <c r="N158" s="36">
        <v>180</v>
      </c>
      <c r="O158" s="21">
        <v>13</v>
      </c>
      <c r="P158" s="21">
        <v>0</v>
      </c>
      <c r="Q158" s="21">
        <v>43</v>
      </c>
      <c r="S158" s="22">
        <f t="shared" si="48"/>
        <v>5.4253611556982344</v>
      </c>
      <c r="T158" s="22">
        <f t="shared" si="49"/>
        <v>1.0914927768860354</v>
      </c>
      <c r="U158" s="22">
        <f t="shared" si="50"/>
        <v>5.104333868378812</v>
      </c>
      <c r="V158" s="22">
        <f t="shared" si="51"/>
        <v>3.1460674157303372</v>
      </c>
      <c r="W158" s="22">
        <f t="shared" si="52"/>
        <v>2.5361155698234348</v>
      </c>
      <c r="X158" s="22">
        <f t="shared" si="53"/>
        <v>48.507223113964685</v>
      </c>
      <c r="Y158" s="22">
        <f t="shared" si="54"/>
        <v>17.849117174959872</v>
      </c>
      <c r="Z158" s="22">
        <f t="shared" si="55"/>
        <v>10.561797752808989</v>
      </c>
      <c r="AA158" s="22">
        <f t="shared" si="56"/>
        <v>5.7784911717495984</v>
      </c>
      <c r="AB158" s="22">
        <f t="shared" si="57"/>
        <v>0.4173354735152488</v>
      </c>
      <c r="AC158" s="22">
        <f t="shared" si="58"/>
        <v>0</v>
      </c>
      <c r="AD158" s="22">
        <f t="shared" si="59"/>
        <v>1.3804173354735152</v>
      </c>
      <c r="AF158" s="65">
        <v>484</v>
      </c>
      <c r="AG158" s="66"/>
      <c r="AH158" s="67" t="s">
        <v>12</v>
      </c>
      <c r="AI158" s="68">
        <v>2</v>
      </c>
      <c r="AJ158" s="69">
        <v>2</v>
      </c>
    </row>
    <row r="159" spans="1:36" s="11" customFormat="1" ht="14.45" customHeight="1" x14ac:dyDescent="0.2">
      <c r="A159" s="1" t="s">
        <v>218</v>
      </c>
      <c r="B159" s="19">
        <v>1992</v>
      </c>
      <c r="C159" s="19">
        <v>1940</v>
      </c>
      <c r="D159" s="20">
        <f t="shared" si="46"/>
        <v>-52</v>
      </c>
      <c r="E159" s="22">
        <f t="shared" si="47"/>
        <v>-2.6104417670682731</v>
      </c>
      <c r="F159" s="36">
        <v>55</v>
      </c>
      <c r="G159" s="36">
        <v>12</v>
      </c>
      <c r="H159" s="36">
        <v>96</v>
      </c>
      <c r="I159" s="36">
        <v>56</v>
      </c>
      <c r="J159" s="36">
        <v>62</v>
      </c>
      <c r="K159" s="36">
        <v>951</v>
      </c>
      <c r="L159" s="36">
        <v>379</v>
      </c>
      <c r="M159" s="36">
        <v>232</v>
      </c>
      <c r="N159" s="36">
        <v>97</v>
      </c>
      <c r="O159" s="21">
        <v>0</v>
      </c>
      <c r="P159" s="21">
        <v>0</v>
      </c>
      <c r="Q159" s="21">
        <v>92</v>
      </c>
      <c r="S159" s="22">
        <f t="shared" si="48"/>
        <v>2.8350515463917527</v>
      </c>
      <c r="T159" s="22">
        <f t="shared" si="49"/>
        <v>0.61855670103092786</v>
      </c>
      <c r="U159" s="22">
        <f t="shared" si="50"/>
        <v>4.9484536082474229</v>
      </c>
      <c r="V159" s="22">
        <f t="shared" si="51"/>
        <v>2.8865979381443299</v>
      </c>
      <c r="W159" s="22">
        <f t="shared" si="52"/>
        <v>3.1958762886597936</v>
      </c>
      <c r="X159" s="22">
        <f t="shared" si="53"/>
        <v>49.020618556701031</v>
      </c>
      <c r="Y159" s="22">
        <f t="shared" si="54"/>
        <v>19.536082474226806</v>
      </c>
      <c r="Z159" s="22">
        <f t="shared" si="55"/>
        <v>11.958762886597938</v>
      </c>
      <c r="AA159" s="22">
        <f t="shared" si="56"/>
        <v>5</v>
      </c>
      <c r="AB159" s="22">
        <f t="shared" si="57"/>
        <v>0</v>
      </c>
      <c r="AC159" s="22">
        <f t="shared" si="58"/>
        <v>0</v>
      </c>
      <c r="AD159" s="22">
        <f t="shared" si="59"/>
        <v>4.7422680412371134</v>
      </c>
      <c r="AF159" s="65">
        <v>489</v>
      </c>
      <c r="AG159" s="66"/>
      <c r="AH159" s="67" t="s">
        <v>9</v>
      </c>
      <c r="AI159" s="68">
        <v>2</v>
      </c>
      <c r="AJ159" s="69">
        <v>2</v>
      </c>
    </row>
    <row r="160" spans="1:36" s="11" customFormat="1" ht="14.45" customHeight="1" x14ac:dyDescent="0.2">
      <c r="A160" s="1" t="s">
        <v>52</v>
      </c>
      <c r="B160" s="19">
        <v>54261</v>
      </c>
      <c r="C160" s="19">
        <v>53818</v>
      </c>
      <c r="D160" s="20">
        <f t="shared" si="46"/>
        <v>-443</v>
      </c>
      <c r="E160" s="22">
        <f t="shared" si="47"/>
        <v>-0.81642431949282179</v>
      </c>
      <c r="F160" s="36">
        <v>2792</v>
      </c>
      <c r="G160" s="36">
        <v>498</v>
      </c>
      <c r="H160" s="36">
        <v>3245</v>
      </c>
      <c r="I160" s="36">
        <v>1652</v>
      </c>
      <c r="J160" s="36">
        <v>1697</v>
      </c>
      <c r="K160" s="36">
        <v>30126</v>
      </c>
      <c r="L160" s="36">
        <v>7817</v>
      </c>
      <c r="M160" s="36">
        <v>4287</v>
      </c>
      <c r="N160" s="36">
        <v>1704</v>
      </c>
      <c r="O160" s="21">
        <v>82</v>
      </c>
      <c r="P160" s="21">
        <v>0</v>
      </c>
      <c r="Q160" s="21">
        <v>2140</v>
      </c>
      <c r="S160" s="22">
        <f t="shared" si="48"/>
        <v>5.1878553643762304</v>
      </c>
      <c r="T160" s="22">
        <f t="shared" si="49"/>
        <v>0.9253409639897433</v>
      </c>
      <c r="U160" s="22">
        <f t="shared" si="50"/>
        <v>6.0295811810175035</v>
      </c>
      <c r="V160" s="22">
        <f t="shared" si="51"/>
        <v>3.0696049648816381</v>
      </c>
      <c r="W160" s="22">
        <f t="shared" si="52"/>
        <v>3.1532201122301089</v>
      </c>
      <c r="X160" s="22">
        <f t="shared" si="53"/>
        <v>55.977553978222907</v>
      </c>
      <c r="Y160" s="22">
        <f t="shared" si="54"/>
        <v>14.524880151622133</v>
      </c>
      <c r="Z160" s="22">
        <f t="shared" si="55"/>
        <v>7.9657363707309816</v>
      </c>
      <c r="AA160" s="22">
        <f t="shared" si="56"/>
        <v>3.1662269129287601</v>
      </c>
      <c r="AB160" s="22">
        <f t="shared" si="57"/>
        <v>0.15236537961276897</v>
      </c>
      <c r="AC160" s="22">
        <f t="shared" si="58"/>
        <v>0</v>
      </c>
      <c r="AD160" s="22">
        <f t="shared" si="59"/>
        <v>3.9763647850161656</v>
      </c>
      <c r="AF160" s="65">
        <v>491</v>
      </c>
      <c r="AG160" s="66"/>
      <c r="AH160" s="67" t="s">
        <v>53</v>
      </c>
      <c r="AI160" s="68">
        <v>1</v>
      </c>
      <c r="AJ160" s="69">
        <v>6</v>
      </c>
    </row>
    <row r="161" spans="1:36" s="11" customFormat="1" ht="14.45" customHeight="1" x14ac:dyDescent="0.2">
      <c r="A161" s="1" t="s">
        <v>114</v>
      </c>
      <c r="B161" s="19">
        <v>9019</v>
      </c>
      <c r="C161" s="19">
        <v>8980</v>
      </c>
      <c r="D161" s="20">
        <f t="shared" si="46"/>
        <v>-39</v>
      </c>
      <c r="E161" s="22">
        <f t="shared" si="47"/>
        <v>-0.43242044572569022</v>
      </c>
      <c r="F161" s="36">
        <v>762</v>
      </c>
      <c r="G161" s="36">
        <v>153</v>
      </c>
      <c r="H161" s="36">
        <v>934</v>
      </c>
      <c r="I161" s="36">
        <v>480</v>
      </c>
      <c r="J161" s="36">
        <v>417</v>
      </c>
      <c r="K161" s="36">
        <v>4685</v>
      </c>
      <c r="L161" s="36">
        <v>867</v>
      </c>
      <c r="M161" s="36">
        <v>459</v>
      </c>
      <c r="N161" s="36">
        <v>223</v>
      </c>
      <c r="O161" s="21">
        <v>0</v>
      </c>
      <c r="P161" s="21">
        <v>0</v>
      </c>
      <c r="Q161" s="21">
        <v>117</v>
      </c>
      <c r="S161" s="22">
        <f t="shared" si="48"/>
        <v>8.4855233853006684</v>
      </c>
      <c r="T161" s="22">
        <f t="shared" si="49"/>
        <v>1.7037861915367485</v>
      </c>
      <c r="U161" s="22">
        <f t="shared" si="50"/>
        <v>10.400890868596882</v>
      </c>
      <c r="V161" s="22">
        <f t="shared" si="51"/>
        <v>5.3452115812917596</v>
      </c>
      <c r="W161" s="22">
        <f t="shared" si="52"/>
        <v>4.6436525612472161</v>
      </c>
      <c r="X161" s="22">
        <f t="shared" si="53"/>
        <v>52.171492204899771</v>
      </c>
      <c r="Y161" s="22">
        <f t="shared" si="54"/>
        <v>9.6547884187082413</v>
      </c>
      <c r="Z161" s="22">
        <f t="shared" si="55"/>
        <v>5.1113585746102448</v>
      </c>
      <c r="AA161" s="22">
        <f t="shared" si="56"/>
        <v>2.4832962138084635</v>
      </c>
      <c r="AB161" s="22">
        <f t="shared" si="57"/>
        <v>0</v>
      </c>
      <c r="AC161" s="22">
        <f t="shared" si="58"/>
        <v>0</v>
      </c>
      <c r="AD161" s="22">
        <f t="shared" si="59"/>
        <v>1.3028953229398665</v>
      </c>
      <c r="AF161" s="65">
        <v>494</v>
      </c>
      <c r="AG161" s="66"/>
      <c r="AH161" s="67" t="s">
        <v>13</v>
      </c>
      <c r="AI161" s="68">
        <v>2</v>
      </c>
      <c r="AJ161" s="69">
        <v>3</v>
      </c>
    </row>
    <row r="162" spans="1:36" s="11" customFormat="1" ht="14.45" customHeight="1" x14ac:dyDescent="0.2">
      <c r="A162" s="1" t="s">
        <v>219</v>
      </c>
      <c r="B162" s="19">
        <v>1636</v>
      </c>
      <c r="C162" s="19">
        <v>1584</v>
      </c>
      <c r="D162" s="20">
        <f t="shared" si="46"/>
        <v>-52</v>
      </c>
      <c r="E162" s="22">
        <f t="shared" si="47"/>
        <v>-3.1784841075794623</v>
      </c>
      <c r="F162" s="36">
        <v>66</v>
      </c>
      <c r="G162" s="36">
        <v>9</v>
      </c>
      <c r="H162" s="36">
        <v>102</v>
      </c>
      <c r="I162" s="36">
        <v>57</v>
      </c>
      <c r="J162" s="36">
        <v>49</v>
      </c>
      <c r="K162" s="36">
        <v>753</v>
      </c>
      <c r="L162" s="36">
        <v>281</v>
      </c>
      <c r="M162" s="36">
        <v>167</v>
      </c>
      <c r="N162" s="36">
        <v>100</v>
      </c>
      <c r="O162" s="21">
        <v>0</v>
      </c>
      <c r="P162" s="21">
        <v>0</v>
      </c>
      <c r="Q162" s="21">
        <v>17</v>
      </c>
      <c r="S162" s="22">
        <f t="shared" si="48"/>
        <v>4.1666666666666661</v>
      </c>
      <c r="T162" s="22">
        <f t="shared" si="49"/>
        <v>0.56818181818181823</v>
      </c>
      <c r="U162" s="22">
        <f t="shared" si="50"/>
        <v>6.4393939393939394</v>
      </c>
      <c r="V162" s="22">
        <f t="shared" si="51"/>
        <v>3.5984848484848486</v>
      </c>
      <c r="W162" s="22">
        <f t="shared" si="52"/>
        <v>3.0934343434343434</v>
      </c>
      <c r="X162" s="22">
        <f t="shared" si="53"/>
        <v>47.537878787878789</v>
      </c>
      <c r="Y162" s="22">
        <f t="shared" si="54"/>
        <v>17.73989898989899</v>
      </c>
      <c r="Z162" s="22">
        <f t="shared" si="55"/>
        <v>10.542929292929292</v>
      </c>
      <c r="AA162" s="22">
        <f t="shared" si="56"/>
        <v>6.3131313131313131</v>
      </c>
      <c r="AB162" s="22">
        <f t="shared" si="57"/>
        <v>0</v>
      </c>
      <c r="AC162" s="22">
        <f t="shared" si="58"/>
        <v>0</v>
      </c>
      <c r="AD162" s="22">
        <f t="shared" si="59"/>
        <v>1.0732323232323231</v>
      </c>
      <c r="AF162" s="65">
        <v>495</v>
      </c>
      <c r="AG162" s="66"/>
      <c r="AH162" s="67" t="s">
        <v>28</v>
      </c>
      <c r="AI162" s="68">
        <v>2</v>
      </c>
      <c r="AJ162" s="69">
        <v>1</v>
      </c>
    </row>
    <row r="163" spans="1:36" s="11" customFormat="1" ht="14.45" customHeight="1" x14ac:dyDescent="0.2">
      <c r="A163" s="1" t="s">
        <v>220</v>
      </c>
      <c r="B163" s="19">
        <v>2332</v>
      </c>
      <c r="C163" s="19">
        <v>2299</v>
      </c>
      <c r="D163" s="20">
        <f t="shared" si="46"/>
        <v>-33</v>
      </c>
      <c r="E163" s="22">
        <f t="shared" si="47"/>
        <v>-1.4150943396226416</v>
      </c>
      <c r="F163" s="36">
        <v>109</v>
      </c>
      <c r="G163" s="36">
        <v>29</v>
      </c>
      <c r="H163" s="36">
        <v>167</v>
      </c>
      <c r="I163" s="36">
        <v>72</v>
      </c>
      <c r="J163" s="36">
        <v>63</v>
      </c>
      <c r="K163" s="36">
        <v>1252</v>
      </c>
      <c r="L163" s="36">
        <v>335</v>
      </c>
      <c r="M163" s="36">
        <v>211</v>
      </c>
      <c r="N163" s="36">
        <v>61</v>
      </c>
      <c r="O163" s="21">
        <v>13</v>
      </c>
      <c r="P163" s="21">
        <v>0</v>
      </c>
      <c r="Q163" s="21">
        <v>86</v>
      </c>
      <c r="S163" s="22">
        <f t="shared" si="48"/>
        <v>4.741191822531535</v>
      </c>
      <c r="T163" s="22">
        <f t="shared" si="49"/>
        <v>1.2614180078294912</v>
      </c>
      <c r="U163" s="22">
        <f t="shared" si="50"/>
        <v>7.2640278381905174</v>
      </c>
      <c r="V163" s="22">
        <f t="shared" si="51"/>
        <v>3.1317964332318398</v>
      </c>
      <c r="W163" s="22">
        <f t="shared" si="52"/>
        <v>2.7403218790778601</v>
      </c>
      <c r="X163" s="22">
        <f t="shared" si="53"/>
        <v>54.458460200086989</v>
      </c>
      <c r="Y163" s="22">
        <f t="shared" si="54"/>
        <v>14.571552849064812</v>
      </c>
      <c r="Z163" s="22">
        <f t="shared" si="55"/>
        <v>9.1779034362766421</v>
      </c>
      <c r="AA163" s="22">
        <f t="shared" si="56"/>
        <v>2.6533275337103088</v>
      </c>
      <c r="AB163" s="22">
        <f t="shared" si="57"/>
        <v>0.56546324488908217</v>
      </c>
      <c r="AC163" s="22">
        <f t="shared" si="58"/>
        <v>0</v>
      </c>
      <c r="AD163" s="22">
        <f t="shared" si="59"/>
        <v>3.7407568508046976</v>
      </c>
      <c r="AF163" s="65">
        <v>498</v>
      </c>
      <c r="AG163" s="66"/>
      <c r="AH163" s="67" t="s">
        <v>39</v>
      </c>
      <c r="AI163" s="68">
        <v>2</v>
      </c>
      <c r="AJ163" s="69">
        <v>2</v>
      </c>
    </row>
    <row r="164" spans="1:36" s="11" customFormat="1" ht="14.45" customHeight="1" x14ac:dyDescent="0.2">
      <c r="A164" s="1" t="s">
        <v>115</v>
      </c>
      <c r="B164" s="19">
        <v>19384</v>
      </c>
      <c r="C164" s="19">
        <v>19444</v>
      </c>
      <c r="D164" s="20">
        <f t="shared" si="46"/>
        <v>60</v>
      </c>
      <c r="E164" s="22">
        <f t="shared" si="47"/>
        <v>0.30953363598844408</v>
      </c>
      <c r="F164" s="36">
        <v>1480</v>
      </c>
      <c r="G164" s="36">
        <v>268</v>
      </c>
      <c r="H164" s="36">
        <v>1639</v>
      </c>
      <c r="I164" s="36">
        <v>769</v>
      </c>
      <c r="J164" s="36">
        <v>641</v>
      </c>
      <c r="K164" s="36">
        <v>10503</v>
      </c>
      <c r="L164" s="36">
        <v>2274</v>
      </c>
      <c r="M164" s="36">
        <v>1243</v>
      </c>
      <c r="N164" s="36">
        <v>627</v>
      </c>
      <c r="O164" s="21">
        <v>13350</v>
      </c>
      <c r="P164" s="21">
        <v>0</v>
      </c>
      <c r="Q164" s="21">
        <v>514</v>
      </c>
      <c r="S164" s="22">
        <f t="shared" si="48"/>
        <v>7.6116025509154497</v>
      </c>
      <c r="T164" s="22">
        <f t="shared" si="49"/>
        <v>1.378317218679284</v>
      </c>
      <c r="U164" s="22">
        <f t="shared" si="50"/>
        <v>8.4293355276692044</v>
      </c>
      <c r="V164" s="22">
        <f t="shared" si="51"/>
        <v>3.954947541658095</v>
      </c>
      <c r="W164" s="22">
        <f t="shared" si="52"/>
        <v>3.2966467804978401</v>
      </c>
      <c r="X164" s="22">
        <f t="shared" si="53"/>
        <v>54.016663238016868</v>
      </c>
      <c r="Y164" s="22">
        <f t="shared" si="54"/>
        <v>11.695124459987657</v>
      </c>
      <c r="Z164" s="22">
        <f t="shared" si="55"/>
        <v>6.3927175478296645</v>
      </c>
      <c r="AA164" s="22">
        <f t="shared" si="56"/>
        <v>3.2246451347459368</v>
      </c>
      <c r="AB164" s="22">
        <f t="shared" si="57"/>
        <v>68.658712199135991</v>
      </c>
      <c r="AC164" s="22">
        <f t="shared" si="58"/>
        <v>0</v>
      </c>
      <c r="AD164" s="22">
        <f t="shared" si="59"/>
        <v>2.6434889940341497</v>
      </c>
      <c r="AF164" s="65">
        <v>499</v>
      </c>
      <c r="AG164" s="66"/>
      <c r="AH164" s="67" t="s">
        <v>36</v>
      </c>
      <c r="AI164" s="68">
        <v>2</v>
      </c>
      <c r="AJ164" s="69">
        <v>4</v>
      </c>
    </row>
    <row r="165" spans="1:36" s="11" customFormat="1" ht="14.45" customHeight="1" x14ac:dyDescent="0.2">
      <c r="A165" s="1" t="s">
        <v>116</v>
      </c>
      <c r="B165" s="19">
        <v>10097</v>
      </c>
      <c r="C165" s="19">
        <v>10170</v>
      </c>
      <c r="D165" s="20">
        <f t="shared" si="46"/>
        <v>73</v>
      </c>
      <c r="E165" s="22">
        <f t="shared" si="47"/>
        <v>0.72298702584926211</v>
      </c>
      <c r="F165" s="36">
        <v>785</v>
      </c>
      <c r="G165" s="36">
        <v>158</v>
      </c>
      <c r="H165" s="36">
        <v>999</v>
      </c>
      <c r="I165" s="36">
        <v>450</v>
      </c>
      <c r="J165" s="36">
        <v>400</v>
      </c>
      <c r="K165" s="36">
        <v>5607</v>
      </c>
      <c r="L165" s="36">
        <v>1111</v>
      </c>
      <c r="M165" s="36">
        <v>497</v>
      </c>
      <c r="N165" s="36">
        <v>163</v>
      </c>
      <c r="O165" s="21">
        <v>13</v>
      </c>
      <c r="P165" s="21">
        <v>0</v>
      </c>
      <c r="Q165" s="21">
        <v>145</v>
      </c>
      <c r="S165" s="22">
        <f t="shared" si="48"/>
        <v>7.7187807276302856</v>
      </c>
      <c r="T165" s="22">
        <f t="shared" si="49"/>
        <v>1.5535889872173059</v>
      </c>
      <c r="U165" s="22">
        <f t="shared" si="50"/>
        <v>9.8230088495575227</v>
      </c>
      <c r="V165" s="22">
        <f t="shared" si="51"/>
        <v>4.4247787610619467</v>
      </c>
      <c r="W165" s="22">
        <f t="shared" si="52"/>
        <v>3.9331366764995082</v>
      </c>
      <c r="X165" s="22">
        <f t="shared" si="53"/>
        <v>55.13274336283186</v>
      </c>
      <c r="Y165" s="22">
        <f t="shared" si="54"/>
        <v>10.924287118977384</v>
      </c>
      <c r="Z165" s="22">
        <f t="shared" si="55"/>
        <v>4.8869223205506396</v>
      </c>
      <c r="AA165" s="22">
        <f t="shared" si="56"/>
        <v>1.6027531956735497</v>
      </c>
      <c r="AB165" s="22">
        <f t="shared" si="57"/>
        <v>0.12782694198623404</v>
      </c>
      <c r="AC165" s="22">
        <f t="shared" si="58"/>
        <v>0</v>
      </c>
      <c r="AD165" s="22">
        <f t="shared" si="59"/>
        <v>1.4257620452310718</v>
      </c>
      <c r="AF165" s="65">
        <v>500</v>
      </c>
      <c r="AG165" s="66"/>
      <c r="AH165" s="67" t="s">
        <v>28</v>
      </c>
      <c r="AI165" s="68">
        <v>2</v>
      </c>
      <c r="AJ165" s="69">
        <v>3</v>
      </c>
    </row>
    <row r="166" spans="1:36" s="11" customFormat="1" ht="14.45" customHeight="1" x14ac:dyDescent="0.2">
      <c r="A166" s="1" t="s">
        <v>117</v>
      </c>
      <c r="B166" s="19">
        <v>7838</v>
      </c>
      <c r="C166" s="19">
        <v>7766</v>
      </c>
      <c r="D166" s="20">
        <f t="shared" si="46"/>
        <v>-72</v>
      </c>
      <c r="E166" s="22">
        <f t="shared" si="47"/>
        <v>-0.91860168410308751</v>
      </c>
      <c r="F166" s="36">
        <v>415</v>
      </c>
      <c r="G166" s="36">
        <v>81</v>
      </c>
      <c r="H166" s="36">
        <v>516</v>
      </c>
      <c r="I166" s="36">
        <v>266</v>
      </c>
      <c r="J166" s="36">
        <v>265</v>
      </c>
      <c r="K166" s="36">
        <v>4227</v>
      </c>
      <c r="L166" s="36">
        <v>1138</v>
      </c>
      <c r="M166" s="36">
        <v>587</v>
      </c>
      <c r="N166" s="36">
        <v>271</v>
      </c>
      <c r="O166" s="21">
        <v>56</v>
      </c>
      <c r="P166" s="21">
        <v>0</v>
      </c>
      <c r="Q166" s="21">
        <v>147</v>
      </c>
      <c r="S166" s="22">
        <f t="shared" si="48"/>
        <v>5.3438063353077521</v>
      </c>
      <c r="T166" s="22">
        <f t="shared" si="49"/>
        <v>1.0430079835178985</v>
      </c>
      <c r="U166" s="22">
        <f t="shared" si="50"/>
        <v>6.644347154262169</v>
      </c>
      <c r="V166" s="22">
        <f t="shared" si="51"/>
        <v>3.4251867113056917</v>
      </c>
      <c r="W166" s="22">
        <f t="shared" si="52"/>
        <v>3.412310069533866</v>
      </c>
      <c r="X166" s="22">
        <f t="shared" si="53"/>
        <v>54.429564769508112</v>
      </c>
      <c r="Y166" s="22">
        <f t="shared" si="54"/>
        <v>14.653618336337884</v>
      </c>
      <c r="Z166" s="22">
        <f t="shared" si="55"/>
        <v>7.5585887200618078</v>
      </c>
      <c r="AA166" s="22">
        <f t="shared" si="56"/>
        <v>3.4895699201648207</v>
      </c>
      <c r="AB166" s="22">
        <f t="shared" si="57"/>
        <v>0.7210919392222509</v>
      </c>
      <c r="AC166" s="22">
        <f t="shared" si="58"/>
        <v>0</v>
      </c>
      <c r="AD166" s="22">
        <f t="shared" si="59"/>
        <v>1.8928663404584083</v>
      </c>
      <c r="AF166" s="65">
        <v>503</v>
      </c>
      <c r="AG166" s="66"/>
      <c r="AH166" s="67" t="s">
        <v>31</v>
      </c>
      <c r="AI166" s="68">
        <v>2</v>
      </c>
      <c r="AJ166" s="69">
        <v>3</v>
      </c>
    </row>
    <row r="167" spans="1:36" s="11" customFormat="1" ht="14.45" customHeight="1" x14ac:dyDescent="0.2">
      <c r="A167" s="1" t="s">
        <v>221</v>
      </c>
      <c r="B167" s="19">
        <v>1969</v>
      </c>
      <c r="C167" s="19">
        <v>1922</v>
      </c>
      <c r="D167" s="20">
        <f t="shared" si="46"/>
        <v>-47</v>
      </c>
      <c r="E167" s="22">
        <f t="shared" si="47"/>
        <v>-2.3869984763839511</v>
      </c>
      <c r="F167" s="36">
        <v>96</v>
      </c>
      <c r="G167" s="36">
        <v>25</v>
      </c>
      <c r="H167" s="36">
        <v>142</v>
      </c>
      <c r="I167" s="36">
        <v>66</v>
      </c>
      <c r="J167" s="36">
        <v>43</v>
      </c>
      <c r="K167" s="36">
        <v>1019</v>
      </c>
      <c r="L167" s="36">
        <v>305</v>
      </c>
      <c r="M167" s="36">
        <v>155</v>
      </c>
      <c r="N167" s="36">
        <v>71</v>
      </c>
      <c r="O167" s="21">
        <v>176</v>
      </c>
      <c r="P167" s="21">
        <v>0</v>
      </c>
      <c r="Q167" s="21">
        <v>75</v>
      </c>
      <c r="S167" s="22">
        <f t="shared" si="48"/>
        <v>4.9947970863683659</v>
      </c>
      <c r="T167" s="22">
        <f t="shared" si="49"/>
        <v>1.3007284079084287</v>
      </c>
      <c r="U167" s="22">
        <f t="shared" si="50"/>
        <v>7.3881373569198754</v>
      </c>
      <c r="V167" s="22">
        <f t="shared" si="51"/>
        <v>3.4339229968782519</v>
      </c>
      <c r="W167" s="22">
        <f t="shared" si="52"/>
        <v>2.2372528616024971</v>
      </c>
      <c r="X167" s="22">
        <f t="shared" si="53"/>
        <v>53.017689906347556</v>
      </c>
      <c r="Y167" s="22">
        <f t="shared" si="54"/>
        <v>15.868886576482829</v>
      </c>
      <c r="Z167" s="22">
        <f t="shared" si="55"/>
        <v>8.064516129032258</v>
      </c>
      <c r="AA167" s="22">
        <f t="shared" si="56"/>
        <v>3.6940686784599377</v>
      </c>
      <c r="AB167" s="22">
        <f t="shared" si="57"/>
        <v>9.1571279916753383</v>
      </c>
      <c r="AC167" s="22">
        <f t="shared" si="58"/>
        <v>0</v>
      </c>
      <c r="AD167" s="22">
        <f t="shared" si="59"/>
        <v>3.9021852237252861</v>
      </c>
      <c r="AF167" s="65">
        <v>504</v>
      </c>
      <c r="AG167" s="66"/>
      <c r="AH167" s="67" t="s">
        <v>5</v>
      </c>
      <c r="AI167" s="68">
        <v>2</v>
      </c>
      <c r="AJ167" s="69">
        <v>1</v>
      </c>
    </row>
    <row r="168" spans="1:36" s="11" customFormat="1" ht="14.45" customHeight="1" x14ac:dyDescent="0.2">
      <c r="A168" s="1" t="s">
        <v>118</v>
      </c>
      <c r="B168" s="19">
        <v>20803</v>
      </c>
      <c r="C168" s="19">
        <v>20686</v>
      </c>
      <c r="D168" s="20">
        <f t="shared" si="46"/>
        <v>-117</v>
      </c>
      <c r="E168" s="22">
        <f t="shared" si="47"/>
        <v>-0.56241888189203482</v>
      </c>
      <c r="F168" s="36">
        <v>1398</v>
      </c>
      <c r="G168" s="36">
        <v>286</v>
      </c>
      <c r="H168" s="36">
        <v>1863</v>
      </c>
      <c r="I168" s="36">
        <v>891</v>
      </c>
      <c r="J168" s="36">
        <v>841</v>
      </c>
      <c r="K168" s="36">
        <v>11578</v>
      </c>
      <c r="L168" s="36">
        <v>2337</v>
      </c>
      <c r="M168" s="36">
        <v>1091</v>
      </c>
      <c r="N168" s="36">
        <v>401</v>
      </c>
      <c r="O168" s="21">
        <v>196</v>
      </c>
      <c r="P168" s="21">
        <v>0</v>
      </c>
      <c r="Q168" s="21">
        <v>663</v>
      </c>
      <c r="S168" s="22">
        <f t="shared" si="48"/>
        <v>6.7581939475974089</v>
      </c>
      <c r="T168" s="22">
        <f t="shared" si="49"/>
        <v>1.3825775887073384</v>
      </c>
      <c r="U168" s="22">
        <f t="shared" si="50"/>
        <v>9.0060910760901081</v>
      </c>
      <c r="V168" s="22">
        <f t="shared" si="51"/>
        <v>4.3072609494343999</v>
      </c>
      <c r="W168" s="22">
        <f t="shared" si="52"/>
        <v>4.065551580779271</v>
      </c>
      <c r="X168" s="22">
        <f t="shared" si="53"/>
        <v>55.970221405781686</v>
      </c>
      <c r="Y168" s="22">
        <f t="shared" si="54"/>
        <v>11.297495890940732</v>
      </c>
      <c r="Z168" s="22">
        <f t="shared" si="55"/>
        <v>5.274098424054916</v>
      </c>
      <c r="AA168" s="22">
        <f t="shared" si="56"/>
        <v>1.9385091366141349</v>
      </c>
      <c r="AB168" s="22">
        <f t="shared" si="57"/>
        <v>0.9475007251281059</v>
      </c>
      <c r="AC168" s="22">
        <f t="shared" si="58"/>
        <v>0</v>
      </c>
      <c r="AD168" s="22">
        <f t="shared" si="59"/>
        <v>3.2050662283670115</v>
      </c>
      <c r="AF168" s="65">
        <v>505</v>
      </c>
      <c r="AG168" s="66"/>
      <c r="AH168" s="67" t="s">
        <v>5</v>
      </c>
      <c r="AI168" s="68">
        <v>2</v>
      </c>
      <c r="AJ168" s="69">
        <v>5</v>
      </c>
    </row>
    <row r="169" spans="1:36" s="11" customFormat="1" ht="14.45" customHeight="1" x14ac:dyDescent="0.2">
      <c r="A169" s="35" t="s">
        <v>120</v>
      </c>
      <c r="B169" s="19">
        <v>10256</v>
      </c>
      <c r="C169" s="19">
        <v>9983</v>
      </c>
      <c r="D169" s="20">
        <f t="shared" si="46"/>
        <v>-273</v>
      </c>
      <c r="E169" s="22">
        <f t="shared" si="47"/>
        <v>-2.6618564742589701</v>
      </c>
      <c r="F169" s="36">
        <v>375</v>
      </c>
      <c r="G169" s="36">
        <v>83</v>
      </c>
      <c r="H169" s="36">
        <v>526</v>
      </c>
      <c r="I169" s="36">
        <v>276</v>
      </c>
      <c r="J169" s="36">
        <v>338</v>
      </c>
      <c r="K169" s="36">
        <v>5029</v>
      </c>
      <c r="L169" s="36">
        <v>1872</v>
      </c>
      <c r="M169" s="36">
        <v>1025</v>
      </c>
      <c r="N169" s="36">
        <v>459</v>
      </c>
      <c r="O169" s="21">
        <v>19</v>
      </c>
      <c r="P169" s="21">
        <v>0</v>
      </c>
      <c r="Q169" s="21">
        <v>256</v>
      </c>
      <c r="S169" s="22">
        <f t="shared" si="48"/>
        <v>3.7563858559551235</v>
      </c>
      <c r="T169" s="22">
        <f t="shared" si="49"/>
        <v>0.83141340278473397</v>
      </c>
      <c r="U169" s="22">
        <f t="shared" si="50"/>
        <v>5.2689572272863865</v>
      </c>
      <c r="V169" s="22">
        <f t="shared" si="51"/>
        <v>2.764699989982971</v>
      </c>
      <c r="W169" s="22">
        <f t="shared" si="52"/>
        <v>3.3857557848342186</v>
      </c>
      <c r="X169" s="22">
        <f t="shared" si="53"/>
        <v>50.375638585595517</v>
      </c>
      <c r="Y169" s="22">
        <f t="shared" si="54"/>
        <v>18.751878192927979</v>
      </c>
      <c r="Z169" s="22">
        <f t="shared" si="55"/>
        <v>10.267454672944003</v>
      </c>
      <c r="AA169" s="22">
        <f t="shared" si="56"/>
        <v>4.5978162876890716</v>
      </c>
      <c r="AB169" s="22">
        <f t="shared" si="57"/>
        <v>0.1903235500350596</v>
      </c>
      <c r="AC169" s="22">
        <f t="shared" si="58"/>
        <v>0</v>
      </c>
      <c r="AD169" s="22">
        <f t="shared" si="59"/>
        <v>2.5643594109986978</v>
      </c>
      <c r="AF169" s="65">
        <v>508</v>
      </c>
      <c r="AG169" s="66"/>
      <c r="AH169" s="67" t="s">
        <v>2</v>
      </c>
      <c r="AI169" s="68">
        <v>1</v>
      </c>
      <c r="AJ169" s="69">
        <v>4</v>
      </c>
    </row>
    <row r="170" spans="1:36" s="11" customFormat="1" ht="14.45" customHeight="1" x14ac:dyDescent="0.2">
      <c r="A170" s="1" t="s">
        <v>119</v>
      </c>
      <c r="B170" s="19">
        <v>6054</v>
      </c>
      <c r="C170" s="19">
        <v>5924</v>
      </c>
      <c r="D170" s="20">
        <f t="shared" si="46"/>
        <v>-130</v>
      </c>
      <c r="E170" s="22">
        <f t="shared" si="47"/>
        <v>-2.1473406012553684</v>
      </c>
      <c r="F170" s="36">
        <v>256</v>
      </c>
      <c r="G170" s="36">
        <v>41</v>
      </c>
      <c r="H170" s="36">
        <v>301</v>
      </c>
      <c r="I170" s="36">
        <v>180</v>
      </c>
      <c r="J170" s="36">
        <v>161</v>
      </c>
      <c r="K170" s="36">
        <v>2885</v>
      </c>
      <c r="L170" s="36">
        <v>1171</v>
      </c>
      <c r="M170" s="36">
        <v>671</v>
      </c>
      <c r="N170" s="36">
        <v>258</v>
      </c>
      <c r="O170" s="21">
        <v>12</v>
      </c>
      <c r="P170" s="21">
        <v>0</v>
      </c>
      <c r="Q170" s="21">
        <v>124</v>
      </c>
      <c r="S170" s="22">
        <f t="shared" si="48"/>
        <v>4.321404456448346</v>
      </c>
      <c r="T170" s="22">
        <f t="shared" si="49"/>
        <v>0.69209993247805535</v>
      </c>
      <c r="U170" s="22">
        <f t="shared" si="50"/>
        <v>5.0810263335584063</v>
      </c>
      <c r="V170" s="22">
        <f t="shared" si="51"/>
        <v>3.0384875084402432</v>
      </c>
      <c r="W170" s="22">
        <f t="shared" si="52"/>
        <v>2.7177582714382176</v>
      </c>
      <c r="X170" s="22">
        <f t="shared" si="53"/>
        <v>48.700202565833891</v>
      </c>
      <c r="Y170" s="22">
        <f t="shared" si="54"/>
        <v>19.767049291019582</v>
      </c>
      <c r="Z170" s="22">
        <f t="shared" si="55"/>
        <v>11.326806212018905</v>
      </c>
      <c r="AA170" s="22">
        <f t="shared" si="56"/>
        <v>4.3551654287643489</v>
      </c>
      <c r="AB170" s="22">
        <f t="shared" si="57"/>
        <v>0.20256583389601621</v>
      </c>
      <c r="AC170" s="22">
        <f t="shared" si="58"/>
        <v>0</v>
      </c>
      <c r="AD170" s="22">
        <f t="shared" si="59"/>
        <v>2.0931802835921673</v>
      </c>
      <c r="AF170" s="65">
        <v>507</v>
      </c>
      <c r="AG170" s="66"/>
      <c r="AH170" s="67" t="s">
        <v>53</v>
      </c>
      <c r="AI170" s="68">
        <v>2</v>
      </c>
      <c r="AJ170" s="69">
        <v>3</v>
      </c>
    </row>
    <row r="171" spans="1:36" s="11" customFormat="1" ht="14.45" customHeight="1" x14ac:dyDescent="0.2">
      <c r="A171" s="35" t="s">
        <v>121</v>
      </c>
      <c r="B171" s="19">
        <v>19167</v>
      </c>
      <c r="C171" s="19">
        <v>19245</v>
      </c>
      <c r="D171" s="20">
        <f t="shared" si="46"/>
        <v>78</v>
      </c>
      <c r="E171" s="22">
        <f t="shared" si="47"/>
        <v>0.40694944435748948</v>
      </c>
      <c r="F171" s="36">
        <v>991</v>
      </c>
      <c r="G171" s="36">
        <v>174</v>
      </c>
      <c r="H171" s="36">
        <v>1336</v>
      </c>
      <c r="I171" s="36">
        <v>694</v>
      </c>
      <c r="J171" s="36">
        <v>660</v>
      </c>
      <c r="K171" s="36">
        <v>10598</v>
      </c>
      <c r="L171" s="36">
        <v>2920</v>
      </c>
      <c r="M171" s="36">
        <v>1377</v>
      </c>
      <c r="N171" s="36">
        <v>495</v>
      </c>
      <c r="O171" s="21">
        <v>251</v>
      </c>
      <c r="P171" s="21">
        <v>0</v>
      </c>
      <c r="Q171" s="21">
        <v>481</v>
      </c>
      <c r="S171" s="22">
        <f t="shared" si="48"/>
        <v>5.1493894518056642</v>
      </c>
      <c r="T171" s="22">
        <f t="shared" si="49"/>
        <v>0.9041309431021044</v>
      </c>
      <c r="U171" s="22">
        <f t="shared" si="50"/>
        <v>6.9420628734736294</v>
      </c>
      <c r="V171" s="22">
        <f t="shared" si="51"/>
        <v>3.6061314627175891</v>
      </c>
      <c r="W171" s="22">
        <f t="shared" si="52"/>
        <v>3.4294621979734998</v>
      </c>
      <c r="X171" s="22">
        <f t="shared" si="53"/>
        <v>55.06884905170174</v>
      </c>
      <c r="Y171" s="22">
        <f t="shared" si="54"/>
        <v>15.172772148610028</v>
      </c>
      <c r="Z171" s="22">
        <f t="shared" si="55"/>
        <v>7.1551052221356199</v>
      </c>
      <c r="AA171" s="22">
        <f t="shared" si="56"/>
        <v>2.5720966484801244</v>
      </c>
      <c r="AB171" s="22">
        <f t="shared" si="57"/>
        <v>1.3042348661990129</v>
      </c>
      <c r="AC171" s="22">
        <f t="shared" si="58"/>
        <v>0</v>
      </c>
      <c r="AD171" s="22">
        <f t="shared" si="59"/>
        <v>2.4993504806443232</v>
      </c>
      <c r="AF171" s="65">
        <v>529</v>
      </c>
      <c r="AG171" s="66"/>
      <c r="AH171" s="67" t="s">
        <v>31</v>
      </c>
      <c r="AI171" s="68">
        <v>1</v>
      </c>
      <c r="AJ171" s="69">
        <v>4</v>
      </c>
    </row>
    <row r="172" spans="1:36" s="11" customFormat="1" ht="14.45" customHeight="1" x14ac:dyDescent="0.2">
      <c r="A172" s="1" t="s">
        <v>122</v>
      </c>
      <c r="B172" s="19">
        <v>5521</v>
      </c>
      <c r="C172" s="19">
        <v>5437</v>
      </c>
      <c r="D172" s="20">
        <f t="shared" si="46"/>
        <v>-84</v>
      </c>
      <c r="E172" s="22">
        <f t="shared" si="47"/>
        <v>-1.521463502988589</v>
      </c>
      <c r="F172" s="36">
        <v>277</v>
      </c>
      <c r="G172" s="36">
        <v>56</v>
      </c>
      <c r="H172" s="36">
        <v>379</v>
      </c>
      <c r="I172" s="36">
        <v>203</v>
      </c>
      <c r="J172" s="36">
        <v>198</v>
      </c>
      <c r="K172" s="36">
        <v>2833</v>
      </c>
      <c r="L172" s="36">
        <v>832</v>
      </c>
      <c r="M172" s="36">
        <v>471</v>
      </c>
      <c r="N172" s="36">
        <v>188</v>
      </c>
      <c r="O172" s="21">
        <v>27</v>
      </c>
      <c r="P172" s="21">
        <v>0</v>
      </c>
      <c r="Q172" s="21">
        <v>82</v>
      </c>
      <c r="S172" s="22">
        <f t="shared" si="48"/>
        <v>5.094721353687695</v>
      </c>
      <c r="T172" s="22">
        <f t="shared" si="49"/>
        <v>1.0299797682545522</v>
      </c>
      <c r="U172" s="22">
        <f t="shared" si="50"/>
        <v>6.970755931579915</v>
      </c>
      <c r="V172" s="22">
        <f t="shared" si="51"/>
        <v>3.7336766599227516</v>
      </c>
      <c r="W172" s="22">
        <f t="shared" si="52"/>
        <v>3.6417141806143096</v>
      </c>
      <c r="X172" s="22">
        <f t="shared" si="53"/>
        <v>52.10594077616333</v>
      </c>
      <c r="Y172" s="22">
        <f t="shared" si="54"/>
        <v>15.302556556924774</v>
      </c>
      <c r="Z172" s="22">
        <f t="shared" si="55"/>
        <v>8.6628655508552512</v>
      </c>
      <c r="AA172" s="22">
        <f t="shared" si="56"/>
        <v>3.4577892219974253</v>
      </c>
      <c r="AB172" s="22">
        <f t="shared" si="57"/>
        <v>0.49659738826558764</v>
      </c>
      <c r="AC172" s="22">
        <f t="shared" si="58"/>
        <v>0</v>
      </c>
      <c r="AD172" s="22">
        <f t="shared" si="59"/>
        <v>1.5081846606584512</v>
      </c>
      <c r="AF172" s="65">
        <v>531</v>
      </c>
      <c r="AG172" s="66"/>
      <c r="AH172" s="67" t="s">
        <v>12</v>
      </c>
      <c r="AI172" s="68">
        <v>2</v>
      </c>
      <c r="AJ172" s="69">
        <v>3</v>
      </c>
    </row>
    <row r="173" spans="1:36" s="11" customFormat="1" ht="14.45" customHeight="1" x14ac:dyDescent="0.2">
      <c r="A173" s="1" t="s">
        <v>123</v>
      </c>
      <c r="B173" s="19">
        <v>10815</v>
      </c>
      <c r="C173" s="19">
        <v>10737</v>
      </c>
      <c r="D173" s="20">
        <f t="shared" si="46"/>
        <v>-78</v>
      </c>
      <c r="E173" s="22">
        <f t="shared" si="47"/>
        <v>-0.72122052704576967</v>
      </c>
      <c r="F173" s="36">
        <v>901</v>
      </c>
      <c r="G173" s="36">
        <v>181</v>
      </c>
      <c r="H173" s="36">
        <v>1078</v>
      </c>
      <c r="I173" s="36">
        <v>501</v>
      </c>
      <c r="J173" s="36">
        <v>483</v>
      </c>
      <c r="K173" s="36">
        <v>5266</v>
      </c>
      <c r="L173" s="36">
        <v>1293</v>
      </c>
      <c r="M173" s="36">
        <v>708</v>
      </c>
      <c r="N173" s="36">
        <v>326</v>
      </c>
      <c r="O173" s="21">
        <v>0</v>
      </c>
      <c r="P173" s="21">
        <v>0</v>
      </c>
      <c r="Q173" s="21">
        <v>96</v>
      </c>
      <c r="S173" s="22">
        <f t="shared" si="48"/>
        <v>8.3915432616187022</v>
      </c>
      <c r="T173" s="22">
        <f t="shared" si="49"/>
        <v>1.6857595231442675</v>
      </c>
      <c r="U173" s="22">
        <f t="shared" si="50"/>
        <v>10.040048430660335</v>
      </c>
      <c r="V173" s="22">
        <f t="shared" si="51"/>
        <v>4.6661078513551271</v>
      </c>
      <c r="W173" s="22">
        <f t="shared" si="52"/>
        <v>4.498463257893266</v>
      </c>
      <c r="X173" s="22">
        <f t="shared" si="53"/>
        <v>49.045357176119957</v>
      </c>
      <c r="Y173" s="22">
        <f t="shared" si="54"/>
        <v>12.042469963677005</v>
      </c>
      <c r="Z173" s="22">
        <f t="shared" si="55"/>
        <v>6.5940206761665277</v>
      </c>
      <c r="AA173" s="22">
        <f t="shared" si="56"/>
        <v>3.0362298593648132</v>
      </c>
      <c r="AB173" s="22">
        <f t="shared" si="57"/>
        <v>0</v>
      </c>
      <c r="AC173" s="22">
        <f t="shared" si="58"/>
        <v>0</v>
      </c>
      <c r="AD173" s="22">
        <f t="shared" si="59"/>
        <v>0.8941044984632579</v>
      </c>
      <c r="AF173" s="65">
        <v>535</v>
      </c>
      <c r="AG173" s="66"/>
      <c r="AH173" s="67" t="s">
        <v>13</v>
      </c>
      <c r="AI173" s="68">
        <v>1</v>
      </c>
      <c r="AJ173" s="69">
        <v>4</v>
      </c>
    </row>
    <row r="174" spans="1:36" s="11" customFormat="1" ht="14.45" customHeight="1" x14ac:dyDescent="0.2">
      <c r="A174" s="1" t="s">
        <v>54</v>
      </c>
      <c r="B174" s="19">
        <v>33322</v>
      </c>
      <c r="C174" s="19">
        <v>33527</v>
      </c>
      <c r="D174" s="20">
        <f t="shared" si="46"/>
        <v>205</v>
      </c>
      <c r="E174" s="22">
        <f t="shared" si="47"/>
        <v>0.61520917111818019</v>
      </c>
      <c r="F174" s="36">
        <v>2181</v>
      </c>
      <c r="G174" s="36">
        <v>474</v>
      </c>
      <c r="H174" s="36">
        <v>2862</v>
      </c>
      <c r="I174" s="36">
        <v>1316</v>
      </c>
      <c r="J174" s="36">
        <v>1146</v>
      </c>
      <c r="K174" s="36">
        <v>18830</v>
      </c>
      <c r="L174" s="36">
        <v>4011</v>
      </c>
      <c r="M174" s="36">
        <v>1932</v>
      </c>
      <c r="N174" s="36">
        <v>775</v>
      </c>
      <c r="O174" s="21">
        <v>107</v>
      </c>
      <c r="P174" s="21">
        <v>0</v>
      </c>
      <c r="Q174" s="21">
        <v>866</v>
      </c>
      <c r="S174" s="22">
        <f t="shared" si="48"/>
        <v>6.5052047603424104</v>
      </c>
      <c r="T174" s="22">
        <f t="shared" si="49"/>
        <v>1.4137859038983507</v>
      </c>
      <c r="U174" s="22">
        <f t="shared" si="50"/>
        <v>8.5364034956900419</v>
      </c>
      <c r="V174" s="22">
        <f t="shared" si="51"/>
        <v>3.9251946192620872</v>
      </c>
      <c r="W174" s="22">
        <f t="shared" si="52"/>
        <v>3.418140603096012</v>
      </c>
      <c r="X174" s="22">
        <f t="shared" si="53"/>
        <v>56.163688967101145</v>
      </c>
      <c r="Y174" s="22">
        <f t="shared" si="54"/>
        <v>11.963492110836043</v>
      </c>
      <c r="Z174" s="22">
        <f t="shared" si="55"/>
        <v>5.7625197601932774</v>
      </c>
      <c r="AA174" s="22">
        <f t="shared" si="56"/>
        <v>2.3115697795806365</v>
      </c>
      <c r="AB174" s="22">
        <f t="shared" si="57"/>
        <v>0.31914576311629433</v>
      </c>
      <c r="AC174" s="22">
        <f t="shared" si="58"/>
        <v>0</v>
      </c>
      <c r="AD174" s="22">
        <f t="shared" si="59"/>
        <v>2.5829928117636531</v>
      </c>
      <c r="AF174" s="65">
        <v>536</v>
      </c>
      <c r="AG174" s="66"/>
      <c r="AH174" s="67" t="s">
        <v>2</v>
      </c>
      <c r="AI174" s="68">
        <v>1</v>
      </c>
      <c r="AJ174" s="69">
        <v>5</v>
      </c>
    </row>
    <row r="175" spans="1:36" s="11" customFormat="1" ht="14.45" customHeight="1" x14ac:dyDescent="0.2">
      <c r="A175" s="1" t="s">
        <v>222</v>
      </c>
      <c r="B175" s="19">
        <v>4813</v>
      </c>
      <c r="C175" s="19">
        <v>4733</v>
      </c>
      <c r="D175" s="20">
        <f t="shared" si="46"/>
        <v>-80</v>
      </c>
      <c r="E175" s="22">
        <f t="shared" si="47"/>
        <v>-1.6621649698732599</v>
      </c>
      <c r="F175" s="36">
        <v>329</v>
      </c>
      <c r="G175" s="36">
        <v>59</v>
      </c>
      <c r="H175" s="36">
        <v>413</v>
      </c>
      <c r="I175" s="36">
        <v>206</v>
      </c>
      <c r="J175" s="36">
        <v>181</v>
      </c>
      <c r="K175" s="36">
        <v>2628</v>
      </c>
      <c r="L175" s="36">
        <v>546</v>
      </c>
      <c r="M175" s="36">
        <v>247</v>
      </c>
      <c r="N175" s="36">
        <v>124</v>
      </c>
      <c r="O175" s="21">
        <v>39</v>
      </c>
      <c r="P175" s="21">
        <v>0</v>
      </c>
      <c r="Q175" s="21">
        <v>70</v>
      </c>
      <c r="S175" s="22">
        <f t="shared" si="48"/>
        <v>6.9511937460384532</v>
      </c>
      <c r="T175" s="22">
        <f t="shared" si="49"/>
        <v>1.2465666596239171</v>
      </c>
      <c r="U175" s="22">
        <f t="shared" si="50"/>
        <v>8.7259666173674191</v>
      </c>
      <c r="V175" s="22">
        <f t="shared" si="51"/>
        <v>4.3524191844496087</v>
      </c>
      <c r="W175" s="22">
        <f t="shared" si="52"/>
        <v>3.8242129727445597</v>
      </c>
      <c r="X175" s="22">
        <f t="shared" si="53"/>
        <v>55.525036974434819</v>
      </c>
      <c r="Y175" s="22">
        <f t="shared" si="54"/>
        <v>11.536023663638284</v>
      </c>
      <c r="Z175" s="22">
        <f t="shared" si="55"/>
        <v>5.2186773716458905</v>
      </c>
      <c r="AA175" s="22">
        <f t="shared" si="56"/>
        <v>2.6199028100570465</v>
      </c>
      <c r="AB175" s="22">
        <f t="shared" si="57"/>
        <v>0.82400169025987746</v>
      </c>
      <c r="AC175" s="22">
        <f t="shared" si="58"/>
        <v>0</v>
      </c>
      <c r="AD175" s="22">
        <f t="shared" si="59"/>
        <v>1.478977392774139</v>
      </c>
      <c r="AF175" s="65">
        <v>538</v>
      </c>
      <c r="AG175" s="66"/>
      <c r="AH175" s="67" t="s">
        <v>31</v>
      </c>
      <c r="AI175" s="68">
        <v>2</v>
      </c>
      <c r="AJ175" s="69">
        <v>2</v>
      </c>
    </row>
    <row r="176" spans="1:36" s="11" customFormat="1" ht="14.45" customHeight="1" x14ac:dyDescent="0.2">
      <c r="A176" s="1" t="s">
        <v>124</v>
      </c>
      <c r="B176" s="19">
        <v>7765</v>
      </c>
      <c r="C176" s="19">
        <v>7641</v>
      </c>
      <c r="D176" s="20">
        <f t="shared" si="46"/>
        <v>-124</v>
      </c>
      <c r="E176" s="22">
        <f t="shared" si="47"/>
        <v>-1.5969092079845462</v>
      </c>
      <c r="F176" s="36">
        <v>332</v>
      </c>
      <c r="G176" s="36">
        <v>65</v>
      </c>
      <c r="H176" s="36">
        <v>376</v>
      </c>
      <c r="I176" s="36">
        <v>232</v>
      </c>
      <c r="J176" s="36">
        <v>216</v>
      </c>
      <c r="K176" s="36">
        <v>3839</v>
      </c>
      <c r="L176" s="36">
        <v>1413</v>
      </c>
      <c r="M176" s="36">
        <v>807</v>
      </c>
      <c r="N176" s="36">
        <v>361</v>
      </c>
      <c r="O176" s="21">
        <v>0</v>
      </c>
      <c r="P176" s="21">
        <v>0</v>
      </c>
      <c r="Q176" s="21">
        <v>130</v>
      </c>
      <c r="S176" s="22">
        <f t="shared" si="48"/>
        <v>4.3449810234262536</v>
      </c>
      <c r="T176" s="22">
        <f t="shared" si="49"/>
        <v>0.85067399555032075</v>
      </c>
      <c r="U176" s="22">
        <f t="shared" si="50"/>
        <v>4.9208218819526239</v>
      </c>
      <c r="V176" s="22">
        <f t="shared" si="51"/>
        <v>3.0362517995026832</v>
      </c>
      <c r="W176" s="22">
        <f t="shared" si="52"/>
        <v>2.8268551236749118</v>
      </c>
      <c r="X176" s="22">
        <f t="shared" si="53"/>
        <v>50.242114906425861</v>
      </c>
      <c r="Y176" s="22">
        <f t="shared" si="54"/>
        <v>18.492343934040047</v>
      </c>
      <c r="Z176" s="22">
        <f t="shared" si="55"/>
        <v>10.561444837063211</v>
      </c>
      <c r="AA176" s="22">
        <f t="shared" si="56"/>
        <v>4.7245124983640885</v>
      </c>
      <c r="AB176" s="22">
        <f t="shared" si="57"/>
        <v>0</v>
      </c>
      <c r="AC176" s="22">
        <f t="shared" si="58"/>
        <v>0</v>
      </c>
      <c r="AD176" s="22">
        <f t="shared" si="59"/>
        <v>1.7013479911006415</v>
      </c>
      <c r="AF176" s="65">
        <v>541</v>
      </c>
      <c r="AG176" s="66"/>
      <c r="AH176" s="67" t="s">
        <v>26</v>
      </c>
      <c r="AI176" s="68">
        <v>1</v>
      </c>
      <c r="AJ176" s="69">
        <v>3</v>
      </c>
    </row>
    <row r="177" spans="1:36" s="11" customFormat="1" ht="14.45" customHeight="1" x14ac:dyDescent="0.2">
      <c r="A177" s="1" t="s">
        <v>55</v>
      </c>
      <c r="B177" s="19">
        <v>42159</v>
      </c>
      <c r="C177" s="19">
        <v>42665</v>
      </c>
      <c r="D177" s="20">
        <f t="shared" si="46"/>
        <v>506</v>
      </c>
      <c r="E177" s="22">
        <f t="shared" si="47"/>
        <v>1.2002182214948172</v>
      </c>
      <c r="F177" s="36">
        <v>3017</v>
      </c>
      <c r="G177" s="36">
        <v>596</v>
      </c>
      <c r="H177" s="36">
        <v>3955</v>
      </c>
      <c r="I177" s="36">
        <v>1982</v>
      </c>
      <c r="J177" s="36">
        <v>1893</v>
      </c>
      <c r="K177" s="36">
        <v>24255</v>
      </c>
      <c r="L177" s="36">
        <v>4280</v>
      </c>
      <c r="M177" s="36">
        <v>2097</v>
      </c>
      <c r="N177" s="36">
        <v>590</v>
      </c>
      <c r="O177" s="21">
        <v>510</v>
      </c>
      <c r="P177" s="21">
        <v>0</v>
      </c>
      <c r="Q177" s="21">
        <v>1976</v>
      </c>
      <c r="S177" s="22">
        <f t="shared" si="48"/>
        <v>7.0713699753896631</v>
      </c>
      <c r="T177" s="22">
        <f t="shared" si="49"/>
        <v>1.3969295675612328</v>
      </c>
      <c r="U177" s="22">
        <f t="shared" si="50"/>
        <v>9.269893355209188</v>
      </c>
      <c r="V177" s="22">
        <f t="shared" si="51"/>
        <v>4.6454939646079927</v>
      </c>
      <c r="W177" s="22">
        <f t="shared" si="52"/>
        <v>4.4368920660963322</v>
      </c>
      <c r="X177" s="22">
        <f t="shared" si="53"/>
        <v>56.84987694831829</v>
      </c>
      <c r="Y177" s="22">
        <f t="shared" si="54"/>
        <v>10.031641861010195</v>
      </c>
      <c r="Z177" s="22">
        <f t="shared" si="55"/>
        <v>4.9150357435837337</v>
      </c>
      <c r="AA177" s="22">
        <f t="shared" si="56"/>
        <v>1.3828665182233681</v>
      </c>
      <c r="AB177" s="22">
        <f t="shared" si="57"/>
        <v>1.1953591937185046</v>
      </c>
      <c r="AC177" s="22">
        <f t="shared" si="58"/>
        <v>0</v>
      </c>
      <c r="AD177" s="22">
        <f t="shared" si="59"/>
        <v>4.6314309152701281</v>
      </c>
      <c r="AF177" s="65">
        <v>543</v>
      </c>
      <c r="AG177" s="66"/>
      <c r="AH177" s="67" t="s">
        <v>5</v>
      </c>
      <c r="AI177" s="68">
        <v>2</v>
      </c>
      <c r="AJ177" s="69">
        <v>5</v>
      </c>
    </row>
    <row r="178" spans="1:36" s="11" customFormat="1" ht="14.45" customHeight="1" x14ac:dyDescent="0.2">
      <c r="A178" s="1" t="s">
        <v>223</v>
      </c>
      <c r="B178" s="19">
        <v>9507</v>
      </c>
      <c r="C178" s="19">
        <v>9471</v>
      </c>
      <c r="D178" s="20">
        <f t="shared" si="46"/>
        <v>-36</v>
      </c>
      <c r="E178" s="22">
        <f t="shared" si="47"/>
        <v>-0.37866834963710949</v>
      </c>
      <c r="F178" s="36">
        <v>597</v>
      </c>
      <c r="G178" s="36">
        <v>98</v>
      </c>
      <c r="H178" s="36">
        <v>585</v>
      </c>
      <c r="I178" s="36">
        <v>244</v>
      </c>
      <c r="J178" s="36">
        <v>266</v>
      </c>
      <c r="K178" s="36">
        <v>4958</v>
      </c>
      <c r="L178" s="36">
        <v>1361</v>
      </c>
      <c r="M178" s="36">
        <v>843</v>
      </c>
      <c r="N178" s="36">
        <v>519</v>
      </c>
      <c r="O178" s="21">
        <v>7553</v>
      </c>
      <c r="P178" s="21">
        <v>0</v>
      </c>
      <c r="Q178" s="21">
        <v>1403</v>
      </c>
      <c r="S178" s="22">
        <f t="shared" si="48"/>
        <v>6.3034526449160593</v>
      </c>
      <c r="T178" s="22">
        <f t="shared" si="49"/>
        <v>1.0347376201034737</v>
      </c>
      <c r="U178" s="22">
        <f t="shared" si="50"/>
        <v>6.1767500791891035</v>
      </c>
      <c r="V178" s="22">
        <f t="shared" si="51"/>
        <v>2.5762855031147716</v>
      </c>
      <c r="W178" s="22">
        <f t="shared" si="52"/>
        <v>2.8085735402808574</v>
      </c>
      <c r="X178" s="22">
        <f t="shared" si="53"/>
        <v>52.349276739520647</v>
      </c>
      <c r="Y178" s="22">
        <f t="shared" si="54"/>
        <v>14.370182662865592</v>
      </c>
      <c r="Z178" s="22">
        <f t="shared" si="55"/>
        <v>8.9008552423186575</v>
      </c>
      <c r="AA178" s="22">
        <f t="shared" si="56"/>
        <v>5.479885967690846</v>
      </c>
      <c r="AB178" s="22">
        <f t="shared" si="57"/>
        <v>79.748706577974872</v>
      </c>
      <c r="AC178" s="22">
        <f t="shared" si="58"/>
        <v>0</v>
      </c>
      <c r="AD178" s="22">
        <f t="shared" si="59"/>
        <v>14.813641642909936</v>
      </c>
      <c r="AF178" s="65">
        <v>545</v>
      </c>
      <c r="AG178" s="66"/>
      <c r="AH178" s="67" t="s">
        <v>36</v>
      </c>
      <c r="AI178" s="68">
        <v>1</v>
      </c>
      <c r="AJ178" s="69">
        <v>3</v>
      </c>
    </row>
    <row r="179" spans="1:36" s="11" customFormat="1" ht="14.45" customHeight="1" x14ac:dyDescent="0.2">
      <c r="A179" s="1" t="s">
        <v>125</v>
      </c>
      <c r="B179" s="19">
        <v>16221</v>
      </c>
      <c r="C179" s="19">
        <v>16091</v>
      </c>
      <c r="D179" s="20">
        <f t="shared" si="46"/>
        <v>-130</v>
      </c>
      <c r="E179" s="22">
        <f t="shared" si="47"/>
        <v>-0.80143024474446711</v>
      </c>
      <c r="F179" s="36">
        <v>956</v>
      </c>
      <c r="G179" s="36">
        <v>201</v>
      </c>
      <c r="H179" s="36">
        <v>1177</v>
      </c>
      <c r="I179" s="36">
        <v>635</v>
      </c>
      <c r="J179" s="36">
        <v>506</v>
      </c>
      <c r="K179" s="36">
        <v>8666</v>
      </c>
      <c r="L179" s="36">
        <v>2337</v>
      </c>
      <c r="M179" s="36">
        <v>1136</v>
      </c>
      <c r="N179" s="36">
        <v>477</v>
      </c>
      <c r="O179" s="21">
        <v>103</v>
      </c>
      <c r="P179" s="21">
        <v>0</v>
      </c>
      <c r="Q179" s="21">
        <v>461</v>
      </c>
      <c r="S179" s="22">
        <f t="shared" si="48"/>
        <v>5.9412093716984655</v>
      </c>
      <c r="T179" s="22">
        <f t="shared" si="49"/>
        <v>1.2491454850537569</v>
      </c>
      <c r="U179" s="22">
        <f t="shared" si="50"/>
        <v>7.314647939842148</v>
      </c>
      <c r="V179" s="22">
        <f t="shared" si="51"/>
        <v>3.9463053881051522</v>
      </c>
      <c r="W179" s="22">
        <f t="shared" si="52"/>
        <v>3.1446150021751289</v>
      </c>
      <c r="X179" s="22">
        <f t="shared" si="53"/>
        <v>53.856192902864954</v>
      </c>
      <c r="Y179" s="22">
        <f t="shared" si="54"/>
        <v>14.52364675905786</v>
      </c>
      <c r="Z179" s="22">
        <f t="shared" si="55"/>
        <v>7.0598471195077988</v>
      </c>
      <c r="AA179" s="22">
        <f t="shared" si="56"/>
        <v>2.964390031694736</v>
      </c>
      <c r="AB179" s="22">
        <f t="shared" si="57"/>
        <v>0.64010937791311906</v>
      </c>
      <c r="AC179" s="22">
        <f t="shared" si="58"/>
        <v>0</v>
      </c>
      <c r="AD179" s="22">
        <f t="shared" si="59"/>
        <v>2.8649555652227954</v>
      </c>
      <c r="AF179" s="65">
        <v>560</v>
      </c>
      <c r="AG179" s="66"/>
      <c r="AH179" s="67" t="s">
        <v>17</v>
      </c>
      <c r="AI179" s="68">
        <v>1</v>
      </c>
      <c r="AJ179" s="69">
        <v>4</v>
      </c>
    </row>
    <row r="180" spans="1:36" s="11" customFormat="1" ht="14.45" customHeight="1" x14ac:dyDescent="0.2">
      <c r="A180" s="1" t="s">
        <v>224</v>
      </c>
      <c r="B180" s="19">
        <v>1382</v>
      </c>
      <c r="C180" s="19">
        <v>1364</v>
      </c>
      <c r="D180" s="20">
        <f t="shared" si="46"/>
        <v>-18</v>
      </c>
      <c r="E180" s="22">
        <f t="shared" si="47"/>
        <v>-1.3024602026049203</v>
      </c>
      <c r="F180" s="36">
        <v>74</v>
      </c>
      <c r="G180" s="36">
        <v>19</v>
      </c>
      <c r="H180" s="36">
        <v>102</v>
      </c>
      <c r="I180" s="36">
        <v>68</v>
      </c>
      <c r="J180" s="36">
        <v>49</v>
      </c>
      <c r="K180" s="36">
        <v>695</v>
      </c>
      <c r="L180" s="36">
        <v>186</v>
      </c>
      <c r="M180" s="36">
        <v>104</v>
      </c>
      <c r="N180" s="36">
        <v>67</v>
      </c>
      <c r="O180" s="21">
        <v>0</v>
      </c>
      <c r="P180" s="21">
        <v>0</v>
      </c>
      <c r="Q180" s="21">
        <v>93</v>
      </c>
      <c r="S180" s="22">
        <f t="shared" si="48"/>
        <v>5.4252199413489732</v>
      </c>
      <c r="T180" s="22">
        <f t="shared" si="49"/>
        <v>1.3929618768328444</v>
      </c>
      <c r="U180" s="22">
        <f t="shared" si="50"/>
        <v>7.4780058651026398</v>
      </c>
      <c r="V180" s="22">
        <f t="shared" si="51"/>
        <v>4.9853372434017595</v>
      </c>
      <c r="W180" s="22">
        <f t="shared" si="52"/>
        <v>3.5923753665689153</v>
      </c>
      <c r="X180" s="22">
        <f t="shared" si="53"/>
        <v>50.953079178885631</v>
      </c>
      <c r="Y180" s="22">
        <f t="shared" si="54"/>
        <v>13.636363636363635</v>
      </c>
      <c r="Z180" s="22">
        <f t="shared" si="55"/>
        <v>7.6246334310850443</v>
      </c>
      <c r="AA180" s="22">
        <f t="shared" si="56"/>
        <v>4.9120234604105573</v>
      </c>
      <c r="AB180" s="22">
        <f t="shared" si="57"/>
        <v>0</v>
      </c>
      <c r="AC180" s="22">
        <f t="shared" si="58"/>
        <v>0</v>
      </c>
      <c r="AD180" s="22">
        <f t="shared" si="59"/>
        <v>6.8181818181818175</v>
      </c>
      <c r="AF180" s="65">
        <v>561</v>
      </c>
      <c r="AG180" s="66"/>
      <c r="AH180" s="67" t="s">
        <v>31</v>
      </c>
      <c r="AI180" s="68">
        <v>2</v>
      </c>
      <c r="AJ180" s="69">
        <v>1</v>
      </c>
    </row>
    <row r="181" spans="1:36" s="11" customFormat="1" ht="14.45" customHeight="1" x14ac:dyDescent="0.2">
      <c r="A181" s="1" t="s">
        <v>126</v>
      </c>
      <c r="B181" s="19">
        <v>9285</v>
      </c>
      <c r="C181" s="19">
        <v>9221</v>
      </c>
      <c r="D181" s="20">
        <f t="shared" si="46"/>
        <v>-64</v>
      </c>
      <c r="E181" s="22">
        <f t="shared" si="47"/>
        <v>-0.6892837910608508</v>
      </c>
      <c r="F181" s="36">
        <v>496</v>
      </c>
      <c r="G181" s="36">
        <v>88</v>
      </c>
      <c r="H181" s="36">
        <v>614</v>
      </c>
      <c r="I181" s="36">
        <v>305</v>
      </c>
      <c r="J181" s="36">
        <v>286</v>
      </c>
      <c r="K181" s="36">
        <v>4780</v>
      </c>
      <c r="L181" s="36">
        <v>1441</v>
      </c>
      <c r="M181" s="36">
        <v>848</v>
      </c>
      <c r="N181" s="36">
        <v>363</v>
      </c>
      <c r="O181" s="21">
        <v>12</v>
      </c>
      <c r="P181" s="21">
        <v>0</v>
      </c>
      <c r="Q181" s="21">
        <v>138</v>
      </c>
      <c r="S181" s="22">
        <f t="shared" si="48"/>
        <v>5.3790261359939269</v>
      </c>
      <c r="T181" s="22">
        <f t="shared" si="49"/>
        <v>0.95434334670859988</v>
      </c>
      <c r="U181" s="22">
        <f t="shared" si="50"/>
        <v>6.658713805444096</v>
      </c>
      <c r="V181" s="22">
        <f t="shared" si="51"/>
        <v>3.3076672812059429</v>
      </c>
      <c r="W181" s="22">
        <f t="shared" si="52"/>
        <v>3.1016158768029496</v>
      </c>
      <c r="X181" s="22">
        <f t="shared" si="53"/>
        <v>51.838195423489864</v>
      </c>
      <c r="Y181" s="22">
        <f t="shared" si="54"/>
        <v>15.627372302353324</v>
      </c>
      <c r="Z181" s="22">
        <f t="shared" si="55"/>
        <v>9.196399522828326</v>
      </c>
      <c r="AA181" s="22">
        <f t="shared" si="56"/>
        <v>3.9366663051729747</v>
      </c>
      <c r="AB181" s="22">
        <f t="shared" si="57"/>
        <v>0.13013772909662727</v>
      </c>
      <c r="AC181" s="22">
        <f t="shared" si="58"/>
        <v>0</v>
      </c>
      <c r="AD181" s="22">
        <f t="shared" si="59"/>
        <v>1.4965838846112136</v>
      </c>
      <c r="AF181" s="65">
        <v>562</v>
      </c>
      <c r="AG181" s="66"/>
      <c r="AH181" s="67" t="s">
        <v>2</v>
      </c>
      <c r="AI181" s="68">
        <v>1</v>
      </c>
      <c r="AJ181" s="69">
        <v>3</v>
      </c>
    </row>
    <row r="182" spans="1:36" s="11" customFormat="1" ht="14.45" customHeight="1" x14ac:dyDescent="0.2">
      <c r="A182" s="1" t="s">
        <v>127</v>
      </c>
      <c r="B182" s="19">
        <v>7472</v>
      </c>
      <c r="C182" s="19">
        <v>7430</v>
      </c>
      <c r="D182" s="20">
        <f t="shared" si="46"/>
        <v>-42</v>
      </c>
      <c r="E182" s="22">
        <f t="shared" si="47"/>
        <v>-0.56209850107066384</v>
      </c>
      <c r="F182" s="36">
        <v>462</v>
      </c>
      <c r="G182" s="36">
        <v>99</v>
      </c>
      <c r="H182" s="36">
        <v>598</v>
      </c>
      <c r="I182" s="36">
        <v>294</v>
      </c>
      <c r="J182" s="36">
        <v>319</v>
      </c>
      <c r="K182" s="36">
        <v>3778</v>
      </c>
      <c r="L182" s="36">
        <v>1011</v>
      </c>
      <c r="M182" s="36">
        <v>569</v>
      </c>
      <c r="N182" s="36">
        <v>300</v>
      </c>
      <c r="O182" s="21">
        <v>12</v>
      </c>
      <c r="P182" s="21">
        <v>0</v>
      </c>
      <c r="Q182" s="21">
        <v>105</v>
      </c>
      <c r="S182" s="22">
        <f t="shared" si="48"/>
        <v>6.2180349932705248</v>
      </c>
      <c r="T182" s="22">
        <f t="shared" si="49"/>
        <v>1.3324360699865412</v>
      </c>
      <c r="U182" s="22">
        <f t="shared" si="50"/>
        <v>8.0484522207267837</v>
      </c>
      <c r="V182" s="22">
        <f t="shared" si="51"/>
        <v>3.9569313593539706</v>
      </c>
      <c r="W182" s="22">
        <f t="shared" si="52"/>
        <v>4.293405114401077</v>
      </c>
      <c r="X182" s="22">
        <f t="shared" si="53"/>
        <v>50.847913862718706</v>
      </c>
      <c r="Y182" s="22">
        <f t="shared" si="54"/>
        <v>13.606998654104979</v>
      </c>
      <c r="Z182" s="22">
        <f t="shared" si="55"/>
        <v>7.6581426648721402</v>
      </c>
      <c r="AA182" s="22">
        <f t="shared" si="56"/>
        <v>4.0376850605652752</v>
      </c>
      <c r="AB182" s="22">
        <f t="shared" si="57"/>
        <v>0.16150740242261105</v>
      </c>
      <c r="AC182" s="22">
        <f t="shared" si="58"/>
        <v>0</v>
      </c>
      <c r="AD182" s="22">
        <f t="shared" si="59"/>
        <v>1.4131897711978465</v>
      </c>
      <c r="AF182" s="65">
        <v>563</v>
      </c>
      <c r="AG182" s="66"/>
      <c r="AH182" s="67" t="s">
        <v>13</v>
      </c>
      <c r="AI182" s="68">
        <v>1</v>
      </c>
      <c r="AJ182" s="69">
        <v>3</v>
      </c>
    </row>
    <row r="183" spans="1:36" s="11" customFormat="1" ht="14.45" customHeight="1" x14ac:dyDescent="0.2">
      <c r="A183" s="35" t="s">
        <v>56</v>
      </c>
      <c r="B183" s="19">
        <v>201810</v>
      </c>
      <c r="C183" s="19">
        <v>203567</v>
      </c>
      <c r="D183" s="20">
        <f t="shared" si="46"/>
        <v>1757</v>
      </c>
      <c r="E183" s="22">
        <f t="shared" si="47"/>
        <v>0.8706208810267082</v>
      </c>
      <c r="F183" s="36">
        <v>13951</v>
      </c>
      <c r="G183" s="36">
        <v>2669</v>
      </c>
      <c r="H183" s="36">
        <v>15782</v>
      </c>
      <c r="I183" s="36">
        <v>7408</v>
      </c>
      <c r="J183" s="36">
        <v>7130</v>
      </c>
      <c r="K183" s="36">
        <v>124547</v>
      </c>
      <c r="L183" s="36">
        <v>19010</v>
      </c>
      <c r="M183" s="36">
        <v>9565</v>
      </c>
      <c r="N183" s="36">
        <v>3505</v>
      </c>
      <c r="O183" s="21">
        <v>468</v>
      </c>
      <c r="P183" s="21">
        <v>142</v>
      </c>
      <c r="Q183" s="21">
        <v>8496</v>
      </c>
      <c r="S183" s="22">
        <f t="shared" si="48"/>
        <v>6.8532718957394865</v>
      </c>
      <c r="T183" s="22">
        <f t="shared" si="49"/>
        <v>1.3111162418270152</v>
      </c>
      <c r="U183" s="22">
        <f t="shared" si="50"/>
        <v>7.7527300593907649</v>
      </c>
      <c r="V183" s="22">
        <f t="shared" si="51"/>
        <v>3.6390967101740461</v>
      </c>
      <c r="W183" s="22">
        <f t="shared" si="52"/>
        <v>3.5025323357911651</v>
      </c>
      <c r="X183" s="22">
        <f t="shared" si="53"/>
        <v>61.182313439801149</v>
      </c>
      <c r="Y183" s="22">
        <f t="shared" si="54"/>
        <v>9.3384487662538618</v>
      </c>
      <c r="Z183" s="22">
        <f t="shared" si="55"/>
        <v>4.6986987085333078</v>
      </c>
      <c r="AA183" s="22">
        <f t="shared" si="56"/>
        <v>1.7217918424892051</v>
      </c>
      <c r="AB183" s="22">
        <f t="shared" si="57"/>
        <v>0.22989973816974263</v>
      </c>
      <c r="AC183" s="22">
        <f t="shared" si="58"/>
        <v>6.9755903461759514E-2</v>
      </c>
      <c r="AD183" s="22">
        <f t="shared" si="59"/>
        <v>4.1735644775430201</v>
      </c>
      <c r="AF183" s="65">
        <v>564</v>
      </c>
      <c r="AG183" s="66"/>
      <c r="AH183" s="67" t="s">
        <v>13</v>
      </c>
      <c r="AI183" s="68">
        <v>1</v>
      </c>
      <c r="AJ183" s="69">
        <v>7</v>
      </c>
    </row>
    <row r="184" spans="1:36" s="11" customFormat="1" ht="14.45" customHeight="1" x14ac:dyDescent="0.2">
      <c r="A184" s="1" t="s">
        <v>103</v>
      </c>
      <c r="B184" s="19">
        <v>7003</v>
      </c>
      <c r="C184" s="19">
        <v>6803</v>
      </c>
      <c r="D184" s="20">
        <f t="shared" si="46"/>
        <v>-200</v>
      </c>
      <c r="E184" s="22">
        <f t="shared" si="47"/>
        <v>-2.8559188919034697</v>
      </c>
      <c r="F184" s="36">
        <v>330</v>
      </c>
      <c r="G184" s="36">
        <v>78</v>
      </c>
      <c r="H184" s="36">
        <v>437</v>
      </c>
      <c r="I184" s="36">
        <v>187</v>
      </c>
      <c r="J184" s="36">
        <v>214</v>
      </c>
      <c r="K184" s="36">
        <v>3490</v>
      </c>
      <c r="L184" s="36">
        <v>1199</v>
      </c>
      <c r="M184" s="36">
        <v>621</v>
      </c>
      <c r="N184" s="36">
        <v>247</v>
      </c>
      <c r="O184" s="21">
        <v>10</v>
      </c>
      <c r="P184" s="21">
        <v>0</v>
      </c>
      <c r="Q184" s="21">
        <v>239</v>
      </c>
      <c r="S184" s="22">
        <f t="shared" si="48"/>
        <v>4.8508011171541963</v>
      </c>
      <c r="T184" s="22">
        <f t="shared" si="49"/>
        <v>1.1465529913273556</v>
      </c>
      <c r="U184" s="22">
        <f t="shared" si="50"/>
        <v>6.423636630898133</v>
      </c>
      <c r="V184" s="22">
        <f t="shared" si="51"/>
        <v>2.7487872997207115</v>
      </c>
      <c r="W184" s="22">
        <f t="shared" si="52"/>
        <v>3.145671027487873</v>
      </c>
      <c r="X184" s="22">
        <f t="shared" si="53"/>
        <v>51.300896663236806</v>
      </c>
      <c r="Y184" s="22">
        <f t="shared" si="54"/>
        <v>17.624577392326916</v>
      </c>
      <c r="Z184" s="22">
        <f t="shared" si="55"/>
        <v>9.1283257386447154</v>
      </c>
      <c r="AA184" s="22">
        <f t="shared" si="56"/>
        <v>3.630751139203293</v>
      </c>
      <c r="AB184" s="22">
        <f t="shared" si="57"/>
        <v>0.14699397324709687</v>
      </c>
      <c r="AC184" s="22">
        <f t="shared" si="58"/>
        <v>0</v>
      </c>
      <c r="AD184" s="22">
        <f t="shared" si="59"/>
        <v>3.5131559606056149</v>
      </c>
      <c r="AF184" s="65">
        <v>309</v>
      </c>
      <c r="AG184" s="66"/>
      <c r="AH184" s="67" t="s">
        <v>26</v>
      </c>
      <c r="AI184" s="68">
        <v>1</v>
      </c>
      <c r="AJ184" s="69">
        <v>3</v>
      </c>
    </row>
    <row r="185" spans="1:36" s="11" customFormat="1" ht="14.45" customHeight="1" x14ac:dyDescent="0.2">
      <c r="A185" s="1" t="s">
        <v>225</v>
      </c>
      <c r="B185" s="19">
        <v>3027</v>
      </c>
      <c r="C185" s="19">
        <v>2963</v>
      </c>
      <c r="D185" s="20">
        <f t="shared" si="46"/>
        <v>-64</v>
      </c>
      <c r="E185" s="22">
        <f t="shared" si="47"/>
        <v>-2.1143045920052854</v>
      </c>
      <c r="F185" s="36">
        <v>92</v>
      </c>
      <c r="G185" s="36">
        <v>21</v>
      </c>
      <c r="H185" s="36">
        <v>145</v>
      </c>
      <c r="I185" s="36">
        <v>84</v>
      </c>
      <c r="J185" s="36">
        <v>67</v>
      </c>
      <c r="K185" s="36">
        <v>1398</v>
      </c>
      <c r="L185" s="36">
        <v>615</v>
      </c>
      <c r="M185" s="36">
        <v>368</v>
      </c>
      <c r="N185" s="36">
        <v>173</v>
      </c>
      <c r="O185" s="21">
        <v>11</v>
      </c>
      <c r="P185" s="21">
        <v>0</v>
      </c>
      <c r="Q185" s="21">
        <v>38</v>
      </c>
      <c r="S185" s="22">
        <f t="shared" si="48"/>
        <v>3.1049611879851504</v>
      </c>
      <c r="T185" s="22">
        <f t="shared" si="49"/>
        <v>0.70874114073574079</v>
      </c>
      <c r="U185" s="22">
        <f t="shared" si="50"/>
        <v>4.8936888288896387</v>
      </c>
      <c r="V185" s="22">
        <f t="shared" si="51"/>
        <v>2.8349645629429632</v>
      </c>
      <c r="W185" s="22">
        <f t="shared" si="52"/>
        <v>2.2612217347283159</v>
      </c>
      <c r="X185" s="22">
        <f t="shared" si="53"/>
        <v>47.181910226122177</v>
      </c>
      <c r="Y185" s="22">
        <f t="shared" si="54"/>
        <v>20.755990550118124</v>
      </c>
      <c r="Z185" s="22">
        <f t="shared" si="55"/>
        <v>12.419844751940602</v>
      </c>
      <c r="AA185" s="22">
        <f t="shared" si="56"/>
        <v>5.8386770165372939</v>
      </c>
      <c r="AB185" s="22">
        <f t="shared" si="57"/>
        <v>0.37124535943300707</v>
      </c>
      <c r="AC185" s="22">
        <f t="shared" si="58"/>
        <v>0</v>
      </c>
      <c r="AD185" s="22">
        <f t="shared" si="59"/>
        <v>1.282483968950388</v>
      </c>
      <c r="AF185" s="65">
        <v>576</v>
      </c>
      <c r="AG185" s="66"/>
      <c r="AH185" s="67" t="s">
        <v>17</v>
      </c>
      <c r="AI185" s="68">
        <v>2</v>
      </c>
      <c r="AJ185" s="69">
        <v>2</v>
      </c>
    </row>
    <row r="186" spans="1:36" s="11" customFormat="1" ht="14.45" customHeight="1" x14ac:dyDescent="0.2">
      <c r="A186" s="1" t="s">
        <v>128</v>
      </c>
      <c r="B186" s="19">
        <v>10730</v>
      </c>
      <c r="C186" s="19">
        <v>10832</v>
      </c>
      <c r="D186" s="20">
        <f t="shared" si="46"/>
        <v>102</v>
      </c>
      <c r="E186" s="22">
        <f t="shared" si="47"/>
        <v>0.950605778191985</v>
      </c>
      <c r="F186" s="36">
        <v>798</v>
      </c>
      <c r="G186" s="36">
        <v>152</v>
      </c>
      <c r="H186" s="36">
        <v>858</v>
      </c>
      <c r="I186" s="36">
        <v>405</v>
      </c>
      <c r="J186" s="36">
        <v>347</v>
      </c>
      <c r="K186" s="36">
        <v>5964</v>
      </c>
      <c r="L186" s="36">
        <v>1401</v>
      </c>
      <c r="M186" s="36">
        <v>624</v>
      </c>
      <c r="N186" s="36">
        <v>283</v>
      </c>
      <c r="O186" s="21">
        <v>103</v>
      </c>
      <c r="P186" s="21">
        <v>0</v>
      </c>
      <c r="Q186" s="21">
        <v>279</v>
      </c>
      <c r="S186" s="22">
        <f t="shared" si="48"/>
        <v>7.3670605612998523</v>
      </c>
      <c r="T186" s="22">
        <f t="shared" si="49"/>
        <v>1.4032496307237814</v>
      </c>
      <c r="U186" s="22">
        <f t="shared" si="50"/>
        <v>7.9209748892171348</v>
      </c>
      <c r="V186" s="22">
        <f t="shared" si="51"/>
        <v>3.7389217134416541</v>
      </c>
      <c r="W186" s="22">
        <f t="shared" si="52"/>
        <v>3.2034711964549483</v>
      </c>
      <c r="X186" s="22">
        <f t="shared" si="53"/>
        <v>55.059084194977849</v>
      </c>
      <c r="Y186" s="22">
        <f t="shared" si="54"/>
        <v>12.933899556868539</v>
      </c>
      <c r="Z186" s="22">
        <f t="shared" si="55"/>
        <v>5.7607090103397338</v>
      </c>
      <c r="AA186" s="22">
        <f t="shared" si="56"/>
        <v>2.612629246676514</v>
      </c>
      <c r="AB186" s="22">
        <f t="shared" si="57"/>
        <v>0.95088626292466771</v>
      </c>
      <c r="AC186" s="22">
        <f t="shared" si="58"/>
        <v>0</v>
      </c>
      <c r="AD186" s="22">
        <f t="shared" si="59"/>
        <v>2.5757016248153621</v>
      </c>
      <c r="AF186" s="65">
        <v>577</v>
      </c>
      <c r="AG186" s="66"/>
      <c r="AH186" s="67" t="s">
        <v>31</v>
      </c>
      <c r="AI186" s="68">
        <v>1</v>
      </c>
      <c r="AJ186" s="69">
        <v>4</v>
      </c>
    </row>
    <row r="187" spans="1:36" s="11" customFormat="1" ht="14.45" customHeight="1" x14ac:dyDescent="0.2">
      <c r="A187" s="1" t="s">
        <v>226</v>
      </c>
      <c r="B187" s="19">
        <v>3435</v>
      </c>
      <c r="C187" s="19">
        <v>3336</v>
      </c>
      <c r="D187" s="20">
        <f t="shared" si="46"/>
        <v>-99</v>
      </c>
      <c r="E187" s="22">
        <f t="shared" si="47"/>
        <v>-2.8820960698689957</v>
      </c>
      <c r="F187" s="36">
        <v>130</v>
      </c>
      <c r="G187" s="36">
        <v>27</v>
      </c>
      <c r="H187" s="36">
        <v>195</v>
      </c>
      <c r="I187" s="36">
        <v>106</v>
      </c>
      <c r="J187" s="36">
        <v>100</v>
      </c>
      <c r="K187" s="36">
        <v>1708</v>
      </c>
      <c r="L187" s="36">
        <v>601</v>
      </c>
      <c r="M187" s="36">
        <v>323</v>
      </c>
      <c r="N187" s="36">
        <v>146</v>
      </c>
      <c r="O187" s="21">
        <v>0</v>
      </c>
      <c r="P187" s="21">
        <v>0</v>
      </c>
      <c r="Q187" s="21">
        <v>36</v>
      </c>
      <c r="S187" s="22">
        <f t="shared" si="48"/>
        <v>3.8968824940047964</v>
      </c>
      <c r="T187" s="22">
        <f t="shared" si="49"/>
        <v>0.80935251798561147</v>
      </c>
      <c r="U187" s="22">
        <f t="shared" si="50"/>
        <v>5.8453237410071939</v>
      </c>
      <c r="V187" s="22">
        <f t="shared" si="51"/>
        <v>3.1774580335731413</v>
      </c>
      <c r="W187" s="22">
        <f t="shared" si="52"/>
        <v>2.9976019184652278</v>
      </c>
      <c r="X187" s="22">
        <f t="shared" si="53"/>
        <v>51.199040767386094</v>
      </c>
      <c r="Y187" s="22">
        <f t="shared" si="54"/>
        <v>18.015587529976017</v>
      </c>
      <c r="Z187" s="22">
        <f t="shared" si="55"/>
        <v>9.6822541966426847</v>
      </c>
      <c r="AA187" s="22">
        <f t="shared" si="56"/>
        <v>4.376498800959232</v>
      </c>
      <c r="AB187" s="22">
        <f t="shared" si="57"/>
        <v>0</v>
      </c>
      <c r="AC187" s="22">
        <f t="shared" si="58"/>
        <v>0</v>
      </c>
      <c r="AD187" s="22">
        <f t="shared" si="59"/>
        <v>1.079136690647482</v>
      </c>
      <c r="AF187" s="65">
        <v>578</v>
      </c>
      <c r="AG187" s="66"/>
      <c r="AH187" s="67" t="s">
        <v>33</v>
      </c>
      <c r="AI187" s="68">
        <v>2</v>
      </c>
      <c r="AJ187" s="69">
        <v>2</v>
      </c>
    </row>
    <row r="188" spans="1:36" s="11" customFormat="1" ht="14.45" customHeight="1" x14ac:dyDescent="0.2">
      <c r="A188" s="35" t="s">
        <v>314</v>
      </c>
      <c r="B188" s="19">
        <v>15285</v>
      </c>
      <c r="C188" s="19">
        <v>15217</v>
      </c>
      <c r="D188" s="20">
        <f t="shared" si="46"/>
        <v>-68</v>
      </c>
      <c r="E188" s="22">
        <f t="shared" si="47"/>
        <v>-0.4448806018972849</v>
      </c>
      <c r="F188" s="36">
        <v>799</v>
      </c>
      <c r="G188" s="36">
        <v>173</v>
      </c>
      <c r="H188" s="36">
        <v>1065</v>
      </c>
      <c r="I188" s="36">
        <v>557</v>
      </c>
      <c r="J188" s="36">
        <v>525</v>
      </c>
      <c r="K188" s="36">
        <v>7956</v>
      </c>
      <c r="L188" s="36">
        <v>2440</v>
      </c>
      <c r="M188" s="36">
        <v>1186</v>
      </c>
      <c r="N188" s="36">
        <v>516</v>
      </c>
      <c r="O188" s="21">
        <v>8396</v>
      </c>
      <c r="P188" s="21">
        <v>0</v>
      </c>
      <c r="Q188" s="21">
        <v>473</v>
      </c>
      <c r="S188" s="22">
        <f t="shared" si="48"/>
        <v>5.2507064467372011</v>
      </c>
      <c r="T188" s="22">
        <f t="shared" si="49"/>
        <v>1.1368863770782678</v>
      </c>
      <c r="U188" s="22">
        <f t="shared" si="50"/>
        <v>6.9987513964644812</v>
      </c>
      <c r="V188" s="22">
        <f t="shared" si="51"/>
        <v>3.6603798383387001</v>
      </c>
      <c r="W188" s="22">
        <f t="shared" si="52"/>
        <v>3.4500887165669973</v>
      </c>
      <c r="X188" s="22">
        <f t="shared" si="53"/>
        <v>52.283630150489579</v>
      </c>
      <c r="Y188" s="22">
        <f t="shared" si="54"/>
        <v>16.034698035092333</v>
      </c>
      <c r="Z188" s="22">
        <f t="shared" si="55"/>
        <v>7.7939147006637315</v>
      </c>
      <c r="AA188" s="22">
        <f t="shared" si="56"/>
        <v>3.3909443385687061</v>
      </c>
      <c r="AB188" s="22">
        <f t="shared" si="57"/>
        <v>55.175133074850493</v>
      </c>
      <c r="AC188" s="22">
        <f t="shared" si="58"/>
        <v>0</v>
      </c>
      <c r="AD188" s="22">
        <f t="shared" si="59"/>
        <v>3.1083656436879803</v>
      </c>
      <c r="AF188" s="65">
        <v>445</v>
      </c>
      <c r="AG188" s="66"/>
      <c r="AH188" s="67" t="s">
        <v>31</v>
      </c>
      <c r="AI188" s="68">
        <v>1</v>
      </c>
      <c r="AJ188" s="69">
        <v>4</v>
      </c>
    </row>
    <row r="189" spans="1:36" s="11" customFormat="1" ht="14.45" customHeight="1" x14ac:dyDescent="0.2">
      <c r="A189" s="1" t="s">
        <v>227</v>
      </c>
      <c r="B189" s="19">
        <v>4969</v>
      </c>
      <c r="C189" s="19">
        <v>4842</v>
      </c>
      <c r="D189" s="20">
        <f t="shared" si="46"/>
        <v>-127</v>
      </c>
      <c r="E189" s="22">
        <f t="shared" si="47"/>
        <v>-2.5558462467297245</v>
      </c>
      <c r="F189" s="36">
        <v>190</v>
      </c>
      <c r="G189" s="36">
        <v>36</v>
      </c>
      <c r="H189" s="36">
        <v>206</v>
      </c>
      <c r="I189" s="36">
        <v>101</v>
      </c>
      <c r="J189" s="36">
        <v>103</v>
      </c>
      <c r="K189" s="36">
        <v>2348</v>
      </c>
      <c r="L189" s="36">
        <v>1026</v>
      </c>
      <c r="M189" s="36">
        <v>589</v>
      </c>
      <c r="N189" s="36">
        <v>243</v>
      </c>
      <c r="O189" s="21">
        <v>0</v>
      </c>
      <c r="P189" s="21">
        <v>0</v>
      </c>
      <c r="Q189" s="21">
        <v>103</v>
      </c>
      <c r="S189" s="22">
        <f t="shared" si="48"/>
        <v>3.9239983477901696</v>
      </c>
      <c r="T189" s="22">
        <f t="shared" si="49"/>
        <v>0.74349442379182151</v>
      </c>
      <c r="U189" s="22">
        <f t="shared" si="50"/>
        <v>4.2544403139198677</v>
      </c>
      <c r="V189" s="22">
        <f t="shared" si="51"/>
        <v>2.0859149111937216</v>
      </c>
      <c r="W189" s="22">
        <f t="shared" si="52"/>
        <v>2.1272201569599338</v>
      </c>
      <c r="X189" s="22">
        <f t="shared" si="53"/>
        <v>48.492358529533256</v>
      </c>
      <c r="Y189" s="22">
        <f t="shared" si="54"/>
        <v>21.189591078066915</v>
      </c>
      <c r="Z189" s="22">
        <f t="shared" si="55"/>
        <v>12.164394878149524</v>
      </c>
      <c r="AA189" s="22">
        <f t="shared" si="56"/>
        <v>5.0185873605947959</v>
      </c>
      <c r="AB189" s="22">
        <f t="shared" si="57"/>
        <v>0</v>
      </c>
      <c r="AC189" s="22">
        <f t="shared" si="58"/>
        <v>0</v>
      </c>
      <c r="AD189" s="22">
        <f t="shared" si="59"/>
        <v>2.1272201569599338</v>
      </c>
      <c r="AF189" s="65">
        <v>580</v>
      </c>
      <c r="AG189" s="66"/>
      <c r="AH189" s="67" t="s">
        <v>24</v>
      </c>
      <c r="AI189" s="68">
        <v>2</v>
      </c>
      <c r="AJ189" s="69">
        <v>3</v>
      </c>
    </row>
    <row r="190" spans="1:36" s="11" customFormat="1" ht="14.45" customHeight="1" x14ac:dyDescent="0.2">
      <c r="A190" s="1" t="s">
        <v>129</v>
      </c>
      <c r="B190" s="19">
        <v>6562</v>
      </c>
      <c r="C190" s="19">
        <v>6469</v>
      </c>
      <c r="D190" s="20">
        <f t="shared" si="46"/>
        <v>-93</v>
      </c>
      <c r="E190" s="22">
        <f t="shared" si="47"/>
        <v>-1.4172508381590978</v>
      </c>
      <c r="F190" s="36">
        <v>317</v>
      </c>
      <c r="G190" s="36">
        <v>41</v>
      </c>
      <c r="H190" s="36">
        <v>394</v>
      </c>
      <c r="I190" s="36">
        <v>213</v>
      </c>
      <c r="J190" s="36">
        <v>177</v>
      </c>
      <c r="K190" s="36">
        <v>3268</v>
      </c>
      <c r="L190" s="36">
        <v>1158</v>
      </c>
      <c r="M190" s="36">
        <v>644</v>
      </c>
      <c r="N190" s="36">
        <v>257</v>
      </c>
      <c r="O190" s="21">
        <v>0</v>
      </c>
      <c r="P190" s="21">
        <v>0</v>
      </c>
      <c r="Q190" s="21">
        <v>138</v>
      </c>
      <c r="S190" s="22">
        <f t="shared" si="48"/>
        <v>4.9002937084557123</v>
      </c>
      <c r="T190" s="22">
        <f t="shared" si="49"/>
        <v>0.63379193074663775</v>
      </c>
      <c r="U190" s="22">
        <f t="shared" si="50"/>
        <v>6.0905858710774456</v>
      </c>
      <c r="V190" s="22">
        <f t="shared" si="51"/>
        <v>3.2926263719276552</v>
      </c>
      <c r="W190" s="22">
        <f t="shared" si="52"/>
        <v>2.7361261400525585</v>
      </c>
      <c r="X190" s="22">
        <f t="shared" si="53"/>
        <v>50.517854382439332</v>
      </c>
      <c r="Y190" s="22">
        <f t="shared" si="54"/>
        <v>17.90075745864894</v>
      </c>
      <c r="Z190" s="22">
        <f t="shared" si="55"/>
        <v>9.9551708146545064</v>
      </c>
      <c r="AA190" s="22">
        <f t="shared" si="56"/>
        <v>3.9727933219972171</v>
      </c>
      <c r="AB190" s="22">
        <f t="shared" si="57"/>
        <v>0</v>
      </c>
      <c r="AC190" s="22">
        <f t="shared" si="58"/>
        <v>0</v>
      </c>
      <c r="AD190" s="22">
        <f t="shared" si="59"/>
        <v>2.133250888854537</v>
      </c>
      <c r="AF190" s="65">
        <v>581</v>
      </c>
      <c r="AG190" s="66"/>
      <c r="AH190" s="67" t="s">
        <v>2</v>
      </c>
      <c r="AI190" s="68">
        <v>1</v>
      </c>
      <c r="AJ190" s="69">
        <v>3</v>
      </c>
    </row>
    <row r="191" spans="1:36" s="11" customFormat="1" ht="14.45" customHeight="1" x14ac:dyDescent="0.2">
      <c r="A191" s="1" t="s">
        <v>233</v>
      </c>
      <c r="B191" s="19">
        <v>11084</v>
      </c>
      <c r="C191" s="19">
        <v>11016</v>
      </c>
      <c r="D191" s="20">
        <f t="shared" si="46"/>
        <v>-68</v>
      </c>
      <c r="E191" s="22">
        <f t="shared" si="47"/>
        <v>-0.61349693251533743</v>
      </c>
      <c r="F191" s="36">
        <v>956</v>
      </c>
      <c r="G191" s="36">
        <v>187</v>
      </c>
      <c r="H191" s="36">
        <v>1117</v>
      </c>
      <c r="I191" s="36">
        <v>518</v>
      </c>
      <c r="J191" s="36">
        <v>490</v>
      </c>
      <c r="K191" s="36">
        <v>5770</v>
      </c>
      <c r="L191" s="36">
        <v>1147</v>
      </c>
      <c r="M191" s="36">
        <v>574</v>
      </c>
      <c r="N191" s="36">
        <v>257</v>
      </c>
      <c r="O191" s="21">
        <v>9801</v>
      </c>
      <c r="P191" s="21">
        <v>0</v>
      </c>
      <c r="Q191" s="21">
        <v>280</v>
      </c>
      <c r="S191" s="22">
        <f t="shared" si="48"/>
        <v>8.678286129266521</v>
      </c>
      <c r="T191" s="22">
        <f t="shared" si="49"/>
        <v>1.6975308641975309</v>
      </c>
      <c r="U191" s="22">
        <f t="shared" si="50"/>
        <v>10.139796659404503</v>
      </c>
      <c r="V191" s="22">
        <f t="shared" si="51"/>
        <v>4.7022512708787216</v>
      </c>
      <c r="W191" s="22">
        <f t="shared" si="52"/>
        <v>4.4480755265068987</v>
      </c>
      <c r="X191" s="22">
        <f t="shared" si="53"/>
        <v>52.378358750907772</v>
      </c>
      <c r="Y191" s="22">
        <f t="shared" si="54"/>
        <v>10.412127814088597</v>
      </c>
      <c r="Z191" s="22">
        <f t="shared" si="55"/>
        <v>5.2106027596223674</v>
      </c>
      <c r="AA191" s="22">
        <f t="shared" si="56"/>
        <v>2.3329702251270881</v>
      </c>
      <c r="AB191" s="22">
        <f t="shared" si="57"/>
        <v>88.970588235294116</v>
      </c>
      <c r="AC191" s="22">
        <f t="shared" si="58"/>
        <v>0</v>
      </c>
      <c r="AD191" s="22">
        <f t="shared" si="59"/>
        <v>2.541757443718228</v>
      </c>
      <c r="AF191" s="65">
        <v>599</v>
      </c>
      <c r="AG191" s="66"/>
      <c r="AH191" s="67" t="s">
        <v>36</v>
      </c>
      <c r="AI191" s="68">
        <v>2</v>
      </c>
      <c r="AJ191" s="69">
        <v>4</v>
      </c>
    </row>
    <row r="192" spans="1:36" s="11" customFormat="1" ht="14.45" customHeight="1" x14ac:dyDescent="0.2">
      <c r="A192" s="1" t="s">
        <v>228</v>
      </c>
      <c r="B192" s="19">
        <v>958</v>
      </c>
      <c r="C192" s="19">
        <v>954</v>
      </c>
      <c r="D192" s="20">
        <f t="shared" si="46"/>
        <v>-4</v>
      </c>
      <c r="E192" s="22">
        <f t="shared" si="47"/>
        <v>-0.41753653444676403</v>
      </c>
      <c r="F192" s="36">
        <v>39</v>
      </c>
      <c r="G192" s="36">
        <v>5</v>
      </c>
      <c r="H192" s="36">
        <v>35</v>
      </c>
      <c r="I192" s="36">
        <v>14</v>
      </c>
      <c r="J192" s="36">
        <v>12</v>
      </c>
      <c r="K192" s="36">
        <v>515</v>
      </c>
      <c r="L192" s="36">
        <v>194</v>
      </c>
      <c r="M192" s="36">
        <v>104</v>
      </c>
      <c r="N192" s="36">
        <v>36</v>
      </c>
      <c r="O192" s="21">
        <v>0</v>
      </c>
      <c r="P192" s="21">
        <v>0</v>
      </c>
      <c r="Q192" s="21">
        <v>0</v>
      </c>
      <c r="S192" s="22">
        <f t="shared" si="48"/>
        <v>4.0880503144654083</v>
      </c>
      <c r="T192" s="22">
        <f t="shared" si="49"/>
        <v>0.52410901467505244</v>
      </c>
      <c r="U192" s="22">
        <f t="shared" si="50"/>
        <v>3.6687631027253671</v>
      </c>
      <c r="V192" s="22">
        <f t="shared" si="51"/>
        <v>1.4675052410901468</v>
      </c>
      <c r="W192" s="22">
        <f t="shared" si="52"/>
        <v>1.257861635220126</v>
      </c>
      <c r="X192" s="22">
        <f t="shared" si="53"/>
        <v>53.983228511530399</v>
      </c>
      <c r="Y192" s="22">
        <f t="shared" si="54"/>
        <v>20.335429769392032</v>
      </c>
      <c r="Z192" s="22">
        <f t="shared" si="55"/>
        <v>10.90146750524109</v>
      </c>
      <c r="AA192" s="22">
        <f t="shared" si="56"/>
        <v>3.7735849056603774</v>
      </c>
      <c r="AB192" s="22">
        <f t="shared" si="57"/>
        <v>0</v>
      </c>
      <c r="AC192" s="22">
        <f t="shared" si="58"/>
        <v>0</v>
      </c>
      <c r="AD192" s="22">
        <f t="shared" si="59"/>
        <v>0</v>
      </c>
      <c r="AF192" s="65">
        <v>583</v>
      </c>
      <c r="AG192" s="66"/>
      <c r="AH192" s="67" t="s">
        <v>39</v>
      </c>
      <c r="AI192" s="68">
        <v>2</v>
      </c>
      <c r="AJ192" s="69">
        <v>1</v>
      </c>
    </row>
    <row r="193" spans="1:36" s="11" customFormat="1" ht="14.45" customHeight="1" x14ac:dyDescent="0.2">
      <c r="A193" s="1" t="s">
        <v>292</v>
      </c>
      <c r="B193" s="19">
        <v>3510</v>
      </c>
      <c r="C193" s="19">
        <v>3438</v>
      </c>
      <c r="D193" s="20">
        <f t="shared" si="46"/>
        <v>-72</v>
      </c>
      <c r="E193" s="22">
        <f t="shared" si="47"/>
        <v>-2.0512820512820511</v>
      </c>
      <c r="F193" s="36">
        <v>116</v>
      </c>
      <c r="G193" s="36">
        <v>21</v>
      </c>
      <c r="H193" s="36">
        <v>117</v>
      </c>
      <c r="I193" s="36">
        <v>94</v>
      </c>
      <c r="J193" s="36">
        <v>78</v>
      </c>
      <c r="K193" s="36">
        <v>1675</v>
      </c>
      <c r="L193" s="36">
        <v>714</v>
      </c>
      <c r="M193" s="36">
        <v>439</v>
      </c>
      <c r="N193" s="36">
        <v>184</v>
      </c>
      <c r="O193" s="21">
        <v>20</v>
      </c>
      <c r="P193" s="21">
        <v>0</v>
      </c>
      <c r="Q193" s="21">
        <v>37</v>
      </c>
      <c r="S193" s="22">
        <f t="shared" si="48"/>
        <v>3.3740546829552063</v>
      </c>
      <c r="T193" s="22">
        <f t="shared" si="49"/>
        <v>0.61082024432809767</v>
      </c>
      <c r="U193" s="22">
        <f t="shared" si="50"/>
        <v>3.4031413612565444</v>
      </c>
      <c r="V193" s="22">
        <f t="shared" si="51"/>
        <v>2.7341477603257709</v>
      </c>
      <c r="W193" s="22">
        <f t="shared" si="52"/>
        <v>2.2687609075043627</v>
      </c>
      <c r="X193" s="22">
        <f t="shared" si="53"/>
        <v>48.720186154741128</v>
      </c>
      <c r="Y193" s="22">
        <f t="shared" si="54"/>
        <v>20.767888307155321</v>
      </c>
      <c r="Z193" s="22">
        <f t="shared" si="55"/>
        <v>12.769051774287377</v>
      </c>
      <c r="AA193" s="22">
        <f t="shared" si="56"/>
        <v>5.3519488074461901</v>
      </c>
      <c r="AB193" s="22">
        <f t="shared" si="57"/>
        <v>0.58173356602675974</v>
      </c>
      <c r="AC193" s="22">
        <f t="shared" si="58"/>
        <v>0</v>
      </c>
      <c r="AD193" s="22">
        <f t="shared" si="59"/>
        <v>1.0762070971495055</v>
      </c>
      <c r="AF193" s="65">
        <v>854</v>
      </c>
      <c r="AG193" s="66"/>
      <c r="AH193" s="67" t="s">
        <v>39</v>
      </c>
      <c r="AI193" s="68">
        <v>2</v>
      </c>
      <c r="AJ193" s="69">
        <v>2</v>
      </c>
    </row>
    <row r="194" spans="1:36" s="11" customFormat="1" ht="14.45" customHeight="1" x14ac:dyDescent="0.2">
      <c r="A194" s="1" t="s">
        <v>229</v>
      </c>
      <c r="B194" s="19">
        <v>2860</v>
      </c>
      <c r="C194" s="19">
        <v>2825</v>
      </c>
      <c r="D194" s="20">
        <f t="shared" si="46"/>
        <v>-35</v>
      </c>
      <c r="E194" s="22">
        <f t="shared" si="47"/>
        <v>-1.2237762237762237</v>
      </c>
      <c r="F194" s="36">
        <v>272</v>
      </c>
      <c r="G194" s="36">
        <v>47</v>
      </c>
      <c r="H194" s="36">
        <v>314</v>
      </c>
      <c r="I194" s="36">
        <v>147</v>
      </c>
      <c r="J194" s="36">
        <v>124</v>
      </c>
      <c r="K194" s="36">
        <v>1268</v>
      </c>
      <c r="L194" s="36">
        <v>387</v>
      </c>
      <c r="M194" s="36">
        <v>187</v>
      </c>
      <c r="N194" s="36">
        <v>79</v>
      </c>
      <c r="O194" s="21">
        <v>11</v>
      </c>
      <c r="P194" s="21">
        <v>0</v>
      </c>
      <c r="Q194" s="21">
        <v>27</v>
      </c>
      <c r="S194" s="22">
        <f t="shared" si="48"/>
        <v>9.6283185840707972</v>
      </c>
      <c r="T194" s="22">
        <f t="shared" si="49"/>
        <v>1.663716814159292</v>
      </c>
      <c r="U194" s="22">
        <f t="shared" si="50"/>
        <v>11.11504424778761</v>
      </c>
      <c r="V194" s="22">
        <f t="shared" si="51"/>
        <v>5.2035398230088497</v>
      </c>
      <c r="W194" s="22">
        <f t="shared" si="52"/>
        <v>4.389380530973451</v>
      </c>
      <c r="X194" s="22">
        <f t="shared" si="53"/>
        <v>44.884955752212392</v>
      </c>
      <c r="Y194" s="22">
        <f t="shared" si="54"/>
        <v>13.699115044247787</v>
      </c>
      <c r="Z194" s="22">
        <f t="shared" si="55"/>
        <v>6.6194690265486731</v>
      </c>
      <c r="AA194" s="22">
        <f t="shared" si="56"/>
        <v>2.7964601769911503</v>
      </c>
      <c r="AB194" s="22">
        <f t="shared" si="57"/>
        <v>0.38938053097345132</v>
      </c>
      <c r="AC194" s="22">
        <f t="shared" si="58"/>
        <v>0</v>
      </c>
      <c r="AD194" s="22">
        <f t="shared" si="59"/>
        <v>0.95575221238938057</v>
      </c>
      <c r="AF194" s="65">
        <v>584</v>
      </c>
      <c r="AG194" s="66"/>
      <c r="AH194" s="67" t="s">
        <v>44</v>
      </c>
      <c r="AI194" s="68">
        <v>2</v>
      </c>
      <c r="AJ194" s="69">
        <v>2</v>
      </c>
    </row>
    <row r="195" spans="1:36" s="11" customFormat="1" ht="14.45" customHeight="1" x14ac:dyDescent="0.2">
      <c r="A195" s="1" t="s">
        <v>230</v>
      </c>
      <c r="B195" s="19">
        <v>1739</v>
      </c>
      <c r="C195" s="19">
        <v>1713</v>
      </c>
      <c r="D195" s="20">
        <f t="shared" si="46"/>
        <v>-26</v>
      </c>
      <c r="E195" s="22">
        <f t="shared" si="47"/>
        <v>-1.4951121334100057</v>
      </c>
      <c r="F195" s="36">
        <v>52</v>
      </c>
      <c r="G195" s="36">
        <v>9</v>
      </c>
      <c r="H195" s="36">
        <v>93</v>
      </c>
      <c r="I195" s="36">
        <v>58</v>
      </c>
      <c r="J195" s="36">
        <v>39</v>
      </c>
      <c r="K195" s="36">
        <v>849</v>
      </c>
      <c r="L195" s="36">
        <v>330</v>
      </c>
      <c r="M195" s="36">
        <v>197</v>
      </c>
      <c r="N195" s="36">
        <v>86</v>
      </c>
      <c r="O195" s="21">
        <v>0</v>
      </c>
      <c r="P195" s="21">
        <v>0</v>
      </c>
      <c r="Q195" s="21">
        <v>36</v>
      </c>
      <c r="S195" s="22">
        <f t="shared" si="48"/>
        <v>3.0356100408639812</v>
      </c>
      <c r="T195" s="22">
        <f t="shared" si="49"/>
        <v>0.52539404553415059</v>
      </c>
      <c r="U195" s="22">
        <f t="shared" si="50"/>
        <v>5.4290718038528896</v>
      </c>
      <c r="V195" s="22">
        <f t="shared" si="51"/>
        <v>3.3858727378867486</v>
      </c>
      <c r="W195" s="22">
        <f t="shared" si="52"/>
        <v>2.276707530647986</v>
      </c>
      <c r="X195" s="22">
        <f t="shared" si="53"/>
        <v>49.562171628721543</v>
      </c>
      <c r="Y195" s="22">
        <f t="shared" si="54"/>
        <v>19.264448336252187</v>
      </c>
      <c r="Z195" s="22">
        <f t="shared" si="55"/>
        <v>11.500291885580852</v>
      </c>
      <c r="AA195" s="22">
        <f t="shared" si="56"/>
        <v>5.0204319906596613</v>
      </c>
      <c r="AB195" s="22">
        <f t="shared" si="57"/>
        <v>0</v>
      </c>
      <c r="AC195" s="22">
        <f t="shared" si="58"/>
        <v>0</v>
      </c>
      <c r="AD195" s="22">
        <f t="shared" si="59"/>
        <v>2.1015761821366024</v>
      </c>
      <c r="AF195" s="65">
        <v>588</v>
      </c>
      <c r="AG195" s="66"/>
      <c r="AH195" s="67" t="s">
        <v>53</v>
      </c>
      <c r="AI195" s="68">
        <v>2</v>
      </c>
      <c r="AJ195" s="69">
        <v>1</v>
      </c>
    </row>
    <row r="196" spans="1:36" s="11" customFormat="1" ht="14.45" customHeight="1" x14ac:dyDescent="0.2">
      <c r="A196" s="1" t="s">
        <v>231</v>
      </c>
      <c r="B196" s="19">
        <v>3920</v>
      </c>
      <c r="C196" s="19">
        <v>3900</v>
      </c>
      <c r="D196" s="20">
        <f t="shared" si="46"/>
        <v>-20</v>
      </c>
      <c r="E196" s="22">
        <f t="shared" si="47"/>
        <v>-0.51020408163265307</v>
      </c>
      <c r="F196" s="36">
        <v>257</v>
      </c>
      <c r="G196" s="36">
        <v>49</v>
      </c>
      <c r="H196" s="36">
        <v>356</v>
      </c>
      <c r="I196" s="36">
        <v>156</v>
      </c>
      <c r="J196" s="36">
        <v>148</v>
      </c>
      <c r="K196" s="36">
        <v>2006</v>
      </c>
      <c r="L196" s="36">
        <v>526</v>
      </c>
      <c r="M196" s="36">
        <v>285</v>
      </c>
      <c r="N196" s="36">
        <v>117</v>
      </c>
      <c r="O196" s="21">
        <v>0</v>
      </c>
      <c r="P196" s="21">
        <v>0</v>
      </c>
      <c r="Q196" s="21">
        <v>56</v>
      </c>
      <c r="S196" s="22">
        <f t="shared" si="48"/>
        <v>6.5897435897435894</v>
      </c>
      <c r="T196" s="22">
        <f t="shared" si="49"/>
        <v>1.2564102564102564</v>
      </c>
      <c r="U196" s="22">
        <f t="shared" si="50"/>
        <v>9.1282051282051295</v>
      </c>
      <c r="V196" s="22">
        <f t="shared" si="51"/>
        <v>4</v>
      </c>
      <c r="W196" s="22">
        <f t="shared" si="52"/>
        <v>3.7948717948717952</v>
      </c>
      <c r="X196" s="22">
        <f t="shared" si="53"/>
        <v>51.435897435897438</v>
      </c>
      <c r="Y196" s="22">
        <f t="shared" si="54"/>
        <v>13.487179487179487</v>
      </c>
      <c r="Z196" s="22">
        <f t="shared" si="55"/>
        <v>7.3076923076923084</v>
      </c>
      <c r="AA196" s="22">
        <f t="shared" si="56"/>
        <v>3</v>
      </c>
      <c r="AB196" s="22">
        <f t="shared" si="57"/>
        <v>0</v>
      </c>
      <c r="AC196" s="22">
        <f t="shared" si="58"/>
        <v>0</v>
      </c>
      <c r="AD196" s="22">
        <f t="shared" si="59"/>
        <v>1.4358974358974359</v>
      </c>
      <c r="AF196" s="65">
        <v>592</v>
      </c>
      <c r="AG196" s="66"/>
      <c r="AH196" s="67" t="s">
        <v>28</v>
      </c>
      <c r="AI196" s="68">
        <v>2</v>
      </c>
      <c r="AJ196" s="69">
        <v>2</v>
      </c>
    </row>
    <row r="197" spans="1:36" s="11" customFormat="1" ht="14.45" customHeight="1" x14ac:dyDescent="0.2">
      <c r="A197" s="1" t="s">
        <v>130</v>
      </c>
      <c r="B197" s="19">
        <v>18220</v>
      </c>
      <c r="C197" s="19">
        <v>17933</v>
      </c>
      <c r="D197" s="20">
        <f t="shared" si="46"/>
        <v>-287</v>
      </c>
      <c r="E197" s="22">
        <f t="shared" si="47"/>
        <v>-1.5751920965971462</v>
      </c>
      <c r="F197" s="36">
        <v>761</v>
      </c>
      <c r="G197" s="36">
        <v>134</v>
      </c>
      <c r="H197" s="36">
        <v>945</v>
      </c>
      <c r="I197" s="36">
        <v>481</v>
      </c>
      <c r="J197" s="36">
        <v>549</v>
      </c>
      <c r="K197" s="36">
        <v>9557</v>
      </c>
      <c r="L197" s="36">
        <v>3011</v>
      </c>
      <c r="M197" s="36">
        <v>1777</v>
      </c>
      <c r="N197" s="36">
        <v>718</v>
      </c>
      <c r="O197" s="21">
        <v>20</v>
      </c>
      <c r="P197" s="21">
        <v>0</v>
      </c>
      <c r="Q197" s="21">
        <v>483</v>
      </c>
      <c r="S197" s="22">
        <f t="shared" si="48"/>
        <v>4.2435733006189702</v>
      </c>
      <c r="T197" s="22">
        <f t="shared" si="49"/>
        <v>0.74722578486588975</v>
      </c>
      <c r="U197" s="22">
        <f t="shared" si="50"/>
        <v>5.2696146768527292</v>
      </c>
      <c r="V197" s="22">
        <f t="shared" si="51"/>
        <v>2.6822059889589025</v>
      </c>
      <c r="W197" s="22">
        <f t="shared" si="52"/>
        <v>3.0613951932192052</v>
      </c>
      <c r="X197" s="22">
        <f t="shared" si="53"/>
        <v>53.292812134054536</v>
      </c>
      <c r="Y197" s="22">
        <f t="shared" si="54"/>
        <v>16.790274912173089</v>
      </c>
      <c r="Z197" s="22">
        <f t="shared" si="55"/>
        <v>9.9091061172140744</v>
      </c>
      <c r="AA197" s="22">
        <f t="shared" si="56"/>
        <v>4.003791892042603</v>
      </c>
      <c r="AB197" s="22">
        <f t="shared" si="57"/>
        <v>0.11152623654714772</v>
      </c>
      <c r="AC197" s="22">
        <f t="shared" si="58"/>
        <v>0</v>
      </c>
      <c r="AD197" s="22">
        <f t="shared" si="59"/>
        <v>2.6933586126136175</v>
      </c>
      <c r="AF197" s="65">
        <v>593</v>
      </c>
      <c r="AG197" s="66"/>
      <c r="AH197" s="67" t="s">
        <v>53</v>
      </c>
      <c r="AI197" s="68">
        <v>1</v>
      </c>
      <c r="AJ197" s="69">
        <v>4</v>
      </c>
    </row>
    <row r="198" spans="1:36" s="11" customFormat="1" ht="14.45" customHeight="1" x14ac:dyDescent="0.2">
      <c r="A198" s="1" t="s">
        <v>232</v>
      </c>
      <c r="B198" s="19">
        <v>4624</v>
      </c>
      <c r="C198" s="19">
        <v>4498</v>
      </c>
      <c r="D198" s="20">
        <f t="shared" si="46"/>
        <v>-126</v>
      </c>
      <c r="E198" s="22">
        <f t="shared" si="47"/>
        <v>-2.7249134948096887</v>
      </c>
      <c r="F198" s="36">
        <v>192</v>
      </c>
      <c r="G198" s="36">
        <v>42</v>
      </c>
      <c r="H198" s="36">
        <v>306</v>
      </c>
      <c r="I198" s="36">
        <v>159</v>
      </c>
      <c r="J198" s="36">
        <v>113</v>
      </c>
      <c r="K198" s="36">
        <v>2105</v>
      </c>
      <c r="L198" s="36">
        <v>850</v>
      </c>
      <c r="M198" s="36">
        <v>504</v>
      </c>
      <c r="N198" s="36">
        <v>227</v>
      </c>
      <c r="O198" s="21">
        <v>0</v>
      </c>
      <c r="P198" s="21">
        <v>0</v>
      </c>
      <c r="Q198" s="21">
        <v>76</v>
      </c>
      <c r="S198" s="22">
        <f t="shared" si="48"/>
        <v>4.2685638061360605</v>
      </c>
      <c r="T198" s="22">
        <f t="shared" si="49"/>
        <v>0.9337483325922632</v>
      </c>
      <c r="U198" s="22">
        <f t="shared" si="50"/>
        <v>6.8030235660293465</v>
      </c>
      <c r="V198" s="22">
        <f t="shared" si="51"/>
        <v>3.5349044019564251</v>
      </c>
      <c r="W198" s="22">
        <f t="shared" si="52"/>
        <v>2.5122276567363273</v>
      </c>
      <c r="X198" s="22">
        <f t="shared" si="53"/>
        <v>46.798577145397957</v>
      </c>
      <c r="Y198" s="22">
        <f t="shared" si="54"/>
        <v>18.897287683414852</v>
      </c>
      <c r="Z198" s="22">
        <f t="shared" si="55"/>
        <v>11.204979991107159</v>
      </c>
      <c r="AA198" s="22">
        <f t="shared" si="56"/>
        <v>5.046687416629613</v>
      </c>
      <c r="AB198" s="22">
        <f t="shared" si="57"/>
        <v>0</v>
      </c>
      <c r="AC198" s="22">
        <f t="shared" si="58"/>
        <v>0</v>
      </c>
      <c r="AD198" s="22">
        <f t="shared" si="59"/>
        <v>1.6896398399288575</v>
      </c>
      <c r="AF198" s="65">
        <v>595</v>
      </c>
      <c r="AG198" s="66"/>
      <c r="AH198" s="67" t="s">
        <v>22</v>
      </c>
      <c r="AI198" s="68">
        <v>2</v>
      </c>
      <c r="AJ198" s="69">
        <v>2</v>
      </c>
    </row>
    <row r="199" spans="1:36" s="11" customFormat="1" ht="14.45" customHeight="1" x14ac:dyDescent="0.2">
      <c r="A199" s="1" t="s">
        <v>57</v>
      </c>
      <c r="B199" s="19">
        <v>19379</v>
      </c>
      <c r="C199" s="19">
        <v>19278</v>
      </c>
      <c r="D199" s="20">
        <f t="shared" si="46"/>
        <v>-101</v>
      </c>
      <c r="E199" s="22">
        <f t="shared" si="47"/>
        <v>-0.52118272356674744</v>
      </c>
      <c r="F199" s="36">
        <v>1102</v>
      </c>
      <c r="G199" s="36">
        <v>188</v>
      </c>
      <c r="H199" s="36">
        <v>1316</v>
      </c>
      <c r="I199" s="36">
        <v>649</v>
      </c>
      <c r="J199" s="36">
        <v>668</v>
      </c>
      <c r="K199" s="36">
        <v>10426</v>
      </c>
      <c r="L199" s="36">
        <v>2591</v>
      </c>
      <c r="M199" s="36">
        <v>1658</v>
      </c>
      <c r="N199" s="36">
        <v>680</v>
      </c>
      <c r="O199" s="21">
        <v>10861</v>
      </c>
      <c r="P199" s="21">
        <v>0</v>
      </c>
      <c r="Q199" s="21">
        <v>1734</v>
      </c>
      <c r="S199" s="22">
        <f t="shared" si="48"/>
        <v>5.7163606183214029</v>
      </c>
      <c r="T199" s="22">
        <f t="shared" si="49"/>
        <v>0.97520489677352418</v>
      </c>
      <c r="U199" s="22">
        <f t="shared" si="50"/>
        <v>6.8264342774146698</v>
      </c>
      <c r="V199" s="22">
        <f t="shared" si="51"/>
        <v>3.3665317979043472</v>
      </c>
      <c r="W199" s="22">
        <f t="shared" si="52"/>
        <v>3.4650897395995437</v>
      </c>
      <c r="X199" s="22">
        <f t="shared" si="53"/>
        <v>54.082373690216826</v>
      </c>
      <c r="Y199" s="22">
        <f t="shared" si="54"/>
        <v>13.440190891171284</v>
      </c>
      <c r="Z199" s="22">
        <f t="shared" si="55"/>
        <v>8.6004772279282076</v>
      </c>
      <c r="AA199" s="22">
        <f t="shared" si="56"/>
        <v>3.5273368606701938</v>
      </c>
      <c r="AB199" s="22">
        <f t="shared" si="57"/>
        <v>56.338831829027903</v>
      </c>
      <c r="AC199" s="22">
        <f t="shared" si="58"/>
        <v>0</v>
      </c>
      <c r="AD199" s="22">
        <f t="shared" si="59"/>
        <v>8.9947089947089935</v>
      </c>
      <c r="AF199" s="65">
        <v>598</v>
      </c>
      <c r="AG199" s="66"/>
      <c r="AH199" s="67" t="s">
        <v>36</v>
      </c>
      <c r="AI199" s="68">
        <v>1</v>
      </c>
      <c r="AJ199" s="69">
        <v>4</v>
      </c>
    </row>
    <row r="200" spans="1:36" s="11" customFormat="1" ht="14.45" customHeight="1" x14ac:dyDescent="0.2">
      <c r="A200" s="1" t="s">
        <v>234</v>
      </c>
      <c r="B200" s="19">
        <v>4127</v>
      </c>
      <c r="C200" s="19">
        <v>4053</v>
      </c>
      <c r="D200" s="20">
        <f t="shared" si="46"/>
        <v>-74</v>
      </c>
      <c r="E200" s="22">
        <f t="shared" si="47"/>
        <v>-1.7930700266537436</v>
      </c>
      <c r="F200" s="36">
        <v>191</v>
      </c>
      <c r="G200" s="36">
        <v>44</v>
      </c>
      <c r="H200" s="36">
        <v>283</v>
      </c>
      <c r="I200" s="36">
        <v>145</v>
      </c>
      <c r="J200" s="36">
        <v>141</v>
      </c>
      <c r="K200" s="36">
        <v>2040</v>
      </c>
      <c r="L200" s="36">
        <v>627</v>
      </c>
      <c r="M200" s="36">
        <v>414</v>
      </c>
      <c r="N200" s="36">
        <v>168</v>
      </c>
      <c r="O200" s="21">
        <v>0</v>
      </c>
      <c r="P200" s="21">
        <v>0</v>
      </c>
      <c r="Q200" s="21">
        <v>39</v>
      </c>
      <c r="S200" s="22">
        <f t="shared" si="48"/>
        <v>4.7125585985689611</v>
      </c>
      <c r="T200" s="22">
        <f t="shared" si="49"/>
        <v>1.0856155933876142</v>
      </c>
      <c r="U200" s="22">
        <f t="shared" si="50"/>
        <v>6.9824821120157905</v>
      </c>
      <c r="V200" s="22">
        <f t="shared" si="51"/>
        <v>3.5775968418455464</v>
      </c>
      <c r="W200" s="22">
        <f t="shared" si="52"/>
        <v>3.4789045151739453</v>
      </c>
      <c r="X200" s="22">
        <f t="shared" si="53"/>
        <v>50.333086602516651</v>
      </c>
      <c r="Y200" s="22">
        <f t="shared" si="54"/>
        <v>15.470022205773502</v>
      </c>
      <c r="Z200" s="22">
        <f t="shared" si="55"/>
        <v>10.214655810510733</v>
      </c>
      <c r="AA200" s="22">
        <f t="shared" si="56"/>
        <v>4.1450777202072544</v>
      </c>
      <c r="AB200" s="22">
        <f t="shared" si="57"/>
        <v>0</v>
      </c>
      <c r="AC200" s="22">
        <f t="shared" si="58"/>
        <v>0</v>
      </c>
      <c r="AD200" s="22">
        <f t="shared" si="59"/>
        <v>0.96225018504811255</v>
      </c>
      <c r="AF200" s="65">
        <v>601</v>
      </c>
      <c r="AG200" s="66"/>
      <c r="AH200" s="67" t="s">
        <v>28</v>
      </c>
      <c r="AI200" s="68">
        <v>2</v>
      </c>
      <c r="AJ200" s="69">
        <v>2</v>
      </c>
    </row>
    <row r="201" spans="1:36" s="11" customFormat="1" ht="14.45" customHeight="1" x14ac:dyDescent="0.2">
      <c r="A201" s="1" t="s">
        <v>58</v>
      </c>
      <c r="B201" s="19">
        <v>19237</v>
      </c>
      <c r="C201" s="19">
        <v>19368</v>
      </c>
      <c r="D201" s="20">
        <f t="shared" si="46"/>
        <v>131</v>
      </c>
      <c r="E201" s="22">
        <f t="shared" si="47"/>
        <v>0.68097936268648962</v>
      </c>
      <c r="F201" s="36">
        <v>1455</v>
      </c>
      <c r="G201" s="36">
        <v>289</v>
      </c>
      <c r="H201" s="36">
        <v>1682</v>
      </c>
      <c r="I201" s="36">
        <v>824</v>
      </c>
      <c r="J201" s="36">
        <v>696</v>
      </c>
      <c r="K201" s="36">
        <v>11002</v>
      </c>
      <c r="L201" s="36">
        <v>2080</v>
      </c>
      <c r="M201" s="36">
        <v>1025</v>
      </c>
      <c r="N201" s="36">
        <v>315</v>
      </c>
      <c r="O201" s="21">
        <v>84</v>
      </c>
      <c r="P201" s="21">
        <v>0</v>
      </c>
      <c r="Q201" s="21">
        <v>718</v>
      </c>
      <c r="S201" s="22">
        <f t="shared" si="48"/>
        <v>7.5123915737298637</v>
      </c>
      <c r="T201" s="22">
        <f t="shared" si="49"/>
        <v>1.4921520033044195</v>
      </c>
      <c r="U201" s="22">
        <f t="shared" si="50"/>
        <v>8.6844279223461385</v>
      </c>
      <c r="V201" s="22">
        <f t="shared" si="51"/>
        <v>4.2544403139198677</v>
      </c>
      <c r="W201" s="22">
        <f t="shared" si="52"/>
        <v>3.5935563816604712</v>
      </c>
      <c r="X201" s="22">
        <f t="shared" si="53"/>
        <v>56.805039239983479</v>
      </c>
      <c r="Y201" s="22">
        <f t="shared" si="54"/>
        <v>10.739363899215199</v>
      </c>
      <c r="Z201" s="22">
        <f t="shared" si="55"/>
        <v>5.2922346137959524</v>
      </c>
      <c r="AA201" s="22">
        <f t="shared" si="56"/>
        <v>1.6263940520446096</v>
      </c>
      <c r="AB201" s="22">
        <f t="shared" si="57"/>
        <v>0.43370508054522927</v>
      </c>
      <c r="AC201" s="22">
        <f t="shared" si="58"/>
        <v>0</v>
      </c>
      <c r="AD201" s="22">
        <f t="shared" si="59"/>
        <v>3.7071458075175547</v>
      </c>
      <c r="AF201" s="65">
        <v>604</v>
      </c>
      <c r="AG201" s="66"/>
      <c r="AH201" s="67" t="s">
        <v>2</v>
      </c>
      <c r="AI201" s="68">
        <v>2</v>
      </c>
      <c r="AJ201" s="69">
        <v>4</v>
      </c>
    </row>
    <row r="202" spans="1:36" s="11" customFormat="1" ht="14.45" customHeight="1" x14ac:dyDescent="0.2">
      <c r="A202" s="1" t="s">
        <v>235</v>
      </c>
      <c r="B202" s="19">
        <v>4414</v>
      </c>
      <c r="C202" s="19">
        <v>4307</v>
      </c>
      <c r="D202" s="20">
        <f t="shared" si="46"/>
        <v>-107</v>
      </c>
      <c r="E202" s="22">
        <f t="shared" si="47"/>
        <v>-2.4241051200724968</v>
      </c>
      <c r="F202" s="36">
        <v>214</v>
      </c>
      <c r="G202" s="36">
        <v>33</v>
      </c>
      <c r="H202" s="36">
        <v>243</v>
      </c>
      <c r="I202" s="36">
        <v>112</v>
      </c>
      <c r="J202" s="36">
        <v>121</v>
      </c>
      <c r="K202" s="36">
        <v>2238</v>
      </c>
      <c r="L202" s="36">
        <v>783</v>
      </c>
      <c r="M202" s="36">
        <v>410</v>
      </c>
      <c r="N202" s="36">
        <v>153</v>
      </c>
      <c r="O202" s="21">
        <v>0</v>
      </c>
      <c r="P202" s="21">
        <v>0</v>
      </c>
      <c r="Q202" s="21">
        <v>35</v>
      </c>
      <c r="S202" s="22">
        <f t="shared" si="48"/>
        <v>4.9686556768052013</v>
      </c>
      <c r="T202" s="22">
        <f t="shared" si="49"/>
        <v>0.76619456698397959</v>
      </c>
      <c r="U202" s="22">
        <f t="shared" si="50"/>
        <v>5.6419781750638496</v>
      </c>
      <c r="V202" s="22">
        <f t="shared" si="51"/>
        <v>2.600417924309264</v>
      </c>
      <c r="W202" s="22">
        <f t="shared" si="52"/>
        <v>2.8093800789412584</v>
      </c>
      <c r="X202" s="22">
        <f t="shared" si="53"/>
        <v>51.961922451822616</v>
      </c>
      <c r="Y202" s="22">
        <f t="shared" si="54"/>
        <v>18.179707452983514</v>
      </c>
      <c r="Z202" s="22">
        <f t="shared" si="55"/>
        <v>9.5193870443464128</v>
      </c>
      <c r="AA202" s="22">
        <f t="shared" si="56"/>
        <v>3.552356628743905</v>
      </c>
      <c r="AB202" s="22">
        <f t="shared" si="57"/>
        <v>0</v>
      </c>
      <c r="AC202" s="22">
        <f t="shared" si="58"/>
        <v>0</v>
      </c>
      <c r="AD202" s="22">
        <f t="shared" si="59"/>
        <v>0.812630601346645</v>
      </c>
      <c r="AF202" s="65">
        <v>607</v>
      </c>
      <c r="AG202" s="66"/>
      <c r="AH202" s="67" t="s">
        <v>26</v>
      </c>
      <c r="AI202" s="68">
        <v>2</v>
      </c>
      <c r="AJ202" s="69">
        <v>2</v>
      </c>
    </row>
    <row r="203" spans="1:36" s="11" customFormat="1" ht="14.45" customHeight="1" x14ac:dyDescent="0.2">
      <c r="A203" s="1" t="s">
        <v>236</v>
      </c>
      <c r="B203" s="19">
        <v>2166</v>
      </c>
      <c r="C203" s="19">
        <v>2146</v>
      </c>
      <c r="D203" s="20">
        <f t="shared" si="46"/>
        <v>-20</v>
      </c>
      <c r="E203" s="22">
        <f t="shared" si="47"/>
        <v>-0.92336103416435833</v>
      </c>
      <c r="F203" s="36">
        <v>120</v>
      </c>
      <c r="G203" s="36">
        <v>19</v>
      </c>
      <c r="H203" s="36">
        <v>143</v>
      </c>
      <c r="I203" s="36">
        <v>70</v>
      </c>
      <c r="J203" s="36">
        <v>81</v>
      </c>
      <c r="K203" s="36">
        <v>1057</v>
      </c>
      <c r="L203" s="36">
        <v>343</v>
      </c>
      <c r="M203" s="36">
        <v>217</v>
      </c>
      <c r="N203" s="36">
        <v>96</v>
      </c>
      <c r="O203" s="21">
        <v>0</v>
      </c>
      <c r="P203" s="21">
        <v>0</v>
      </c>
      <c r="Q203" s="21">
        <v>19</v>
      </c>
      <c r="S203" s="22">
        <f t="shared" si="48"/>
        <v>5.5917986952469709</v>
      </c>
      <c r="T203" s="22">
        <f t="shared" si="49"/>
        <v>0.88536812674743715</v>
      </c>
      <c r="U203" s="22">
        <f t="shared" si="50"/>
        <v>6.6635601118359737</v>
      </c>
      <c r="V203" s="22">
        <f t="shared" si="51"/>
        <v>3.2618825722273996</v>
      </c>
      <c r="W203" s="22">
        <f t="shared" si="52"/>
        <v>3.7744641192917054</v>
      </c>
      <c r="X203" s="22">
        <f t="shared" si="53"/>
        <v>49.254426840633734</v>
      </c>
      <c r="Y203" s="22">
        <f t="shared" si="54"/>
        <v>15.983224603914259</v>
      </c>
      <c r="Z203" s="22">
        <f t="shared" si="55"/>
        <v>10.11183597390494</v>
      </c>
      <c r="AA203" s="22">
        <f t="shared" si="56"/>
        <v>4.4734389561975769</v>
      </c>
      <c r="AB203" s="22">
        <f t="shared" si="57"/>
        <v>0</v>
      </c>
      <c r="AC203" s="22">
        <f t="shared" si="58"/>
        <v>0</v>
      </c>
      <c r="AD203" s="22">
        <f t="shared" si="59"/>
        <v>0.88536812674743715</v>
      </c>
      <c r="AF203" s="65">
        <v>608</v>
      </c>
      <c r="AG203" s="66"/>
      <c r="AH203" s="67" t="s">
        <v>12</v>
      </c>
      <c r="AI203" s="68">
        <v>2</v>
      </c>
      <c r="AJ203" s="69">
        <v>2</v>
      </c>
    </row>
    <row r="204" spans="1:36" s="11" customFormat="1" ht="14.45" customHeight="1" x14ac:dyDescent="0.2">
      <c r="A204" s="1" t="s">
        <v>59</v>
      </c>
      <c r="B204" s="19">
        <v>84587</v>
      </c>
      <c r="C204" s="19">
        <v>84403</v>
      </c>
      <c r="D204" s="20">
        <f t="shared" si="46"/>
        <v>-184</v>
      </c>
      <c r="E204" s="22">
        <f t="shared" si="47"/>
        <v>-0.21752751604856538</v>
      </c>
      <c r="F204" s="36">
        <v>4511</v>
      </c>
      <c r="G204" s="36">
        <v>799</v>
      </c>
      <c r="H204" s="36">
        <v>5189</v>
      </c>
      <c r="I204" s="36">
        <v>2547</v>
      </c>
      <c r="J204" s="36">
        <v>2589</v>
      </c>
      <c r="K204" s="36">
        <v>47364</v>
      </c>
      <c r="L204" s="36">
        <v>11925</v>
      </c>
      <c r="M204" s="36">
        <v>6754</v>
      </c>
      <c r="N204" s="36">
        <v>2725</v>
      </c>
      <c r="O204" s="21">
        <v>464</v>
      </c>
      <c r="P204" s="21">
        <v>0</v>
      </c>
      <c r="Q204" s="21">
        <v>2837</v>
      </c>
      <c r="S204" s="22">
        <f t="shared" si="48"/>
        <v>5.3445967560394774</v>
      </c>
      <c r="T204" s="22">
        <f t="shared" si="49"/>
        <v>0.94664881580038618</v>
      </c>
      <c r="U204" s="22">
        <f t="shared" si="50"/>
        <v>6.1478857386585783</v>
      </c>
      <c r="V204" s="22">
        <f t="shared" si="51"/>
        <v>3.017665248865562</v>
      </c>
      <c r="W204" s="22">
        <f t="shared" si="52"/>
        <v>3.0674265132755942</v>
      </c>
      <c r="X204" s="22">
        <f t="shared" si="53"/>
        <v>56.11648875039986</v>
      </c>
      <c r="Y204" s="22">
        <f t="shared" si="54"/>
        <v>14.128644716420032</v>
      </c>
      <c r="Z204" s="22">
        <f t="shared" si="55"/>
        <v>8.0020852339371817</v>
      </c>
      <c r="AA204" s="22">
        <f t="shared" si="56"/>
        <v>3.2285582266033197</v>
      </c>
      <c r="AB204" s="22">
        <f t="shared" si="57"/>
        <v>0.5497434925298863</v>
      </c>
      <c r="AC204" s="22">
        <f t="shared" si="58"/>
        <v>0</v>
      </c>
      <c r="AD204" s="22">
        <f t="shared" si="59"/>
        <v>3.3612549316967408</v>
      </c>
      <c r="AF204" s="65">
        <v>609</v>
      </c>
      <c r="AG204" s="66"/>
      <c r="AH204" s="67" t="s">
        <v>12</v>
      </c>
      <c r="AI204" s="68">
        <v>1</v>
      </c>
      <c r="AJ204" s="69">
        <v>6</v>
      </c>
    </row>
    <row r="205" spans="1:36" s="11" customFormat="1" ht="14.45" customHeight="1" x14ac:dyDescent="0.2">
      <c r="A205" s="1" t="s">
        <v>237</v>
      </c>
      <c r="B205" s="19">
        <v>5121</v>
      </c>
      <c r="C205" s="19">
        <v>5068</v>
      </c>
      <c r="D205" s="20">
        <f t="shared" si="46"/>
        <v>-53</v>
      </c>
      <c r="E205" s="22">
        <f t="shared" si="47"/>
        <v>-1.034954110525288</v>
      </c>
      <c r="F205" s="36">
        <v>329</v>
      </c>
      <c r="G205" s="36">
        <v>70</v>
      </c>
      <c r="H205" s="36">
        <v>483</v>
      </c>
      <c r="I205" s="36">
        <v>279</v>
      </c>
      <c r="J205" s="36">
        <v>265</v>
      </c>
      <c r="K205" s="36">
        <v>2852</v>
      </c>
      <c r="L205" s="36">
        <v>490</v>
      </c>
      <c r="M205" s="36">
        <v>215</v>
      </c>
      <c r="N205" s="36">
        <v>85</v>
      </c>
      <c r="O205" s="21">
        <v>122</v>
      </c>
      <c r="P205" s="21">
        <v>0</v>
      </c>
      <c r="Q205" s="21">
        <v>134</v>
      </c>
      <c r="S205" s="22">
        <f t="shared" si="48"/>
        <v>6.4917127071823204</v>
      </c>
      <c r="T205" s="22">
        <f t="shared" si="49"/>
        <v>1.3812154696132597</v>
      </c>
      <c r="U205" s="22">
        <f t="shared" si="50"/>
        <v>9.5303867403314921</v>
      </c>
      <c r="V205" s="22">
        <f t="shared" si="51"/>
        <v>5.5051302288871344</v>
      </c>
      <c r="W205" s="22">
        <f t="shared" si="52"/>
        <v>5.2288871349644825</v>
      </c>
      <c r="X205" s="22">
        <f t="shared" si="53"/>
        <v>56.27466456195738</v>
      </c>
      <c r="Y205" s="22">
        <f t="shared" si="54"/>
        <v>9.6685082872928181</v>
      </c>
      <c r="Z205" s="22">
        <f t="shared" si="55"/>
        <v>4.2423046566692975</v>
      </c>
      <c r="AA205" s="22">
        <f t="shared" si="56"/>
        <v>1.6771902131018153</v>
      </c>
      <c r="AB205" s="22">
        <f t="shared" si="57"/>
        <v>2.4072612470402528</v>
      </c>
      <c r="AC205" s="22">
        <f t="shared" si="58"/>
        <v>0</v>
      </c>
      <c r="AD205" s="22">
        <f t="shared" si="59"/>
        <v>2.6440410418310969</v>
      </c>
      <c r="AF205" s="65">
        <v>611</v>
      </c>
      <c r="AG205" s="66"/>
      <c r="AH205" s="67" t="s">
        <v>5</v>
      </c>
      <c r="AI205" s="68">
        <v>2</v>
      </c>
      <c r="AJ205" s="69">
        <v>3</v>
      </c>
    </row>
    <row r="206" spans="1:36" s="11" customFormat="1" ht="14.45" customHeight="1" x14ac:dyDescent="0.2">
      <c r="A206" s="1" t="s">
        <v>60</v>
      </c>
      <c r="B206" s="19">
        <v>50159</v>
      </c>
      <c r="C206" s="19">
        <v>50262</v>
      </c>
      <c r="D206" s="20">
        <f t="shared" si="46"/>
        <v>103</v>
      </c>
      <c r="E206" s="22">
        <f t="shared" si="47"/>
        <v>0.20534699655096791</v>
      </c>
      <c r="F206" s="36">
        <v>3039</v>
      </c>
      <c r="G206" s="36">
        <v>614</v>
      </c>
      <c r="H206" s="36">
        <v>3735</v>
      </c>
      <c r="I206" s="36">
        <v>1902</v>
      </c>
      <c r="J206" s="36">
        <v>1795</v>
      </c>
      <c r="K206" s="36">
        <v>28747</v>
      </c>
      <c r="L206" s="36">
        <v>6250</v>
      </c>
      <c r="M206" s="36">
        <v>3054</v>
      </c>
      <c r="N206" s="36">
        <v>1126</v>
      </c>
      <c r="O206" s="21">
        <v>14672</v>
      </c>
      <c r="P206" s="21">
        <v>0</v>
      </c>
      <c r="Q206" s="21">
        <v>3422</v>
      </c>
      <c r="S206" s="22">
        <f t="shared" si="48"/>
        <v>6.0463172973618233</v>
      </c>
      <c r="T206" s="22">
        <f t="shared" si="49"/>
        <v>1.2215988221718197</v>
      </c>
      <c r="U206" s="22">
        <f t="shared" si="50"/>
        <v>7.4310612391070787</v>
      </c>
      <c r="V206" s="22">
        <f t="shared" si="51"/>
        <v>3.7841709442521188</v>
      </c>
      <c r="W206" s="22">
        <f t="shared" si="52"/>
        <v>3.5712864589550755</v>
      </c>
      <c r="X206" s="22">
        <f t="shared" si="53"/>
        <v>57.194301858262705</v>
      </c>
      <c r="Y206" s="22">
        <f t="shared" si="54"/>
        <v>12.434841430902074</v>
      </c>
      <c r="Z206" s="22">
        <f t="shared" si="55"/>
        <v>6.0761609167959891</v>
      </c>
      <c r="AA206" s="22">
        <f t="shared" si="56"/>
        <v>2.2402610321913174</v>
      </c>
      <c r="AB206" s="22">
        <f t="shared" si="57"/>
        <v>29.191038955871235</v>
      </c>
      <c r="AC206" s="22">
        <f t="shared" si="58"/>
        <v>0</v>
      </c>
      <c r="AD206" s="22">
        <f t="shared" si="59"/>
        <v>6.8083243802475035</v>
      </c>
      <c r="AF206" s="65">
        <v>638</v>
      </c>
      <c r="AG206" s="66"/>
      <c r="AH206" s="67" t="s">
        <v>5</v>
      </c>
      <c r="AI206" s="68">
        <v>1</v>
      </c>
      <c r="AJ206" s="69">
        <v>6</v>
      </c>
    </row>
    <row r="207" spans="1:36" s="11" customFormat="1" ht="14.45" customHeight="1" x14ac:dyDescent="0.2">
      <c r="A207" s="1" t="s">
        <v>238</v>
      </c>
      <c r="B207" s="19">
        <v>3310</v>
      </c>
      <c r="C207" s="19">
        <v>3237</v>
      </c>
      <c r="D207" s="20">
        <f t="shared" si="46"/>
        <v>-73</v>
      </c>
      <c r="E207" s="22">
        <f t="shared" si="47"/>
        <v>-2.2054380664652569</v>
      </c>
      <c r="F207" s="36">
        <v>88</v>
      </c>
      <c r="G207" s="36">
        <v>19</v>
      </c>
      <c r="H207" s="36">
        <v>128</v>
      </c>
      <c r="I207" s="36">
        <v>80</v>
      </c>
      <c r="J207" s="36">
        <v>91</v>
      </c>
      <c r="K207" s="36">
        <v>1601</v>
      </c>
      <c r="L207" s="36">
        <v>712</v>
      </c>
      <c r="M207" s="36">
        <v>399</v>
      </c>
      <c r="N207" s="36">
        <v>119</v>
      </c>
      <c r="O207" s="21">
        <v>0</v>
      </c>
      <c r="P207" s="21">
        <v>0</v>
      </c>
      <c r="Q207" s="21">
        <v>33</v>
      </c>
      <c r="S207" s="22">
        <f t="shared" si="48"/>
        <v>2.718566573988261</v>
      </c>
      <c r="T207" s="22">
        <f t="shared" si="49"/>
        <v>0.58696323756564717</v>
      </c>
      <c r="U207" s="22">
        <f t="shared" si="50"/>
        <v>3.9542786530738336</v>
      </c>
      <c r="V207" s="22">
        <f t="shared" si="51"/>
        <v>2.4714241581711462</v>
      </c>
      <c r="W207" s="22">
        <f t="shared" si="52"/>
        <v>2.8112449799196786</v>
      </c>
      <c r="X207" s="22">
        <f t="shared" si="53"/>
        <v>49.459375965400056</v>
      </c>
      <c r="Y207" s="22">
        <f t="shared" si="54"/>
        <v>21.9956750077232</v>
      </c>
      <c r="Z207" s="22">
        <f t="shared" si="55"/>
        <v>12.326227988878591</v>
      </c>
      <c r="AA207" s="22">
        <f t="shared" si="56"/>
        <v>3.6762434352795794</v>
      </c>
      <c r="AB207" s="22">
        <f t="shared" si="57"/>
        <v>0</v>
      </c>
      <c r="AC207" s="22">
        <f t="shared" si="58"/>
        <v>0</v>
      </c>
      <c r="AD207" s="22">
        <f t="shared" si="59"/>
        <v>1.0194624652455977</v>
      </c>
      <c r="AF207" s="65">
        <v>614</v>
      </c>
      <c r="AG207" s="66"/>
      <c r="AH207" s="67" t="s">
        <v>39</v>
      </c>
      <c r="AI207" s="68">
        <v>2</v>
      </c>
      <c r="AJ207" s="69">
        <v>2</v>
      </c>
    </row>
    <row r="208" spans="1:36" s="11" customFormat="1" ht="14.45" customHeight="1" x14ac:dyDescent="0.2">
      <c r="A208" s="1" t="s">
        <v>239</v>
      </c>
      <c r="B208" s="19">
        <v>8103</v>
      </c>
      <c r="C208" s="19">
        <v>7990</v>
      </c>
      <c r="D208" s="20">
        <f t="shared" ref="D208:D271" si="60">C208-B208</f>
        <v>-113</v>
      </c>
      <c r="E208" s="22">
        <f t="shared" ref="E208:E271" si="61">D208/B208*100</f>
        <v>-1.3945452301616685</v>
      </c>
      <c r="F208" s="36">
        <v>457</v>
      </c>
      <c r="G208" s="36">
        <v>89</v>
      </c>
      <c r="H208" s="36">
        <v>547</v>
      </c>
      <c r="I208" s="36">
        <v>293</v>
      </c>
      <c r="J208" s="36">
        <v>284</v>
      </c>
      <c r="K208" s="36">
        <v>3890</v>
      </c>
      <c r="L208" s="36">
        <v>1292</v>
      </c>
      <c r="M208" s="36">
        <v>827</v>
      </c>
      <c r="N208" s="36">
        <v>311</v>
      </c>
      <c r="O208" s="21">
        <v>0</v>
      </c>
      <c r="P208" s="21">
        <v>0</v>
      </c>
      <c r="Q208" s="21">
        <v>170</v>
      </c>
      <c r="S208" s="22">
        <f t="shared" ref="S208:S271" si="62">F208/$C208*100</f>
        <v>5.7196495619524406</v>
      </c>
      <c r="T208" s="22">
        <f t="shared" ref="T208:T271" si="63">G208/$C208*100</f>
        <v>1.1138923654568211</v>
      </c>
      <c r="U208" s="22">
        <f t="shared" ref="U208:U271" si="64">H208/$C208*100</f>
        <v>6.8460575719649555</v>
      </c>
      <c r="V208" s="22">
        <f t="shared" ref="V208:V271" si="65">I208/$C208*100</f>
        <v>3.6670838548185229</v>
      </c>
      <c r="W208" s="22">
        <f t="shared" ref="W208:W271" si="66">J208/$C208*100</f>
        <v>3.5544430538172715</v>
      </c>
      <c r="X208" s="22">
        <f t="shared" ref="X208:X271" si="67">K208/$C208*100</f>
        <v>48.685857321652065</v>
      </c>
      <c r="Y208" s="22">
        <f t="shared" ref="Y208:Y271" si="68">L208/$C208*100</f>
        <v>16.170212765957448</v>
      </c>
      <c r="Z208" s="22">
        <f t="shared" ref="Z208:Z271" si="69">M208/$C208*100</f>
        <v>10.350438047559448</v>
      </c>
      <c r="AA208" s="22">
        <f t="shared" ref="AA208:AA271" si="70">N208/$C208*100</f>
        <v>3.8923654568210266</v>
      </c>
      <c r="AB208" s="22">
        <f t="shared" ref="AB208:AB271" si="71">O208/$C208*100</f>
        <v>0</v>
      </c>
      <c r="AC208" s="22">
        <f t="shared" ref="AC208:AC271" si="72">P208/$C208*100</f>
        <v>0</v>
      </c>
      <c r="AD208" s="22">
        <f t="shared" ref="AD208:AD271" si="73">Q208/$C208*100</f>
        <v>2.1276595744680851</v>
      </c>
      <c r="AF208" s="65">
        <v>615</v>
      </c>
      <c r="AG208" s="66"/>
      <c r="AH208" s="67" t="s">
        <v>13</v>
      </c>
      <c r="AI208" s="68">
        <v>1</v>
      </c>
      <c r="AJ208" s="69">
        <v>3</v>
      </c>
    </row>
    <row r="209" spans="1:36" s="11" customFormat="1" ht="14.45" customHeight="1" x14ac:dyDescent="0.2">
      <c r="A209" s="1" t="s">
        <v>240</v>
      </c>
      <c r="B209" s="19">
        <v>1940</v>
      </c>
      <c r="C209" s="19">
        <v>1899</v>
      </c>
      <c r="D209" s="20">
        <f t="shared" si="60"/>
        <v>-41</v>
      </c>
      <c r="E209" s="22">
        <f t="shared" si="61"/>
        <v>-2.1134020618556701</v>
      </c>
      <c r="F209" s="36">
        <v>112</v>
      </c>
      <c r="G209" s="36">
        <v>20</v>
      </c>
      <c r="H209" s="36">
        <v>135</v>
      </c>
      <c r="I209" s="36">
        <v>71</v>
      </c>
      <c r="J209" s="36">
        <v>72</v>
      </c>
      <c r="K209" s="36">
        <v>1057</v>
      </c>
      <c r="L209" s="36">
        <v>242</v>
      </c>
      <c r="M209" s="36">
        <v>139</v>
      </c>
      <c r="N209" s="36">
        <v>51</v>
      </c>
      <c r="O209" s="21">
        <v>18</v>
      </c>
      <c r="P209" s="21">
        <v>0</v>
      </c>
      <c r="Q209" s="21">
        <v>58</v>
      </c>
      <c r="S209" s="22">
        <f t="shared" si="62"/>
        <v>5.8978409689310158</v>
      </c>
      <c r="T209" s="22">
        <f t="shared" si="63"/>
        <v>1.05318588730911</v>
      </c>
      <c r="U209" s="22">
        <f t="shared" si="64"/>
        <v>7.109004739336493</v>
      </c>
      <c r="V209" s="22">
        <f t="shared" si="65"/>
        <v>3.7388098999473409</v>
      </c>
      <c r="W209" s="22">
        <f t="shared" si="66"/>
        <v>3.7914691943127963</v>
      </c>
      <c r="X209" s="22">
        <f t="shared" si="67"/>
        <v>55.660874144286467</v>
      </c>
      <c r="Y209" s="22">
        <f t="shared" si="68"/>
        <v>12.743549236440233</v>
      </c>
      <c r="Z209" s="22">
        <f t="shared" si="69"/>
        <v>7.3196419167983153</v>
      </c>
      <c r="AA209" s="22">
        <f t="shared" si="70"/>
        <v>2.6856240126382307</v>
      </c>
      <c r="AB209" s="22">
        <f t="shared" si="71"/>
        <v>0.94786729857819907</v>
      </c>
      <c r="AC209" s="22">
        <f t="shared" si="72"/>
        <v>0</v>
      </c>
      <c r="AD209" s="22">
        <f t="shared" si="73"/>
        <v>3.0542390731964195</v>
      </c>
      <c r="AF209" s="65">
        <v>616</v>
      </c>
      <c r="AG209" s="66"/>
      <c r="AH209" s="67" t="s">
        <v>5</v>
      </c>
      <c r="AI209" s="68">
        <v>2</v>
      </c>
      <c r="AJ209" s="69">
        <v>1</v>
      </c>
    </row>
    <row r="210" spans="1:36" s="11" customFormat="1" ht="14.45" customHeight="1" x14ac:dyDescent="0.2">
      <c r="A210" s="1" t="s">
        <v>241</v>
      </c>
      <c r="B210" s="19">
        <v>2949</v>
      </c>
      <c r="C210" s="19">
        <v>2896</v>
      </c>
      <c r="D210" s="20">
        <f t="shared" si="60"/>
        <v>-53</v>
      </c>
      <c r="E210" s="22">
        <f t="shared" si="61"/>
        <v>-1.7972193964055609</v>
      </c>
      <c r="F210" s="36">
        <v>124</v>
      </c>
      <c r="G210" s="36">
        <v>23</v>
      </c>
      <c r="H210" s="36">
        <v>166</v>
      </c>
      <c r="I210" s="36">
        <v>99</v>
      </c>
      <c r="J210" s="36">
        <v>88</v>
      </c>
      <c r="K210" s="36">
        <v>1426</v>
      </c>
      <c r="L210" s="36">
        <v>484</v>
      </c>
      <c r="M210" s="36">
        <v>312</v>
      </c>
      <c r="N210" s="36">
        <v>174</v>
      </c>
      <c r="O210" s="21">
        <v>0</v>
      </c>
      <c r="P210" s="21">
        <v>0</v>
      </c>
      <c r="Q210" s="21">
        <v>99</v>
      </c>
      <c r="S210" s="22">
        <f t="shared" si="62"/>
        <v>4.2817679558011053</v>
      </c>
      <c r="T210" s="22">
        <f t="shared" si="63"/>
        <v>0.79419889502762442</v>
      </c>
      <c r="U210" s="22">
        <f t="shared" si="64"/>
        <v>5.7320441988950277</v>
      </c>
      <c r="V210" s="22">
        <f t="shared" si="65"/>
        <v>3.4185082872928181</v>
      </c>
      <c r="W210" s="22">
        <f t="shared" si="66"/>
        <v>3.0386740331491713</v>
      </c>
      <c r="X210" s="22">
        <f t="shared" si="67"/>
        <v>49.240331491712709</v>
      </c>
      <c r="Y210" s="22">
        <f t="shared" si="68"/>
        <v>16.71270718232044</v>
      </c>
      <c r="Z210" s="22">
        <f t="shared" si="69"/>
        <v>10.773480662983426</v>
      </c>
      <c r="AA210" s="22">
        <f t="shared" si="70"/>
        <v>6.0082872928176796</v>
      </c>
      <c r="AB210" s="22">
        <f t="shared" si="71"/>
        <v>0</v>
      </c>
      <c r="AC210" s="22">
        <f t="shared" si="72"/>
        <v>0</v>
      </c>
      <c r="AD210" s="22">
        <f t="shared" si="73"/>
        <v>3.4185082872928181</v>
      </c>
      <c r="AF210" s="65">
        <v>619</v>
      </c>
      <c r="AG210" s="66"/>
      <c r="AH210" s="67" t="s">
        <v>2</v>
      </c>
      <c r="AI210" s="68">
        <v>2</v>
      </c>
      <c r="AJ210" s="69">
        <v>2</v>
      </c>
    </row>
    <row r="211" spans="1:36" s="11" customFormat="1" ht="14.45" customHeight="1" x14ac:dyDescent="0.2">
      <c r="A211" s="1" t="s">
        <v>242</v>
      </c>
      <c r="B211" s="19">
        <v>2669</v>
      </c>
      <c r="C211" s="19">
        <v>2597</v>
      </c>
      <c r="D211" s="20">
        <f t="shared" si="60"/>
        <v>-72</v>
      </c>
      <c r="E211" s="22">
        <f t="shared" si="61"/>
        <v>-2.697639565380292</v>
      </c>
      <c r="F211" s="36">
        <v>71</v>
      </c>
      <c r="G211" s="36">
        <v>13</v>
      </c>
      <c r="H211" s="36">
        <v>119</v>
      </c>
      <c r="I211" s="36">
        <v>60</v>
      </c>
      <c r="J211" s="36">
        <v>63</v>
      </c>
      <c r="K211" s="36">
        <v>1300</v>
      </c>
      <c r="L211" s="36">
        <v>557</v>
      </c>
      <c r="M211" s="36">
        <v>283</v>
      </c>
      <c r="N211" s="36">
        <v>131</v>
      </c>
      <c r="O211" s="21">
        <v>0</v>
      </c>
      <c r="P211" s="21">
        <v>0</v>
      </c>
      <c r="Q211" s="21">
        <v>45</v>
      </c>
      <c r="S211" s="22">
        <f t="shared" si="62"/>
        <v>2.7339237581825184</v>
      </c>
      <c r="T211" s="22">
        <f t="shared" si="63"/>
        <v>0.50057758952637654</v>
      </c>
      <c r="U211" s="22">
        <f t="shared" si="64"/>
        <v>4.5822102425876015</v>
      </c>
      <c r="V211" s="22">
        <f t="shared" si="65"/>
        <v>2.3103581055063533</v>
      </c>
      <c r="W211" s="22">
        <f t="shared" si="66"/>
        <v>2.4258760107816713</v>
      </c>
      <c r="X211" s="22">
        <f t="shared" si="67"/>
        <v>50.057758952637656</v>
      </c>
      <c r="Y211" s="22">
        <f t="shared" si="68"/>
        <v>21.44782441278398</v>
      </c>
      <c r="Z211" s="22">
        <f t="shared" si="69"/>
        <v>10.897189064304968</v>
      </c>
      <c r="AA211" s="22">
        <f t="shared" si="70"/>
        <v>5.0442818636888713</v>
      </c>
      <c r="AB211" s="22">
        <f t="shared" si="71"/>
        <v>0</v>
      </c>
      <c r="AC211" s="22">
        <f t="shared" si="72"/>
        <v>0</v>
      </c>
      <c r="AD211" s="22">
        <f t="shared" si="73"/>
        <v>1.7327685791297651</v>
      </c>
      <c r="AF211" s="65">
        <v>620</v>
      </c>
      <c r="AG211" s="66"/>
      <c r="AH211" s="67" t="s">
        <v>33</v>
      </c>
      <c r="AI211" s="68">
        <v>2</v>
      </c>
      <c r="AJ211" s="69">
        <v>2</v>
      </c>
    </row>
    <row r="212" spans="1:36" s="11" customFormat="1" ht="14.45" customHeight="1" x14ac:dyDescent="0.2">
      <c r="A212" s="1" t="s">
        <v>243</v>
      </c>
      <c r="B212" s="19">
        <v>2208</v>
      </c>
      <c r="C212" s="19">
        <v>2197</v>
      </c>
      <c r="D212" s="20">
        <f t="shared" si="60"/>
        <v>-11</v>
      </c>
      <c r="E212" s="22">
        <f t="shared" si="61"/>
        <v>-0.49818840579710139</v>
      </c>
      <c r="F212" s="36">
        <v>43</v>
      </c>
      <c r="G212" s="36">
        <v>12</v>
      </c>
      <c r="H212" s="36">
        <v>76</v>
      </c>
      <c r="I212" s="36">
        <v>65</v>
      </c>
      <c r="J212" s="36">
        <v>43</v>
      </c>
      <c r="K212" s="36">
        <v>1064</v>
      </c>
      <c r="L212" s="36">
        <v>527</v>
      </c>
      <c r="M212" s="36">
        <v>250</v>
      </c>
      <c r="N212" s="36">
        <v>117</v>
      </c>
      <c r="O212" s="21">
        <v>0</v>
      </c>
      <c r="P212" s="21">
        <v>0</v>
      </c>
      <c r="Q212" s="21">
        <v>47</v>
      </c>
      <c r="S212" s="22">
        <f t="shared" si="62"/>
        <v>1.9572143832498861</v>
      </c>
      <c r="T212" s="22">
        <f t="shared" si="63"/>
        <v>0.5461993627674101</v>
      </c>
      <c r="U212" s="22">
        <f t="shared" si="64"/>
        <v>3.4592626308602639</v>
      </c>
      <c r="V212" s="22">
        <f t="shared" si="65"/>
        <v>2.9585798816568047</v>
      </c>
      <c r="W212" s="22">
        <f t="shared" si="66"/>
        <v>1.9572143832498861</v>
      </c>
      <c r="X212" s="22">
        <f t="shared" si="67"/>
        <v>48.429676832043697</v>
      </c>
      <c r="Y212" s="22">
        <f t="shared" si="68"/>
        <v>23.987255348202094</v>
      </c>
      <c r="Z212" s="22">
        <f t="shared" si="69"/>
        <v>11.37915339098771</v>
      </c>
      <c r="AA212" s="22">
        <f t="shared" si="70"/>
        <v>5.3254437869822491</v>
      </c>
      <c r="AB212" s="22">
        <f t="shared" si="71"/>
        <v>0</v>
      </c>
      <c r="AC212" s="22">
        <f t="shared" si="72"/>
        <v>0</v>
      </c>
      <c r="AD212" s="22">
        <f t="shared" si="73"/>
        <v>2.1392808375056895</v>
      </c>
      <c r="AF212" s="65">
        <v>623</v>
      </c>
      <c r="AG212" s="66"/>
      <c r="AH212" s="67" t="s">
        <v>53</v>
      </c>
      <c r="AI212" s="68">
        <v>2</v>
      </c>
      <c r="AJ212" s="69">
        <v>2</v>
      </c>
    </row>
    <row r="213" spans="1:36" s="11" customFormat="1" ht="14.45" customHeight="1" x14ac:dyDescent="0.2">
      <c r="A213" s="1" t="s">
        <v>244</v>
      </c>
      <c r="B213" s="19">
        <v>5264</v>
      </c>
      <c r="C213" s="19">
        <v>5187</v>
      </c>
      <c r="D213" s="20">
        <f t="shared" si="60"/>
        <v>-77</v>
      </c>
      <c r="E213" s="22">
        <f t="shared" si="61"/>
        <v>-1.4627659574468086</v>
      </c>
      <c r="F213" s="36">
        <v>279</v>
      </c>
      <c r="G213" s="36">
        <v>83</v>
      </c>
      <c r="H213" s="36">
        <v>379</v>
      </c>
      <c r="I213" s="36">
        <v>174</v>
      </c>
      <c r="J213" s="36">
        <v>159</v>
      </c>
      <c r="K213" s="36">
        <v>2787</v>
      </c>
      <c r="L213" s="36">
        <v>779</v>
      </c>
      <c r="M213" s="36">
        <v>381</v>
      </c>
      <c r="N213" s="36">
        <v>166</v>
      </c>
      <c r="O213" s="21">
        <v>385</v>
      </c>
      <c r="P213" s="21">
        <v>0</v>
      </c>
      <c r="Q213" s="21">
        <v>178</v>
      </c>
      <c r="S213" s="22">
        <f t="shared" si="62"/>
        <v>5.3788316946211685</v>
      </c>
      <c r="T213" s="22">
        <f t="shared" si="63"/>
        <v>1.6001542317331789</v>
      </c>
      <c r="U213" s="22">
        <f t="shared" si="64"/>
        <v>7.3067283593599388</v>
      </c>
      <c r="V213" s="22">
        <f t="shared" si="65"/>
        <v>3.35454019664546</v>
      </c>
      <c r="W213" s="22">
        <f t="shared" si="66"/>
        <v>3.065355696934644</v>
      </c>
      <c r="X213" s="22">
        <f t="shared" si="67"/>
        <v>53.730480046269527</v>
      </c>
      <c r="Y213" s="22">
        <f t="shared" si="68"/>
        <v>15.018315018315018</v>
      </c>
      <c r="Z213" s="22">
        <f t="shared" si="69"/>
        <v>7.3452862926547136</v>
      </c>
      <c r="AA213" s="22">
        <f t="shared" si="70"/>
        <v>3.2003084634663579</v>
      </c>
      <c r="AB213" s="22">
        <f t="shared" si="71"/>
        <v>7.4224021592442648</v>
      </c>
      <c r="AC213" s="22">
        <f t="shared" si="72"/>
        <v>0</v>
      </c>
      <c r="AD213" s="22">
        <f t="shared" si="73"/>
        <v>3.4316560632350104</v>
      </c>
      <c r="AF213" s="65">
        <v>624</v>
      </c>
      <c r="AG213" s="66"/>
      <c r="AH213" s="67" t="s">
        <v>9</v>
      </c>
      <c r="AI213" s="68">
        <v>2</v>
      </c>
      <c r="AJ213" s="69">
        <v>3</v>
      </c>
    </row>
    <row r="214" spans="1:36" s="11" customFormat="1" ht="14.45" customHeight="1" x14ac:dyDescent="0.2">
      <c r="A214" s="1" t="s">
        <v>245</v>
      </c>
      <c r="B214" s="19">
        <v>3189</v>
      </c>
      <c r="C214" s="19">
        <v>3146</v>
      </c>
      <c r="D214" s="20">
        <f t="shared" si="60"/>
        <v>-43</v>
      </c>
      <c r="E214" s="22">
        <f t="shared" si="61"/>
        <v>-1.3483850736908121</v>
      </c>
      <c r="F214" s="36">
        <v>201</v>
      </c>
      <c r="G214" s="36">
        <v>36</v>
      </c>
      <c r="H214" s="36">
        <v>243</v>
      </c>
      <c r="I214" s="36">
        <v>119</v>
      </c>
      <c r="J214" s="36">
        <v>119</v>
      </c>
      <c r="K214" s="36">
        <v>1537</v>
      </c>
      <c r="L214" s="36">
        <v>521</v>
      </c>
      <c r="M214" s="36">
        <v>246</v>
      </c>
      <c r="N214" s="36">
        <v>124</v>
      </c>
      <c r="O214" s="21">
        <v>11</v>
      </c>
      <c r="P214" s="21">
        <v>0</v>
      </c>
      <c r="Q214" s="21">
        <v>56</v>
      </c>
      <c r="S214" s="22">
        <f t="shared" si="62"/>
        <v>6.3890654799745707</v>
      </c>
      <c r="T214" s="22">
        <f t="shared" si="63"/>
        <v>1.1443102352193262</v>
      </c>
      <c r="U214" s="22">
        <f t="shared" si="64"/>
        <v>7.7240940877304514</v>
      </c>
      <c r="V214" s="22">
        <f t="shared" si="65"/>
        <v>3.7825810553083281</v>
      </c>
      <c r="W214" s="22">
        <f t="shared" si="66"/>
        <v>3.7825810553083281</v>
      </c>
      <c r="X214" s="22">
        <f t="shared" si="67"/>
        <v>48.855689764780678</v>
      </c>
      <c r="Y214" s="22">
        <f t="shared" si="68"/>
        <v>16.560712015257469</v>
      </c>
      <c r="Z214" s="22">
        <f t="shared" si="69"/>
        <v>7.8194532739987288</v>
      </c>
      <c r="AA214" s="22">
        <f t="shared" si="70"/>
        <v>3.9415130324221233</v>
      </c>
      <c r="AB214" s="22">
        <f t="shared" si="71"/>
        <v>0.34965034965034963</v>
      </c>
      <c r="AC214" s="22">
        <f t="shared" si="72"/>
        <v>0</v>
      </c>
      <c r="AD214" s="22">
        <f t="shared" si="73"/>
        <v>1.7800381436745074</v>
      </c>
      <c r="AF214" s="65">
        <v>625</v>
      </c>
      <c r="AG214" s="66"/>
      <c r="AH214" s="67" t="s">
        <v>13</v>
      </c>
      <c r="AI214" s="68">
        <v>2</v>
      </c>
      <c r="AJ214" s="69">
        <v>2</v>
      </c>
    </row>
    <row r="215" spans="1:36" s="11" customFormat="1" ht="14.45" customHeight="1" x14ac:dyDescent="0.2">
      <c r="A215" s="1" t="s">
        <v>246</v>
      </c>
      <c r="B215" s="19">
        <v>5337</v>
      </c>
      <c r="C215" s="19">
        <v>5248</v>
      </c>
      <c r="D215" s="20">
        <f t="shared" si="60"/>
        <v>-89</v>
      </c>
      <c r="E215" s="22">
        <f t="shared" si="61"/>
        <v>-1.6676035225782273</v>
      </c>
      <c r="F215" s="36">
        <v>285</v>
      </c>
      <c r="G215" s="36">
        <v>55</v>
      </c>
      <c r="H215" s="36">
        <v>326</v>
      </c>
      <c r="I215" s="36">
        <v>167</v>
      </c>
      <c r="J215" s="36">
        <v>136</v>
      </c>
      <c r="K215" s="36">
        <v>2557</v>
      </c>
      <c r="L215" s="36">
        <v>922</v>
      </c>
      <c r="M215" s="36">
        <v>556</v>
      </c>
      <c r="N215" s="36">
        <v>244</v>
      </c>
      <c r="O215" s="21">
        <v>12</v>
      </c>
      <c r="P215" s="21">
        <v>0</v>
      </c>
      <c r="Q215" s="21">
        <v>61</v>
      </c>
      <c r="S215" s="22">
        <f t="shared" si="62"/>
        <v>5.430640243902439</v>
      </c>
      <c r="T215" s="22">
        <f t="shared" si="63"/>
        <v>1.0480182926829269</v>
      </c>
      <c r="U215" s="22">
        <f t="shared" si="64"/>
        <v>6.211890243902439</v>
      </c>
      <c r="V215" s="22">
        <f t="shared" si="65"/>
        <v>3.1821646341463414</v>
      </c>
      <c r="W215" s="22">
        <f t="shared" si="66"/>
        <v>2.5914634146341462</v>
      </c>
      <c r="X215" s="22">
        <f t="shared" si="67"/>
        <v>48.72332317073171</v>
      </c>
      <c r="Y215" s="22">
        <f t="shared" si="68"/>
        <v>17.568597560975611</v>
      </c>
      <c r="Z215" s="22">
        <f t="shared" si="69"/>
        <v>10.594512195121951</v>
      </c>
      <c r="AA215" s="22">
        <f t="shared" si="70"/>
        <v>4.649390243902439</v>
      </c>
      <c r="AB215" s="22">
        <f t="shared" si="71"/>
        <v>0.22865853658536583</v>
      </c>
      <c r="AC215" s="22">
        <f t="shared" si="72"/>
        <v>0</v>
      </c>
      <c r="AD215" s="22">
        <f t="shared" si="73"/>
        <v>1.1623475609756098</v>
      </c>
      <c r="AF215" s="65">
        <v>626</v>
      </c>
      <c r="AG215" s="66"/>
      <c r="AH215" s="67" t="s">
        <v>13</v>
      </c>
      <c r="AI215" s="68">
        <v>1</v>
      </c>
      <c r="AJ215" s="69">
        <v>3</v>
      </c>
    </row>
    <row r="216" spans="1:36" s="11" customFormat="1" ht="14.45" customHeight="1" x14ac:dyDescent="0.2">
      <c r="A216" s="1" t="s">
        <v>247</v>
      </c>
      <c r="B216" s="19">
        <v>1579</v>
      </c>
      <c r="C216" s="19">
        <v>1557</v>
      </c>
      <c r="D216" s="20">
        <f t="shared" si="60"/>
        <v>-22</v>
      </c>
      <c r="E216" s="22">
        <f t="shared" si="61"/>
        <v>-1.3932868904369855</v>
      </c>
      <c r="F216" s="36">
        <v>121</v>
      </c>
      <c r="G216" s="36">
        <v>24</v>
      </c>
      <c r="H216" s="36">
        <v>142</v>
      </c>
      <c r="I216" s="36">
        <v>79</v>
      </c>
      <c r="J216" s="36">
        <v>57</v>
      </c>
      <c r="K216" s="36">
        <v>785</v>
      </c>
      <c r="L216" s="36">
        <v>210</v>
      </c>
      <c r="M216" s="36">
        <v>102</v>
      </c>
      <c r="N216" s="36">
        <v>37</v>
      </c>
      <c r="O216" s="21">
        <v>0</v>
      </c>
      <c r="P216" s="21">
        <v>0</v>
      </c>
      <c r="Q216" s="21">
        <v>23</v>
      </c>
      <c r="S216" s="22">
        <f t="shared" si="62"/>
        <v>7.7713551701991008</v>
      </c>
      <c r="T216" s="22">
        <f t="shared" si="63"/>
        <v>1.5414258188824663</v>
      </c>
      <c r="U216" s="22">
        <f t="shared" si="64"/>
        <v>9.1201027617212596</v>
      </c>
      <c r="V216" s="22">
        <f t="shared" si="65"/>
        <v>5.0738599871547851</v>
      </c>
      <c r="W216" s="22">
        <f t="shared" si="66"/>
        <v>3.6608863198458574</v>
      </c>
      <c r="X216" s="22">
        <f t="shared" si="67"/>
        <v>50.417469492613996</v>
      </c>
      <c r="Y216" s="22">
        <f t="shared" si="68"/>
        <v>13.48747591522158</v>
      </c>
      <c r="Z216" s="22">
        <f t="shared" si="69"/>
        <v>6.5510597302504818</v>
      </c>
      <c r="AA216" s="22">
        <f t="shared" si="70"/>
        <v>2.3763648041104686</v>
      </c>
      <c r="AB216" s="22">
        <f t="shared" si="71"/>
        <v>0</v>
      </c>
      <c r="AC216" s="22">
        <f t="shared" si="72"/>
        <v>0</v>
      </c>
      <c r="AD216" s="22">
        <f t="shared" si="73"/>
        <v>1.4771997430956969</v>
      </c>
      <c r="AF216" s="65">
        <v>630</v>
      </c>
      <c r="AG216" s="66"/>
      <c r="AH216" s="67" t="s">
        <v>13</v>
      </c>
      <c r="AI216" s="68">
        <v>2</v>
      </c>
      <c r="AJ216" s="69">
        <v>1</v>
      </c>
    </row>
    <row r="217" spans="1:36" s="11" customFormat="1" ht="14.45" customHeight="1" x14ac:dyDescent="0.2">
      <c r="A217" s="1" t="s">
        <v>248</v>
      </c>
      <c r="B217" s="19">
        <v>2077</v>
      </c>
      <c r="C217" s="19">
        <v>2028</v>
      </c>
      <c r="D217" s="20">
        <f t="shared" si="60"/>
        <v>-49</v>
      </c>
      <c r="E217" s="22">
        <f t="shared" si="61"/>
        <v>-2.3591718825228694</v>
      </c>
      <c r="F217" s="36">
        <v>98</v>
      </c>
      <c r="G217" s="36">
        <v>26</v>
      </c>
      <c r="H217" s="36">
        <v>132</v>
      </c>
      <c r="I217" s="36">
        <v>53</v>
      </c>
      <c r="J217" s="36">
        <v>71</v>
      </c>
      <c r="K217" s="36">
        <v>1082</v>
      </c>
      <c r="L217" s="36">
        <v>338</v>
      </c>
      <c r="M217" s="36">
        <v>162</v>
      </c>
      <c r="N217" s="36">
        <v>66</v>
      </c>
      <c r="O217" s="21">
        <v>0</v>
      </c>
      <c r="P217" s="21">
        <v>0</v>
      </c>
      <c r="Q217" s="21">
        <v>34</v>
      </c>
      <c r="S217" s="22">
        <f t="shared" si="62"/>
        <v>4.8323471400394471</v>
      </c>
      <c r="T217" s="22">
        <f t="shared" si="63"/>
        <v>1.2820512820512819</v>
      </c>
      <c r="U217" s="22">
        <f t="shared" si="64"/>
        <v>6.5088757396449708</v>
      </c>
      <c r="V217" s="22">
        <f t="shared" si="65"/>
        <v>2.6134122287968444</v>
      </c>
      <c r="W217" s="22">
        <f t="shared" si="66"/>
        <v>3.5009861932938855</v>
      </c>
      <c r="X217" s="22">
        <f t="shared" si="67"/>
        <v>53.353057199211037</v>
      </c>
      <c r="Y217" s="22">
        <f t="shared" si="68"/>
        <v>16.666666666666664</v>
      </c>
      <c r="Z217" s="22">
        <f t="shared" si="69"/>
        <v>7.9881656804733732</v>
      </c>
      <c r="AA217" s="22">
        <f t="shared" si="70"/>
        <v>3.2544378698224854</v>
      </c>
      <c r="AB217" s="22">
        <f t="shared" si="71"/>
        <v>0</v>
      </c>
      <c r="AC217" s="22">
        <f t="shared" si="72"/>
        <v>0</v>
      </c>
      <c r="AD217" s="22">
        <f t="shared" si="73"/>
        <v>1.6765285996055226</v>
      </c>
      <c r="AF217" s="65">
        <v>631</v>
      </c>
      <c r="AG217" s="66"/>
      <c r="AH217" s="67" t="s">
        <v>31</v>
      </c>
      <c r="AI217" s="68">
        <v>2</v>
      </c>
      <c r="AJ217" s="69">
        <v>2</v>
      </c>
    </row>
    <row r="218" spans="1:36" s="11" customFormat="1" ht="14.45" customHeight="1" x14ac:dyDescent="0.2">
      <c r="A218" s="1" t="s">
        <v>249</v>
      </c>
      <c r="B218" s="19">
        <v>6567</v>
      </c>
      <c r="C218" s="19">
        <v>6499</v>
      </c>
      <c r="D218" s="20">
        <f t="shared" si="60"/>
        <v>-68</v>
      </c>
      <c r="E218" s="22">
        <f t="shared" si="61"/>
        <v>-1.035480432465357</v>
      </c>
      <c r="F218" s="36">
        <v>300</v>
      </c>
      <c r="G218" s="36">
        <v>76</v>
      </c>
      <c r="H218" s="36">
        <v>437</v>
      </c>
      <c r="I218" s="36">
        <v>238</v>
      </c>
      <c r="J218" s="36">
        <v>220</v>
      </c>
      <c r="K218" s="36">
        <v>3355</v>
      </c>
      <c r="L218" s="36">
        <v>1019</v>
      </c>
      <c r="M218" s="36">
        <v>612</v>
      </c>
      <c r="N218" s="36">
        <v>242</v>
      </c>
      <c r="O218" s="21">
        <v>26</v>
      </c>
      <c r="P218" s="21">
        <v>0</v>
      </c>
      <c r="Q218" s="21">
        <v>161</v>
      </c>
      <c r="S218" s="22">
        <f t="shared" si="62"/>
        <v>4.6160947838128941</v>
      </c>
      <c r="T218" s="22">
        <f t="shared" si="63"/>
        <v>1.1694106785659333</v>
      </c>
      <c r="U218" s="22">
        <f t="shared" si="64"/>
        <v>6.724111401754115</v>
      </c>
      <c r="V218" s="22">
        <f t="shared" si="65"/>
        <v>3.6621018618248966</v>
      </c>
      <c r="W218" s="22">
        <f t="shared" si="66"/>
        <v>3.3851361747961226</v>
      </c>
      <c r="X218" s="22">
        <f t="shared" si="67"/>
        <v>51.623326665640867</v>
      </c>
      <c r="Y218" s="22">
        <f t="shared" si="68"/>
        <v>15.679335282351131</v>
      </c>
      <c r="Z218" s="22">
        <f t="shared" si="69"/>
        <v>9.4168333589783053</v>
      </c>
      <c r="AA218" s="22">
        <f t="shared" si="70"/>
        <v>3.7236497922757348</v>
      </c>
      <c r="AB218" s="22">
        <f t="shared" si="71"/>
        <v>0.40006154793045084</v>
      </c>
      <c r="AC218" s="22">
        <f t="shared" si="72"/>
        <v>0</v>
      </c>
      <c r="AD218" s="22">
        <f t="shared" si="73"/>
        <v>2.4773042006462536</v>
      </c>
      <c r="AF218" s="65">
        <v>635</v>
      </c>
      <c r="AG218" s="66"/>
      <c r="AH218" s="67" t="s">
        <v>2</v>
      </c>
      <c r="AI218" s="68">
        <v>2</v>
      </c>
      <c r="AJ218" s="69">
        <v>3</v>
      </c>
    </row>
    <row r="219" spans="1:36" s="11" customFormat="1" ht="14.45" customHeight="1" x14ac:dyDescent="0.2">
      <c r="A219" s="35" t="s">
        <v>250</v>
      </c>
      <c r="B219" s="19">
        <v>8422</v>
      </c>
      <c r="C219" s="19">
        <v>8333</v>
      </c>
      <c r="D219" s="20">
        <f t="shared" si="60"/>
        <v>-89</v>
      </c>
      <c r="E219" s="22">
        <f t="shared" si="61"/>
        <v>-1.0567561149370697</v>
      </c>
      <c r="F219" s="36">
        <v>537</v>
      </c>
      <c r="G219" s="36">
        <v>121</v>
      </c>
      <c r="H219" s="36">
        <v>645</v>
      </c>
      <c r="I219" s="36">
        <v>333</v>
      </c>
      <c r="J219" s="36">
        <v>275</v>
      </c>
      <c r="K219" s="36">
        <v>4359</v>
      </c>
      <c r="L219" s="36">
        <v>1164</v>
      </c>
      <c r="M219" s="36">
        <v>619</v>
      </c>
      <c r="N219" s="36">
        <v>280</v>
      </c>
      <c r="O219" s="21">
        <v>49</v>
      </c>
      <c r="P219" s="21">
        <v>0</v>
      </c>
      <c r="Q219" s="21">
        <v>281</v>
      </c>
      <c r="S219" s="22">
        <f t="shared" si="62"/>
        <v>6.4442577703108128</v>
      </c>
      <c r="T219" s="22">
        <f t="shared" si="63"/>
        <v>1.4520580823232929</v>
      </c>
      <c r="U219" s="22">
        <f t="shared" si="64"/>
        <v>7.740309612384495</v>
      </c>
      <c r="V219" s="22">
        <f t="shared" si="65"/>
        <v>3.9961598463938555</v>
      </c>
      <c r="W219" s="22">
        <f t="shared" si="66"/>
        <v>3.300132005280211</v>
      </c>
      <c r="X219" s="22">
        <f t="shared" si="67"/>
        <v>52.310092403696153</v>
      </c>
      <c r="Y219" s="22">
        <f t="shared" si="68"/>
        <v>13.968558742349693</v>
      </c>
      <c r="Z219" s="22">
        <f t="shared" si="69"/>
        <v>7.4282971318852749</v>
      </c>
      <c r="AA219" s="22">
        <f t="shared" si="70"/>
        <v>3.3601344053762152</v>
      </c>
      <c r="AB219" s="22">
        <f t="shared" si="71"/>
        <v>0.58802352094083765</v>
      </c>
      <c r="AC219" s="22">
        <f t="shared" si="72"/>
        <v>0</v>
      </c>
      <c r="AD219" s="22">
        <f t="shared" si="73"/>
        <v>3.3721348853954156</v>
      </c>
      <c r="AF219" s="65">
        <v>636</v>
      </c>
      <c r="AG219" s="66"/>
      <c r="AH219" s="67" t="s">
        <v>31</v>
      </c>
      <c r="AI219" s="68">
        <v>2</v>
      </c>
      <c r="AJ219" s="69">
        <v>3</v>
      </c>
    </row>
    <row r="220" spans="1:36" s="11" customFormat="1" ht="14.45" customHeight="1" x14ac:dyDescent="0.2">
      <c r="A220" s="1" t="s">
        <v>61</v>
      </c>
      <c r="B220" s="19">
        <v>25001</v>
      </c>
      <c r="C220" s="19">
        <v>24811</v>
      </c>
      <c r="D220" s="20">
        <f t="shared" si="60"/>
        <v>-190</v>
      </c>
      <c r="E220" s="22">
        <f t="shared" si="61"/>
        <v>-0.75996960121595136</v>
      </c>
      <c r="F220" s="36">
        <v>1619</v>
      </c>
      <c r="G220" s="36">
        <v>357</v>
      </c>
      <c r="H220" s="36">
        <v>2065</v>
      </c>
      <c r="I220" s="36">
        <v>991</v>
      </c>
      <c r="J220" s="36">
        <v>920</v>
      </c>
      <c r="K220" s="36">
        <v>12919</v>
      </c>
      <c r="L220" s="36">
        <v>3625</v>
      </c>
      <c r="M220" s="36">
        <v>1686</v>
      </c>
      <c r="N220" s="36">
        <v>629</v>
      </c>
      <c r="O220" s="21">
        <v>13</v>
      </c>
      <c r="P220" s="21">
        <v>0</v>
      </c>
      <c r="Q220" s="21">
        <v>698</v>
      </c>
      <c r="S220" s="22">
        <f t="shared" si="62"/>
        <v>6.5253315061867729</v>
      </c>
      <c r="T220" s="22">
        <f t="shared" si="63"/>
        <v>1.43887791705292</v>
      </c>
      <c r="U220" s="22">
        <f t="shared" si="64"/>
        <v>8.3229212849139493</v>
      </c>
      <c r="V220" s="22">
        <f t="shared" si="65"/>
        <v>3.9941961226875176</v>
      </c>
      <c r="W220" s="22">
        <f t="shared" si="66"/>
        <v>3.7080327274192899</v>
      </c>
      <c r="X220" s="22">
        <f t="shared" si="67"/>
        <v>52.069646527749789</v>
      </c>
      <c r="Y220" s="22">
        <f t="shared" si="68"/>
        <v>14.610455040103179</v>
      </c>
      <c r="Z220" s="22">
        <f t="shared" si="69"/>
        <v>6.7953730200314384</v>
      </c>
      <c r="AA220" s="22">
        <f t="shared" si="70"/>
        <v>2.5351658538551449</v>
      </c>
      <c r="AB220" s="22">
        <f t="shared" si="71"/>
        <v>5.2396114626576923E-2</v>
      </c>
      <c r="AC220" s="22">
        <f t="shared" si="72"/>
        <v>0</v>
      </c>
      <c r="AD220" s="22">
        <f t="shared" si="73"/>
        <v>2.8132683084115917</v>
      </c>
      <c r="AF220" s="65">
        <v>678</v>
      </c>
      <c r="AG220" s="66"/>
      <c r="AH220" s="67" t="s">
        <v>13</v>
      </c>
      <c r="AI220" s="68">
        <v>1</v>
      </c>
      <c r="AJ220" s="69">
        <v>5</v>
      </c>
    </row>
    <row r="221" spans="1:36" s="11" customFormat="1" ht="14.45" customHeight="1" x14ac:dyDescent="0.2">
      <c r="A221" s="35" t="s">
        <v>131</v>
      </c>
      <c r="B221" s="19">
        <v>27851</v>
      </c>
      <c r="C221" s="19">
        <v>27592</v>
      </c>
      <c r="D221" s="20">
        <f t="shared" si="60"/>
        <v>-259</v>
      </c>
      <c r="E221" s="22">
        <f t="shared" si="61"/>
        <v>-0.92994865534451188</v>
      </c>
      <c r="F221" s="36">
        <v>1401</v>
      </c>
      <c r="G221" s="36">
        <v>269</v>
      </c>
      <c r="H221" s="36">
        <v>1807</v>
      </c>
      <c r="I221" s="36">
        <v>935</v>
      </c>
      <c r="J221" s="36">
        <v>834</v>
      </c>
      <c r="K221" s="36">
        <v>14983</v>
      </c>
      <c r="L221" s="36">
        <v>4075</v>
      </c>
      <c r="M221" s="36">
        <v>2304</v>
      </c>
      <c r="N221" s="36">
        <v>984</v>
      </c>
      <c r="O221" s="21">
        <v>17832</v>
      </c>
      <c r="P221" s="21">
        <v>0</v>
      </c>
      <c r="Q221" s="21">
        <v>1242</v>
      </c>
      <c r="S221" s="22">
        <f t="shared" si="62"/>
        <v>5.0775587126703394</v>
      </c>
      <c r="T221" s="22">
        <f t="shared" si="63"/>
        <v>0.9749202667439838</v>
      </c>
      <c r="U221" s="22">
        <f t="shared" si="64"/>
        <v>6.5489997100608877</v>
      </c>
      <c r="V221" s="22">
        <f t="shared" si="65"/>
        <v>3.3886633806900552</v>
      </c>
      <c r="W221" s="22">
        <f t="shared" si="66"/>
        <v>3.0226152507973327</v>
      </c>
      <c r="X221" s="22">
        <f t="shared" si="67"/>
        <v>54.301971585966946</v>
      </c>
      <c r="Y221" s="22">
        <f t="shared" si="68"/>
        <v>14.768773557552914</v>
      </c>
      <c r="Z221" s="22">
        <f t="shared" si="69"/>
        <v>8.3502464482458691</v>
      </c>
      <c r="AA221" s="22">
        <f t="shared" si="70"/>
        <v>3.5662510872716728</v>
      </c>
      <c r="AB221" s="22">
        <f t="shared" si="71"/>
        <v>64.627428240069591</v>
      </c>
      <c r="AC221" s="22">
        <f t="shared" si="72"/>
        <v>0</v>
      </c>
      <c r="AD221" s="22">
        <f t="shared" si="73"/>
        <v>4.5013047260075387</v>
      </c>
      <c r="AF221" s="65">
        <v>710</v>
      </c>
      <c r="AG221" s="66"/>
      <c r="AH221" s="67" t="s">
        <v>5</v>
      </c>
      <c r="AI221" s="68">
        <v>1</v>
      </c>
      <c r="AJ221" s="69">
        <v>5</v>
      </c>
    </row>
    <row r="222" spans="1:36" s="11" customFormat="1" ht="14.45" customHeight="1" x14ac:dyDescent="0.2">
      <c r="A222" s="1" t="s">
        <v>62</v>
      </c>
      <c r="B222" s="19">
        <v>24234</v>
      </c>
      <c r="C222" s="19">
        <v>24178</v>
      </c>
      <c r="D222" s="20">
        <f t="shared" si="60"/>
        <v>-56</v>
      </c>
      <c r="E222" s="22">
        <f t="shared" si="61"/>
        <v>-0.23108030040439051</v>
      </c>
      <c r="F222" s="36">
        <v>1451</v>
      </c>
      <c r="G222" s="36">
        <v>267</v>
      </c>
      <c r="H222" s="36">
        <v>1579</v>
      </c>
      <c r="I222" s="36">
        <v>767</v>
      </c>
      <c r="J222" s="36">
        <v>810</v>
      </c>
      <c r="K222" s="36">
        <v>13935</v>
      </c>
      <c r="L222" s="36">
        <v>3058</v>
      </c>
      <c r="M222" s="36">
        <v>1659</v>
      </c>
      <c r="N222" s="36">
        <v>652</v>
      </c>
      <c r="O222" s="21">
        <v>342</v>
      </c>
      <c r="P222" s="21">
        <v>0</v>
      </c>
      <c r="Q222" s="21">
        <v>1867</v>
      </c>
      <c r="S222" s="22">
        <f t="shared" si="62"/>
        <v>6.0013235172470845</v>
      </c>
      <c r="T222" s="22">
        <f t="shared" si="63"/>
        <v>1.1043097030358175</v>
      </c>
      <c r="U222" s="22">
        <f t="shared" si="64"/>
        <v>6.5307304160807353</v>
      </c>
      <c r="V222" s="22">
        <f t="shared" si="65"/>
        <v>3.1723054016047652</v>
      </c>
      <c r="W222" s="22">
        <f t="shared" si="66"/>
        <v>3.3501530316816943</v>
      </c>
      <c r="X222" s="22">
        <f t="shared" si="67"/>
        <v>57.635040119116553</v>
      </c>
      <c r="Y222" s="22">
        <f t="shared" si="68"/>
        <v>12.647861692447679</v>
      </c>
      <c r="Z222" s="22">
        <f t="shared" si="69"/>
        <v>6.8616097278517652</v>
      </c>
      <c r="AA222" s="22">
        <f t="shared" si="70"/>
        <v>2.6966663909339066</v>
      </c>
      <c r="AB222" s="22">
        <f t="shared" si="71"/>
        <v>1.4145090578211597</v>
      </c>
      <c r="AC222" s="22">
        <f t="shared" si="72"/>
        <v>0</v>
      </c>
      <c r="AD222" s="22">
        <f t="shared" si="73"/>
        <v>7.7218959384564485</v>
      </c>
      <c r="AF222" s="65">
        <v>680</v>
      </c>
      <c r="AG222" s="66"/>
      <c r="AH222" s="67" t="s">
        <v>31</v>
      </c>
      <c r="AI222" s="68">
        <v>1</v>
      </c>
      <c r="AJ222" s="69">
        <v>5</v>
      </c>
    </row>
    <row r="223" spans="1:36" s="11" customFormat="1" ht="14.45" customHeight="1" x14ac:dyDescent="0.2">
      <c r="A223" s="1" t="s">
        <v>251</v>
      </c>
      <c r="B223" s="19">
        <v>3553</v>
      </c>
      <c r="C223" s="19">
        <v>3514</v>
      </c>
      <c r="D223" s="20">
        <f t="shared" si="60"/>
        <v>-39</v>
      </c>
      <c r="E223" s="22">
        <f t="shared" si="61"/>
        <v>-1.0976639459611595</v>
      </c>
      <c r="F223" s="36">
        <v>135</v>
      </c>
      <c r="G223" s="36">
        <v>46</v>
      </c>
      <c r="H223" s="36">
        <v>167</v>
      </c>
      <c r="I223" s="36">
        <v>96</v>
      </c>
      <c r="J223" s="36">
        <v>107</v>
      </c>
      <c r="K223" s="36">
        <v>1786</v>
      </c>
      <c r="L223" s="36">
        <v>666</v>
      </c>
      <c r="M223" s="36">
        <v>344</v>
      </c>
      <c r="N223" s="36">
        <v>167</v>
      </c>
      <c r="O223" s="21">
        <v>0</v>
      </c>
      <c r="P223" s="21">
        <v>0</v>
      </c>
      <c r="Q223" s="21">
        <v>104</v>
      </c>
      <c r="S223" s="22">
        <f t="shared" si="62"/>
        <v>3.8417757541263517</v>
      </c>
      <c r="T223" s="22">
        <f t="shared" si="63"/>
        <v>1.3090495162208309</v>
      </c>
      <c r="U223" s="22">
        <f t="shared" si="64"/>
        <v>4.7524188958451914</v>
      </c>
      <c r="V223" s="22">
        <f t="shared" si="65"/>
        <v>2.7319294251565167</v>
      </c>
      <c r="W223" s="22">
        <f t="shared" si="66"/>
        <v>3.0449630051223675</v>
      </c>
      <c r="X223" s="22">
        <f t="shared" si="67"/>
        <v>50.825270347182695</v>
      </c>
      <c r="Y223" s="22">
        <f t="shared" si="68"/>
        <v>18.952760387023336</v>
      </c>
      <c r="Z223" s="22">
        <f t="shared" si="69"/>
        <v>9.78941377347752</v>
      </c>
      <c r="AA223" s="22">
        <f t="shared" si="70"/>
        <v>4.7524188958451914</v>
      </c>
      <c r="AB223" s="22">
        <f t="shared" si="71"/>
        <v>0</v>
      </c>
      <c r="AC223" s="22">
        <f t="shared" si="72"/>
        <v>0</v>
      </c>
      <c r="AD223" s="22">
        <f t="shared" si="73"/>
        <v>2.9595902105862262</v>
      </c>
      <c r="AF223" s="65">
        <v>681</v>
      </c>
      <c r="AG223" s="66"/>
      <c r="AH223" s="67" t="s">
        <v>53</v>
      </c>
      <c r="AI223" s="68">
        <v>2</v>
      </c>
      <c r="AJ223" s="69">
        <v>2</v>
      </c>
    </row>
    <row r="224" spans="1:36" s="11" customFormat="1" ht="14.45" customHeight="1" x14ac:dyDescent="0.2">
      <c r="A224" s="1" t="s">
        <v>252</v>
      </c>
      <c r="B224" s="19">
        <v>3972</v>
      </c>
      <c r="C224" s="19">
        <v>3896</v>
      </c>
      <c r="D224" s="20">
        <f t="shared" si="60"/>
        <v>-76</v>
      </c>
      <c r="E224" s="22">
        <f t="shared" si="61"/>
        <v>-1.9133937562940584</v>
      </c>
      <c r="F224" s="36">
        <v>217</v>
      </c>
      <c r="G224" s="36">
        <v>51</v>
      </c>
      <c r="H224" s="36">
        <v>339</v>
      </c>
      <c r="I224" s="36">
        <v>181</v>
      </c>
      <c r="J224" s="36">
        <v>157</v>
      </c>
      <c r="K224" s="36">
        <v>1915</v>
      </c>
      <c r="L224" s="36">
        <v>588</v>
      </c>
      <c r="M224" s="36">
        <v>324</v>
      </c>
      <c r="N224" s="36">
        <v>124</v>
      </c>
      <c r="O224" s="21">
        <v>0</v>
      </c>
      <c r="P224" s="21">
        <v>0</v>
      </c>
      <c r="Q224" s="21">
        <v>37</v>
      </c>
      <c r="S224" s="22">
        <f t="shared" si="62"/>
        <v>5.5698151950718682</v>
      </c>
      <c r="T224" s="22">
        <f t="shared" si="63"/>
        <v>1.3090349075975358</v>
      </c>
      <c r="U224" s="22">
        <f t="shared" si="64"/>
        <v>8.7012320328542092</v>
      </c>
      <c r="V224" s="22">
        <f t="shared" si="65"/>
        <v>4.6457905544147842</v>
      </c>
      <c r="W224" s="22">
        <f t="shared" si="66"/>
        <v>4.0297741273100618</v>
      </c>
      <c r="X224" s="22">
        <f t="shared" si="67"/>
        <v>49.152977412731005</v>
      </c>
      <c r="Y224" s="22">
        <f t="shared" si="68"/>
        <v>15.092402464065707</v>
      </c>
      <c r="Z224" s="22">
        <f t="shared" si="69"/>
        <v>8.3162217659137578</v>
      </c>
      <c r="AA224" s="22">
        <f t="shared" si="70"/>
        <v>3.1827515400410675</v>
      </c>
      <c r="AB224" s="22">
        <f t="shared" si="71"/>
        <v>0</v>
      </c>
      <c r="AC224" s="22">
        <f t="shared" si="72"/>
        <v>0</v>
      </c>
      <c r="AD224" s="22">
        <f t="shared" si="73"/>
        <v>0.9496919917864477</v>
      </c>
      <c r="AF224" s="65">
        <v>683</v>
      </c>
      <c r="AG224" s="66"/>
      <c r="AH224" s="67" t="s">
        <v>39</v>
      </c>
      <c r="AI224" s="68">
        <v>2</v>
      </c>
      <c r="AJ224" s="69">
        <v>2</v>
      </c>
    </row>
    <row r="225" spans="1:36" s="11" customFormat="1" ht="14.45" customHeight="1" x14ac:dyDescent="0.2">
      <c r="A225" s="35" t="s">
        <v>63</v>
      </c>
      <c r="B225" s="19">
        <v>39620</v>
      </c>
      <c r="C225" s="19">
        <v>39360</v>
      </c>
      <c r="D225" s="20">
        <f t="shared" si="60"/>
        <v>-260</v>
      </c>
      <c r="E225" s="22">
        <f t="shared" si="61"/>
        <v>-0.65623422513881879</v>
      </c>
      <c r="F225" s="36">
        <v>2086</v>
      </c>
      <c r="G225" s="36">
        <v>411</v>
      </c>
      <c r="H225" s="36">
        <v>2469</v>
      </c>
      <c r="I225" s="36">
        <v>1174</v>
      </c>
      <c r="J225" s="36">
        <v>1165</v>
      </c>
      <c r="K225" s="36">
        <v>22105</v>
      </c>
      <c r="L225" s="36">
        <v>5594</v>
      </c>
      <c r="M225" s="36">
        <v>3065</v>
      </c>
      <c r="N225" s="36">
        <v>1291</v>
      </c>
      <c r="O225" s="21">
        <v>118</v>
      </c>
      <c r="P225" s="21">
        <v>0</v>
      </c>
      <c r="Q225" s="21">
        <v>2222</v>
      </c>
      <c r="S225" s="22">
        <f t="shared" si="62"/>
        <v>5.2997967479674797</v>
      </c>
      <c r="T225" s="22">
        <f t="shared" si="63"/>
        <v>1.0442073170731707</v>
      </c>
      <c r="U225" s="22">
        <f t="shared" si="64"/>
        <v>6.2728658536585362</v>
      </c>
      <c r="V225" s="22">
        <f t="shared" si="65"/>
        <v>2.9827235772357725</v>
      </c>
      <c r="W225" s="22">
        <f t="shared" si="66"/>
        <v>2.9598577235772359</v>
      </c>
      <c r="X225" s="22">
        <f t="shared" si="67"/>
        <v>56.16107723577236</v>
      </c>
      <c r="Y225" s="22">
        <f t="shared" si="68"/>
        <v>14.21239837398374</v>
      </c>
      <c r="Z225" s="22">
        <f t="shared" si="69"/>
        <v>7.7870934959349585</v>
      </c>
      <c r="AA225" s="22">
        <f t="shared" si="70"/>
        <v>3.2799796747967478</v>
      </c>
      <c r="AB225" s="22">
        <f t="shared" si="71"/>
        <v>0.29979674796747968</v>
      </c>
      <c r="AC225" s="22">
        <f t="shared" si="72"/>
        <v>0</v>
      </c>
      <c r="AD225" s="22">
        <f t="shared" si="73"/>
        <v>5.6453252032520318</v>
      </c>
      <c r="AF225" s="65">
        <v>684</v>
      </c>
      <c r="AG225" s="66"/>
      <c r="AH225" s="67" t="s">
        <v>12</v>
      </c>
      <c r="AI225" s="68">
        <v>1</v>
      </c>
      <c r="AJ225" s="69">
        <v>5</v>
      </c>
    </row>
    <row r="226" spans="1:36" s="11" customFormat="1" ht="14.45" customHeight="1" x14ac:dyDescent="0.2">
      <c r="A226" s="1" t="s">
        <v>253</v>
      </c>
      <c r="B226" s="19">
        <v>3255</v>
      </c>
      <c r="C226" s="19">
        <v>3196</v>
      </c>
      <c r="D226" s="20">
        <f t="shared" si="60"/>
        <v>-59</v>
      </c>
      <c r="E226" s="22">
        <f t="shared" si="61"/>
        <v>-1.8125960061443933</v>
      </c>
      <c r="F226" s="36">
        <v>124</v>
      </c>
      <c r="G226" s="36">
        <v>32</v>
      </c>
      <c r="H226" s="36">
        <v>193</v>
      </c>
      <c r="I226" s="36">
        <v>109</v>
      </c>
      <c r="J226" s="36">
        <v>111</v>
      </c>
      <c r="K226" s="36">
        <v>1536</v>
      </c>
      <c r="L226" s="36">
        <v>621</v>
      </c>
      <c r="M226" s="36">
        <v>333</v>
      </c>
      <c r="N226" s="36">
        <v>137</v>
      </c>
      <c r="O226" s="21">
        <v>0</v>
      </c>
      <c r="P226" s="21">
        <v>0</v>
      </c>
      <c r="Q226" s="21">
        <v>97</v>
      </c>
      <c r="S226" s="22">
        <f t="shared" si="62"/>
        <v>3.879849812265332</v>
      </c>
      <c r="T226" s="22">
        <f t="shared" si="63"/>
        <v>1.0012515644555695</v>
      </c>
      <c r="U226" s="22">
        <f t="shared" si="64"/>
        <v>6.0387984981226532</v>
      </c>
      <c r="V226" s="22">
        <f t="shared" si="65"/>
        <v>3.4105131414267831</v>
      </c>
      <c r="W226" s="22">
        <f t="shared" si="66"/>
        <v>3.4730913642052568</v>
      </c>
      <c r="X226" s="22">
        <f t="shared" si="67"/>
        <v>48.060075093867333</v>
      </c>
      <c r="Y226" s="22">
        <f t="shared" si="68"/>
        <v>19.430538172715895</v>
      </c>
      <c r="Z226" s="22">
        <f t="shared" si="69"/>
        <v>10.419274092615769</v>
      </c>
      <c r="AA226" s="22">
        <f t="shared" si="70"/>
        <v>4.2866082603254068</v>
      </c>
      <c r="AB226" s="22">
        <f t="shared" si="71"/>
        <v>0</v>
      </c>
      <c r="AC226" s="22">
        <f t="shared" si="72"/>
        <v>0</v>
      </c>
      <c r="AD226" s="22">
        <f t="shared" si="73"/>
        <v>3.0350438047559449</v>
      </c>
      <c r="AF226" s="65">
        <v>686</v>
      </c>
      <c r="AG226" s="66"/>
      <c r="AH226" s="67" t="s">
        <v>22</v>
      </c>
      <c r="AI226" s="68">
        <v>2</v>
      </c>
      <c r="AJ226" s="69">
        <v>2</v>
      </c>
    </row>
    <row r="227" spans="1:36" s="11" customFormat="1" ht="14.45" customHeight="1" x14ac:dyDescent="0.2">
      <c r="A227" s="1" t="s">
        <v>254</v>
      </c>
      <c r="B227" s="19">
        <v>1698</v>
      </c>
      <c r="C227" s="19">
        <v>1651</v>
      </c>
      <c r="D227" s="20">
        <f t="shared" si="60"/>
        <v>-47</v>
      </c>
      <c r="E227" s="22">
        <f t="shared" si="61"/>
        <v>-2.7679623085983507</v>
      </c>
      <c r="F227" s="36">
        <v>50</v>
      </c>
      <c r="G227" s="36">
        <v>8</v>
      </c>
      <c r="H227" s="36">
        <v>80</v>
      </c>
      <c r="I227" s="36">
        <v>39</v>
      </c>
      <c r="J227" s="36">
        <v>46</v>
      </c>
      <c r="K227" s="36">
        <v>782</v>
      </c>
      <c r="L227" s="36">
        <v>347</v>
      </c>
      <c r="M227" s="36">
        <v>221</v>
      </c>
      <c r="N227" s="36">
        <v>78</v>
      </c>
      <c r="O227" s="21">
        <v>0</v>
      </c>
      <c r="P227" s="21">
        <v>0</v>
      </c>
      <c r="Q227" s="21">
        <v>18</v>
      </c>
      <c r="S227" s="22">
        <f t="shared" si="62"/>
        <v>3.0284675953967293</v>
      </c>
      <c r="T227" s="22">
        <f t="shared" si="63"/>
        <v>0.48455481526347666</v>
      </c>
      <c r="U227" s="22">
        <f t="shared" si="64"/>
        <v>4.845548152634767</v>
      </c>
      <c r="V227" s="22">
        <f t="shared" si="65"/>
        <v>2.3622047244094486</v>
      </c>
      <c r="W227" s="22">
        <f t="shared" si="66"/>
        <v>2.7861901877649911</v>
      </c>
      <c r="X227" s="22">
        <f t="shared" si="67"/>
        <v>47.365233192004844</v>
      </c>
      <c r="Y227" s="22">
        <f t="shared" si="68"/>
        <v>21.017565112053301</v>
      </c>
      <c r="Z227" s="22">
        <f t="shared" si="69"/>
        <v>13.385826771653544</v>
      </c>
      <c r="AA227" s="22">
        <f t="shared" si="70"/>
        <v>4.7244094488188972</v>
      </c>
      <c r="AB227" s="22">
        <f t="shared" si="71"/>
        <v>0</v>
      </c>
      <c r="AC227" s="22">
        <f t="shared" si="72"/>
        <v>0</v>
      </c>
      <c r="AD227" s="22">
        <f t="shared" si="73"/>
        <v>1.0902483343428226</v>
      </c>
      <c r="AF227" s="65">
        <v>687</v>
      </c>
      <c r="AG227" s="66"/>
      <c r="AH227" s="67" t="s">
        <v>22</v>
      </c>
      <c r="AI227" s="68">
        <v>2</v>
      </c>
      <c r="AJ227" s="69">
        <v>1</v>
      </c>
    </row>
    <row r="228" spans="1:36" s="11" customFormat="1" ht="14.45" customHeight="1" x14ac:dyDescent="0.2">
      <c r="A228" s="1" t="s">
        <v>255</v>
      </c>
      <c r="B228" s="19">
        <v>3436</v>
      </c>
      <c r="C228" s="19">
        <v>3335</v>
      </c>
      <c r="D228" s="20">
        <f t="shared" si="60"/>
        <v>-101</v>
      </c>
      <c r="E228" s="22">
        <f t="shared" si="61"/>
        <v>-2.9394644935972063</v>
      </c>
      <c r="F228" s="36">
        <v>99</v>
      </c>
      <c r="G228" s="36">
        <v>23</v>
      </c>
      <c r="H228" s="36">
        <v>149</v>
      </c>
      <c r="I228" s="36">
        <v>75</v>
      </c>
      <c r="J228" s="36">
        <v>77</v>
      </c>
      <c r="K228" s="36">
        <v>1677</v>
      </c>
      <c r="L228" s="36">
        <v>680</v>
      </c>
      <c r="M228" s="36">
        <v>377</v>
      </c>
      <c r="N228" s="36">
        <v>178</v>
      </c>
      <c r="O228" s="21">
        <v>0</v>
      </c>
      <c r="P228" s="21">
        <v>0</v>
      </c>
      <c r="Q228" s="21">
        <v>86</v>
      </c>
      <c r="S228" s="22">
        <f t="shared" si="62"/>
        <v>2.9685157421289352</v>
      </c>
      <c r="T228" s="22">
        <f t="shared" si="63"/>
        <v>0.68965517241379315</v>
      </c>
      <c r="U228" s="22">
        <f t="shared" si="64"/>
        <v>4.4677661169415295</v>
      </c>
      <c r="V228" s="22">
        <f t="shared" si="65"/>
        <v>2.2488755622188905</v>
      </c>
      <c r="W228" s="22">
        <f t="shared" si="66"/>
        <v>2.3088455772113945</v>
      </c>
      <c r="X228" s="22">
        <f t="shared" si="67"/>
        <v>50.284857571214388</v>
      </c>
      <c r="Y228" s="22">
        <f t="shared" si="68"/>
        <v>20.389805097451273</v>
      </c>
      <c r="Z228" s="22">
        <f t="shared" si="69"/>
        <v>11.304347826086957</v>
      </c>
      <c r="AA228" s="22">
        <f t="shared" si="70"/>
        <v>5.3373313343328332</v>
      </c>
      <c r="AB228" s="22">
        <f t="shared" si="71"/>
        <v>0</v>
      </c>
      <c r="AC228" s="22">
        <f t="shared" si="72"/>
        <v>0</v>
      </c>
      <c r="AD228" s="22">
        <f t="shared" si="73"/>
        <v>2.5787106446776611</v>
      </c>
      <c r="AF228" s="65">
        <v>689</v>
      </c>
      <c r="AG228" s="66"/>
      <c r="AH228" s="67" t="s">
        <v>24</v>
      </c>
      <c r="AI228" s="68">
        <v>2</v>
      </c>
      <c r="AJ228" s="69">
        <v>2</v>
      </c>
    </row>
    <row r="229" spans="1:36" s="11" customFormat="1" ht="14.45" customHeight="1" x14ac:dyDescent="0.2">
      <c r="A229" s="1" t="s">
        <v>256</v>
      </c>
      <c r="B229" s="19">
        <v>2813</v>
      </c>
      <c r="C229" s="19">
        <v>2743</v>
      </c>
      <c r="D229" s="20">
        <f t="shared" si="60"/>
        <v>-70</v>
      </c>
      <c r="E229" s="22">
        <f t="shared" si="61"/>
        <v>-2.4884464984002843</v>
      </c>
      <c r="F229" s="36">
        <v>178</v>
      </c>
      <c r="G229" s="36">
        <v>38</v>
      </c>
      <c r="H229" s="36">
        <v>210</v>
      </c>
      <c r="I229" s="36">
        <v>128</v>
      </c>
      <c r="J229" s="36">
        <v>122</v>
      </c>
      <c r="K229" s="36">
        <v>1355</v>
      </c>
      <c r="L229" s="36">
        <v>384</v>
      </c>
      <c r="M229" s="36">
        <v>231</v>
      </c>
      <c r="N229" s="36">
        <v>97</v>
      </c>
      <c r="O229" s="21">
        <v>0</v>
      </c>
      <c r="P229" s="21">
        <v>0</v>
      </c>
      <c r="Q229" s="21">
        <v>0</v>
      </c>
      <c r="S229" s="22">
        <f t="shared" si="62"/>
        <v>6.4892453518045929</v>
      </c>
      <c r="T229" s="22">
        <f t="shared" si="63"/>
        <v>1.3853445133065987</v>
      </c>
      <c r="U229" s="22">
        <f t="shared" si="64"/>
        <v>7.6558512577469928</v>
      </c>
      <c r="V229" s="22">
        <f t="shared" si="65"/>
        <v>4.6664236237695951</v>
      </c>
      <c r="W229" s="22">
        <f t="shared" si="66"/>
        <v>4.447685016405396</v>
      </c>
      <c r="X229" s="22">
        <f t="shared" si="67"/>
        <v>49.398468829748445</v>
      </c>
      <c r="Y229" s="22">
        <f t="shared" si="68"/>
        <v>13.999270871308786</v>
      </c>
      <c r="Z229" s="22">
        <f t="shared" si="69"/>
        <v>8.4214363835216908</v>
      </c>
      <c r="AA229" s="22">
        <f t="shared" si="70"/>
        <v>3.5362741523878962</v>
      </c>
      <c r="AB229" s="22">
        <f t="shared" si="71"/>
        <v>0</v>
      </c>
      <c r="AC229" s="22">
        <f t="shared" si="72"/>
        <v>0</v>
      </c>
      <c r="AD229" s="22">
        <f t="shared" si="73"/>
        <v>0</v>
      </c>
      <c r="AF229" s="65">
        <v>691</v>
      </c>
      <c r="AG229" s="66"/>
      <c r="AH229" s="67" t="s">
        <v>13</v>
      </c>
      <c r="AI229" s="68">
        <v>2</v>
      </c>
      <c r="AJ229" s="69">
        <v>2</v>
      </c>
    </row>
    <row r="230" spans="1:36" s="11" customFormat="1" ht="14.45" customHeight="1" x14ac:dyDescent="0.2">
      <c r="A230" s="1" t="s">
        <v>64</v>
      </c>
      <c r="B230" s="19">
        <v>29021</v>
      </c>
      <c r="C230" s="19">
        <v>28736</v>
      </c>
      <c r="D230" s="20">
        <f t="shared" si="60"/>
        <v>-285</v>
      </c>
      <c r="E230" s="22">
        <f t="shared" si="61"/>
        <v>-0.98204748285724131</v>
      </c>
      <c r="F230" s="36">
        <v>1596</v>
      </c>
      <c r="G230" s="36">
        <v>316</v>
      </c>
      <c r="H230" s="36">
        <v>2072</v>
      </c>
      <c r="I230" s="36">
        <v>994</v>
      </c>
      <c r="J230" s="36">
        <v>973</v>
      </c>
      <c r="K230" s="36">
        <v>16612</v>
      </c>
      <c r="L230" s="36">
        <v>3617</v>
      </c>
      <c r="M230" s="36">
        <v>1791</v>
      </c>
      <c r="N230" s="36">
        <v>765</v>
      </c>
      <c r="O230" s="21">
        <v>114</v>
      </c>
      <c r="P230" s="21">
        <v>0</v>
      </c>
      <c r="Q230" s="21">
        <v>1433</v>
      </c>
      <c r="S230" s="22">
        <f t="shared" si="62"/>
        <v>5.5540089086859687</v>
      </c>
      <c r="T230" s="22">
        <f t="shared" si="63"/>
        <v>1.0996659242761693</v>
      </c>
      <c r="U230" s="22">
        <f t="shared" si="64"/>
        <v>7.2104677060133628</v>
      </c>
      <c r="V230" s="22">
        <f t="shared" si="65"/>
        <v>3.4590757238307352</v>
      </c>
      <c r="W230" s="22">
        <f t="shared" si="66"/>
        <v>3.3859966592427617</v>
      </c>
      <c r="X230" s="22">
        <f t="shared" si="67"/>
        <v>57.809020044543423</v>
      </c>
      <c r="Y230" s="22">
        <f t="shared" si="68"/>
        <v>12.586998886414255</v>
      </c>
      <c r="Z230" s="22">
        <f t="shared" si="69"/>
        <v>6.2326002227171493</v>
      </c>
      <c r="AA230" s="22">
        <f t="shared" si="70"/>
        <v>2.6621659242761693</v>
      </c>
      <c r="AB230" s="22">
        <f t="shared" si="71"/>
        <v>0.39671492204899778</v>
      </c>
      <c r="AC230" s="22">
        <f t="shared" si="72"/>
        <v>0</v>
      </c>
      <c r="AD230" s="22">
        <f t="shared" si="73"/>
        <v>4.9867761692650339</v>
      </c>
      <c r="AF230" s="65">
        <v>694</v>
      </c>
      <c r="AG230" s="66"/>
      <c r="AH230" s="67" t="s">
        <v>7</v>
      </c>
      <c r="AI230" s="68">
        <v>1</v>
      </c>
      <c r="AJ230" s="69">
        <v>5</v>
      </c>
    </row>
    <row r="231" spans="1:36" s="11" customFormat="1" ht="14.45" customHeight="1" x14ac:dyDescent="0.2">
      <c r="A231" s="1" t="s">
        <v>257</v>
      </c>
      <c r="B231" s="19">
        <v>1317</v>
      </c>
      <c r="C231" s="19">
        <v>1288</v>
      </c>
      <c r="D231" s="20">
        <f t="shared" si="60"/>
        <v>-29</v>
      </c>
      <c r="E231" s="22">
        <f t="shared" si="61"/>
        <v>-2.201974183750949</v>
      </c>
      <c r="F231" s="36">
        <v>51</v>
      </c>
      <c r="G231" s="36">
        <v>13</v>
      </c>
      <c r="H231" s="36">
        <v>57</v>
      </c>
      <c r="I231" s="36">
        <v>30</v>
      </c>
      <c r="J231" s="36">
        <v>29</v>
      </c>
      <c r="K231" s="36">
        <v>637</v>
      </c>
      <c r="L231" s="36">
        <v>244</v>
      </c>
      <c r="M231" s="36">
        <v>123</v>
      </c>
      <c r="N231" s="36">
        <v>104</v>
      </c>
      <c r="O231" s="21">
        <v>0</v>
      </c>
      <c r="P231" s="21">
        <v>0</v>
      </c>
      <c r="Q231" s="21">
        <v>11</v>
      </c>
      <c r="S231" s="22">
        <f t="shared" si="62"/>
        <v>3.9596273291925463</v>
      </c>
      <c r="T231" s="22">
        <f t="shared" si="63"/>
        <v>1.0093167701863355</v>
      </c>
      <c r="U231" s="22">
        <f t="shared" si="64"/>
        <v>4.4254658385093171</v>
      </c>
      <c r="V231" s="22">
        <f t="shared" si="65"/>
        <v>2.329192546583851</v>
      </c>
      <c r="W231" s="22">
        <f t="shared" si="66"/>
        <v>2.2515527950310559</v>
      </c>
      <c r="X231" s="22">
        <f t="shared" si="67"/>
        <v>49.45652173913043</v>
      </c>
      <c r="Y231" s="22">
        <f t="shared" si="68"/>
        <v>18.944099378881987</v>
      </c>
      <c r="Z231" s="22">
        <f t="shared" si="69"/>
        <v>9.549689440993788</v>
      </c>
      <c r="AA231" s="22">
        <f t="shared" si="70"/>
        <v>8.0745341614906838</v>
      </c>
      <c r="AB231" s="22">
        <f t="shared" si="71"/>
        <v>0</v>
      </c>
      <c r="AC231" s="22">
        <f t="shared" si="72"/>
        <v>0</v>
      </c>
      <c r="AD231" s="22">
        <f t="shared" si="73"/>
        <v>0.85403726708074534</v>
      </c>
      <c r="AF231" s="65">
        <v>697</v>
      </c>
      <c r="AG231" s="66"/>
      <c r="AH231" s="67" t="s">
        <v>33</v>
      </c>
      <c r="AI231" s="68">
        <v>2</v>
      </c>
      <c r="AJ231" s="69">
        <v>1</v>
      </c>
    </row>
    <row r="232" spans="1:36" s="11" customFormat="1" ht="14.45" customHeight="1" x14ac:dyDescent="0.2">
      <c r="A232" s="1" t="s">
        <v>65</v>
      </c>
      <c r="B232" s="19">
        <v>62420</v>
      </c>
      <c r="C232" s="19">
        <v>62922</v>
      </c>
      <c r="D232" s="20">
        <f t="shared" si="60"/>
        <v>502</v>
      </c>
      <c r="E232" s="22">
        <f t="shared" si="61"/>
        <v>0.80422941364947131</v>
      </c>
      <c r="F232" s="36">
        <v>3839</v>
      </c>
      <c r="G232" s="36">
        <v>728</v>
      </c>
      <c r="H232" s="36">
        <v>4496</v>
      </c>
      <c r="I232" s="36">
        <v>1917</v>
      </c>
      <c r="J232" s="36">
        <v>2108</v>
      </c>
      <c r="K232" s="36">
        <v>37903</v>
      </c>
      <c r="L232" s="36">
        <v>6824</v>
      </c>
      <c r="M232" s="36">
        <v>3709</v>
      </c>
      <c r="N232" s="36">
        <v>1398</v>
      </c>
      <c r="O232" s="21">
        <v>128</v>
      </c>
      <c r="P232" s="21">
        <v>168</v>
      </c>
      <c r="Q232" s="21">
        <v>2102</v>
      </c>
      <c r="S232" s="22">
        <f t="shared" si="62"/>
        <v>6.1012046660945298</v>
      </c>
      <c r="T232" s="22">
        <f t="shared" si="63"/>
        <v>1.1569880169098248</v>
      </c>
      <c r="U232" s="22">
        <f t="shared" si="64"/>
        <v>7.1453545659705675</v>
      </c>
      <c r="V232" s="22">
        <f t="shared" si="65"/>
        <v>3.0466291599122721</v>
      </c>
      <c r="W232" s="22">
        <f t="shared" si="66"/>
        <v>3.3501795874257017</v>
      </c>
      <c r="X232" s="22">
        <f t="shared" si="67"/>
        <v>60.238072534248758</v>
      </c>
      <c r="Y232" s="22">
        <f t="shared" si="68"/>
        <v>10.845173389275612</v>
      </c>
      <c r="Z232" s="22">
        <f t="shared" si="69"/>
        <v>5.894599663074918</v>
      </c>
      <c r="AA232" s="22">
        <f t="shared" si="70"/>
        <v>2.2217984170878231</v>
      </c>
      <c r="AB232" s="22">
        <f t="shared" si="71"/>
        <v>0.20342646451161758</v>
      </c>
      <c r="AC232" s="22">
        <f t="shared" si="72"/>
        <v>0.26699723467149805</v>
      </c>
      <c r="AD232" s="22">
        <f t="shared" si="73"/>
        <v>3.3406439719017196</v>
      </c>
      <c r="AF232" s="65">
        <v>698</v>
      </c>
      <c r="AG232" s="66"/>
      <c r="AH232" s="67" t="s">
        <v>39</v>
      </c>
      <c r="AI232" s="68">
        <v>1</v>
      </c>
      <c r="AJ232" s="69">
        <v>6</v>
      </c>
    </row>
    <row r="233" spans="1:36" s="11" customFormat="1" ht="14.45" customHeight="1" x14ac:dyDescent="0.2">
      <c r="A233" s="1" t="s">
        <v>258</v>
      </c>
      <c r="B233" s="19">
        <v>5218</v>
      </c>
      <c r="C233" s="19">
        <v>5099</v>
      </c>
      <c r="D233" s="20">
        <f t="shared" si="60"/>
        <v>-119</v>
      </c>
      <c r="E233" s="22">
        <f t="shared" si="61"/>
        <v>-2.2805672671521657</v>
      </c>
      <c r="F233" s="36">
        <v>192</v>
      </c>
      <c r="G233" s="36">
        <v>34</v>
      </c>
      <c r="H233" s="36">
        <v>320</v>
      </c>
      <c r="I233" s="36">
        <v>162</v>
      </c>
      <c r="J233" s="36">
        <v>124</v>
      </c>
      <c r="K233" s="36">
        <v>2566</v>
      </c>
      <c r="L233" s="36">
        <v>906</v>
      </c>
      <c r="M233" s="36">
        <v>527</v>
      </c>
      <c r="N233" s="36">
        <v>268</v>
      </c>
      <c r="O233" s="21">
        <v>10</v>
      </c>
      <c r="P233" s="21">
        <v>0</v>
      </c>
      <c r="Q233" s="21">
        <v>151</v>
      </c>
      <c r="S233" s="22">
        <f t="shared" si="62"/>
        <v>3.765444204746029</v>
      </c>
      <c r="T233" s="22">
        <f t="shared" si="63"/>
        <v>0.66679741125710923</v>
      </c>
      <c r="U233" s="22">
        <f t="shared" si="64"/>
        <v>6.275740341243381</v>
      </c>
      <c r="V233" s="22">
        <f t="shared" si="65"/>
        <v>3.1770935477544615</v>
      </c>
      <c r="W233" s="22">
        <f t="shared" si="66"/>
        <v>2.4318493822318104</v>
      </c>
      <c r="X233" s="22">
        <f t="shared" si="67"/>
        <v>50.323592861345354</v>
      </c>
      <c r="Y233" s="22">
        <f t="shared" si="68"/>
        <v>17.768189841145325</v>
      </c>
      <c r="Z233" s="22">
        <f t="shared" si="69"/>
        <v>10.335359874485194</v>
      </c>
      <c r="AA233" s="22">
        <f t="shared" si="70"/>
        <v>5.2559325357913318</v>
      </c>
      <c r="AB233" s="22">
        <f t="shared" si="71"/>
        <v>0.19611688566385566</v>
      </c>
      <c r="AC233" s="22">
        <f t="shared" si="72"/>
        <v>0</v>
      </c>
      <c r="AD233" s="22">
        <f t="shared" si="73"/>
        <v>2.9613649735242205</v>
      </c>
      <c r="AF233" s="65">
        <v>700</v>
      </c>
      <c r="AG233" s="66"/>
      <c r="AH233" s="67" t="s">
        <v>24</v>
      </c>
      <c r="AI233" s="68">
        <v>2</v>
      </c>
      <c r="AJ233" s="69">
        <v>3</v>
      </c>
    </row>
    <row r="234" spans="1:36" s="11" customFormat="1" ht="14.45" customHeight="1" x14ac:dyDescent="0.2">
      <c r="A234" s="1" t="s">
        <v>259</v>
      </c>
      <c r="B234" s="19">
        <v>4459</v>
      </c>
      <c r="C234" s="19">
        <v>4398</v>
      </c>
      <c r="D234" s="20">
        <f t="shared" si="60"/>
        <v>-61</v>
      </c>
      <c r="E234" s="22">
        <f t="shared" si="61"/>
        <v>-1.3680197353666741</v>
      </c>
      <c r="F234" s="36">
        <v>184</v>
      </c>
      <c r="G234" s="36">
        <v>23</v>
      </c>
      <c r="H234" s="36">
        <v>237</v>
      </c>
      <c r="I234" s="36">
        <v>129</v>
      </c>
      <c r="J234" s="36">
        <v>127</v>
      </c>
      <c r="K234" s="36">
        <v>2133</v>
      </c>
      <c r="L234" s="36">
        <v>826</v>
      </c>
      <c r="M234" s="36">
        <v>511</v>
      </c>
      <c r="N234" s="36">
        <v>228</v>
      </c>
      <c r="O234" s="21">
        <v>12</v>
      </c>
      <c r="P234" s="21">
        <v>0</v>
      </c>
      <c r="Q234" s="21">
        <v>65</v>
      </c>
      <c r="S234" s="22">
        <f t="shared" si="62"/>
        <v>4.1837198726693954</v>
      </c>
      <c r="T234" s="22">
        <f t="shared" si="63"/>
        <v>0.52296498408367442</v>
      </c>
      <c r="U234" s="22">
        <f t="shared" si="64"/>
        <v>5.3888130968622097</v>
      </c>
      <c r="V234" s="22">
        <f t="shared" si="65"/>
        <v>2.9331514324693044</v>
      </c>
      <c r="W234" s="22">
        <f t="shared" si="66"/>
        <v>2.8876762164620282</v>
      </c>
      <c r="X234" s="22">
        <f t="shared" si="67"/>
        <v>48.499317871759892</v>
      </c>
      <c r="Y234" s="22">
        <f t="shared" si="68"/>
        <v>18.781264211005002</v>
      </c>
      <c r="Z234" s="22">
        <f t="shared" si="69"/>
        <v>11.618917689859027</v>
      </c>
      <c r="AA234" s="22">
        <f t="shared" si="70"/>
        <v>5.1841746248294678</v>
      </c>
      <c r="AB234" s="22">
        <f t="shared" si="71"/>
        <v>0.27285129604365621</v>
      </c>
      <c r="AC234" s="22">
        <f t="shared" si="72"/>
        <v>0</v>
      </c>
      <c r="AD234" s="22">
        <f t="shared" si="73"/>
        <v>1.4779445202364712</v>
      </c>
      <c r="AF234" s="65">
        <v>702</v>
      </c>
      <c r="AG234" s="66"/>
      <c r="AH234" s="67" t="s">
        <v>2</v>
      </c>
      <c r="AI234" s="68">
        <v>2</v>
      </c>
      <c r="AJ234" s="69">
        <v>2</v>
      </c>
    </row>
    <row r="235" spans="1:36" s="11" customFormat="1" ht="14.45" customHeight="1" x14ac:dyDescent="0.2">
      <c r="A235" s="35" t="s">
        <v>260</v>
      </c>
      <c r="B235" s="19">
        <v>6263</v>
      </c>
      <c r="C235" s="19">
        <v>6251</v>
      </c>
      <c r="D235" s="20">
        <f t="shared" si="60"/>
        <v>-12</v>
      </c>
      <c r="E235" s="22">
        <f t="shared" si="61"/>
        <v>-0.19160146894459523</v>
      </c>
      <c r="F235" s="36">
        <v>462</v>
      </c>
      <c r="G235" s="36">
        <v>99</v>
      </c>
      <c r="H235" s="36">
        <v>505</v>
      </c>
      <c r="I235" s="36">
        <v>256</v>
      </c>
      <c r="J235" s="36">
        <v>246</v>
      </c>
      <c r="K235" s="36">
        <v>3505</v>
      </c>
      <c r="L235" s="36">
        <v>726</v>
      </c>
      <c r="M235" s="36">
        <v>320</v>
      </c>
      <c r="N235" s="36">
        <v>132</v>
      </c>
      <c r="O235" s="21">
        <v>102</v>
      </c>
      <c r="P235" s="21">
        <v>0</v>
      </c>
      <c r="Q235" s="21">
        <v>133</v>
      </c>
      <c r="S235" s="22">
        <f t="shared" si="62"/>
        <v>7.3908174692049275</v>
      </c>
      <c r="T235" s="22">
        <f t="shared" si="63"/>
        <v>1.5837466005439129</v>
      </c>
      <c r="U235" s="22">
        <f t="shared" si="64"/>
        <v>8.0787074068149103</v>
      </c>
      <c r="V235" s="22">
        <f t="shared" si="65"/>
        <v>4.0953447448408253</v>
      </c>
      <c r="W235" s="22">
        <f t="shared" si="66"/>
        <v>3.935370340745481</v>
      </c>
      <c r="X235" s="22">
        <f t="shared" si="67"/>
        <v>56.07102863541833</v>
      </c>
      <c r="Y235" s="22">
        <f t="shared" si="68"/>
        <v>11.614141737322029</v>
      </c>
      <c r="Z235" s="22">
        <f t="shared" si="69"/>
        <v>5.1191809310510319</v>
      </c>
      <c r="AA235" s="22">
        <f t="shared" si="70"/>
        <v>2.1116621340585509</v>
      </c>
      <c r="AB235" s="22">
        <f t="shared" si="71"/>
        <v>1.6317389217725162</v>
      </c>
      <c r="AC235" s="22">
        <f t="shared" si="72"/>
        <v>0</v>
      </c>
      <c r="AD235" s="22">
        <f t="shared" si="73"/>
        <v>2.1276595744680851</v>
      </c>
      <c r="AF235" s="65">
        <v>704</v>
      </c>
      <c r="AG235" s="66"/>
      <c r="AH235" s="67" t="s">
        <v>31</v>
      </c>
      <c r="AI235" s="68">
        <v>2</v>
      </c>
      <c r="AJ235" s="69">
        <v>3</v>
      </c>
    </row>
    <row r="236" spans="1:36" s="11" customFormat="1" ht="14.45" customHeight="1" x14ac:dyDescent="0.2">
      <c r="A236" s="1" t="s">
        <v>261</v>
      </c>
      <c r="B236" s="19">
        <v>2240</v>
      </c>
      <c r="C236" s="19">
        <v>2181</v>
      </c>
      <c r="D236" s="20">
        <f t="shared" si="60"/>
        <v>-59</v>
      </c>
      <c r="E236" s="22">
        <f t="shared" si="61"/>
        <v>-2.6339285714285716</v>
      </c>
      <c r="F236" s="36">
        <v>62</v>
      </c>
      <c r="G236" s="36">
        <v>18</v>
      </c>
      <c r="H236" s="36">
        <v>81</v>
      </c>
      <c r="I236" s="36">
        <v>58</v>
      </c>
      <c r="J236" s="36">
        <v>48</v>
      </c>
      <c r="K236" s="36">
        <v>1073</v>
      </c>
      <c r="L236" s="36">
        <v>486</v>
      </c>
      <c r="M236" s="36">
        <v>244</v>
      </c>
      <c r="N236" s="36">
        <v>111</v>
      </c>
      <c r="O236" s="21">
        <v>0</v>
      </c>
      <c r="P236" s="21">
        <v>0</v>
      </c>
      <c r="Q236" s="21">
        <v>72</v>
      </c>
      <c r="S236" s="22">
        <f t="shared" si="62"/>
        <v>2.8427326914259514</v>
      </c>
      <c r="T236" s="22">
        <f t="shared" si="63"/>
        <v>0.82530949105914708</v>
      </c>
      <c r="U236" s="22">
        <f t="shared" si="64"/>
        <v>3.7138927097661623</v>
      </c>
      <c r="V236" s="22">
        <f t="shared" si="65"/>
        <v>2.6593305823016964</v>
      </c>
      <c r="W236" s="22">
        <f t="shared" si="66"/>
        <v>2.200825309491059</v>
      </c>
      <c r="X236" s="22">
        <f t="shared" si="67"/>
        <v>49.197615772581379</v>
      </c>
      <c r="Y236" s="22">
        <f t="shared" si="68"/>
        <v>22.283356258596974</v>
      </c>
      <c r="Z236" s="22">
        <f t="shared" si="69"/>
        <v>11.187528656579552</v>
      </c>
      <c r="AA236" s="22">
        <f t="shared" si="70"/>
        <v>5.0894085281980743</v>
      </c>
      <c r="AB236" s="22">
        <f t="shared" si="71"/>
        <v>0</v>
      </c>
      <c r="AC236" s="22">
        <f t="shared" si="72"/>
        <v>0</v>
      </c>
      <c r="AD236" s="22">
        <f t="shared" si="73"/>
        <v>3.3012379642365883</v>
      </c>
      <c r="AF236" s="65">
        <v>707</v>
      </c>
      <c r="AG236" s="66"/>
      <c r="AH236" s="67" t="s">
        <v>26</v>
      </c>
      <c r="AI236" s="68">
        <v>2</v>
      </c>
      <c r="AJ236" s="69">
        <v>2</v>
      </c>
    </row>
    <row r="237" spans="1:36" s="11" customFormat="1" ht="14.45" customHeight="1" x14ac:dyDescent="0.2">
      <c r="A237" s="35" t="s">
        <v>262</v>
      </c>
      <c r="B237" s="19">
        <v>9589</v>
      </c>
      <c r="C237" s="19">
        <v>9415</v>
      </c>
      <c r="D237" s="20">
        <f t="shared" si="60"/>
        <v>-174</v>
      </c>
      <c r="E237" s="22">
        <f t="shared" si="61"/>
        <v>-1.8145792053394516</v>
      </c>
      <c r="F237" s="36">
        <v>463</v>
      </c>
      <c r="G237" s="36">
        <v>87</v>
      </c>
      <c r="H237" s="36">
        <v>579</v>
      </c>
      <c r="I237" s="36">
        <v>308</v>
      </c>
      <c r="J237" s="36">
        <v>269</v>
      </c>
      <c r="K237" s="36">
        <v>4819</v>
      </c>
      <c r="L237" s="36">
        <v>1550</v>
      </c>
      <c r="M237" s="36">
        <v>925</v>
      </c>
      <c r="N237" s="36">
        <v>415</v>
      </c>
      <c r="O237" s="21">
        <v>14</v>
      </c>
      <c r="P237" s="21">
        <v>0</v>
      </c>
      <c r="Q237" s="21">
        <v>110</v>
      </c>
      <c r="S237" s="22">
        <f t="shared" si="62"/>
        <v>4.917684545937334</v>
      </c>
      <c r="T237" s="22">
        <f t="shared" si="63"/>
        <v>0.92405735528412103</v>
      </c>
      <c r="U237" s="22">
        <f t="shared" si="64"/>
        <v>6.1497610196494952</v>
      </c>
      <c r="V237" s="22">
        <f t="shared" si="65"/>
        <v>3.2713754646840147</v>
      </c>
      <c r="W237" s="22">
        <f t="shared" si="66"/>
        <v>2.8571428571428572</v>
      </c>
      <c r="X237" s="22">
        <f t="shared" si="67"/>
        <v>51.184280403611261</v>
      </c>
      <c r="Y237" s="22">
        <f t="shared" si="68"/>
        <v>16.463090812533192</v>
      </c>
      <c r="Z237" s="22">
        <f t="shared" si="69"/>
        <v>9.824747742963357</v>
      </c>
      <c r="AA237" s="22">
        <f t="shared" si="70"/>
        <v>4.4078597981943703</v>
      </c>
      <c r="AB237" s="22">
        <f t="shared" si="71"/>
        <v>0.14869888475836432</v>
      </c>
      <c r="AC237" s="22">
        <f t="shared" si="72"/>
        <v>0</v>
      </c>
      <c r="AD237" s="22">
        <f t="shared" si="73"/>
        <v>1.1683483802442911</v>
      </c>
      <c r="AF237" s="65">
        <v>729</v>
      </c>
      <c r="AG237" s="66"/>
      <c r="AH237" s="67" t="s">
        <v>28</v>
      </c>
      <c r="AI237" s="68">
        <v>1</v>
      </c>
      <c r="AJ237" s="69">
        <v>3</v>
      </c>
    </row>
    <row r="238" spans="1:36" s="11" customFormat="1" ht="14.45" customHeight="1" x14ac:dyDescent="0.2">
      <c r="A238" s="1" t="s">
        <v>263</v>
      </c>
      <c r="B238" s="19">
        <v>3575</v>
      </c>
      <c r="C238" s="19">
        <v>3491</v>
      </c>
      <c r="D238" s="20">
        <f t="shared" si="60"/>
        <v>-84</v>
      </c>
      <c r="E238" s="22">
        <f t="shared" si="61"/>
        <v>-2.3496503496503496</v>
      </c>
      <c r="F238" s="36">
        <v>111</v>
      </c>
      <c r="G238" s="36">
        <v>22</v>
      </c>
      <c r="H238" s="36">
        <v>151</v>
      </c>
      <c r="I238" s="36">
        <v>85</v>
      </c>
      <c r="J238" s="36">
        <v>66</v>
      </c>
      <c r="K238" s="36">
        <v>1739</v>
      </c>
      <c r="L238" s="36">
        <v>692</v>
      </c>
      <c r="M238" s="36">
        <v>431</v>
      </c>
      <c r="N238" s="36">
        <v>194</v>
      </c>
      <c r="O238" s="21">
        <v>11</v>
      </c>
      <c r="P238" s="21">
        <v>0</v>
      </c>
      <c r="Q238" s="21">
        <v>77</v>
      </c>
      <c r="S238" s="22">
        <f t="shared" si="62"/>
        <v>3.1796046977943284</v>
      </c>
      <c r="T238" s="22">
        <f t="shared" si="63"/>
        <v>0.63019192208536245</v>
      </c>
      <c r="U238" s="22">
        <f t="shared" si="64"/>
        <v>4.3254081924949874</v>
      </c>
      <c r="V238" s="22">
        <f t="shared" si="65"/>
        <v>2.4348324262388998</v>
      </c>
      <c r="W238" s="22">
        <f t="shared" si="66"/>
        <v>1.8905757662560869</v>
      </c>
      <c r="X238" s="22">
        <f t="shared" si="67"/>
        <v>49.813806932111142</v>
      </c>
      <c r="Y238" s="22">
        <f t="shared" si="68"/>
        <v>19.822400458321397</v>
      </c>
      <c r="Z238" s="22">
        <f t="shared" si="69"/>
        <v>12.346032655399599</v>
      </c>
      <c r="AA238" s="22">
        <f t="shared" si="70"/>
        <v>5.5571469492981951</v>
      </c>
      <c r="AB238" s="22">
        <f t="shared" si="71"/>
        <v>0.31509596104268123</v>
      </c>
      <c r="AC238" s="22">
        <f t="shared" si="72"/>
        <v>0</v>
      </c>
      <c r="AD238" s="22">
        <f t="shared" si="73"/>
        <v>2.205671727298768</v>
      </c>
      <c r="AF238" s="65">
        <v>732</v>
      </c>
      <c r="AG238" s="66"/>
      <c r="AH238" s="67" t="s">
        <v>39</v>
      </c>
      <c r="AI238" s="68">
        <v>2</v>
      </c>
      <c r="AJ238" s="69">
        <v>2</v>
      </c>
    </row>
    <row r="239" spans="1:36" s="11" customFormat="1" ht="14.45" customHeight="1" x14ac:dyDescent="0.2">
      <c r="A239" s="35" t="s">
        <v>66</v>
      </c>
      <c r="B239" s="19">
        <v>52984</v>
      </c>
      <c r="C239" s="19">
        <v>52321</v>
      </c>
      <c r="D239" s="20">
        <f t="shared" si="60"/>
        <v>-663</v>
      </c>
      <c r="E239" s="22">
        <f t="shared" si="61"/>
        <v>-1.2513211535557904</v>
      </c>
      <c r="F239" s="36">
        <v>2444</v>
      </c>
      <c r="G239" s="36">
        <v>499</v>
      </c>
      <c r="H239" s="36">
        <v>3572</v>
      </c>
      <c r="I239" s="36">
        <v>1786</v>
      </c>
      <c r="J239" s="36">
        <v>1869</v>
      </c>
      <c r="K239" s="36">
        <v>28360</v>
      </c>
      <c r="L239" s="36">
        <v>7852</v>
      </c>
      <c r="M239" s="36">
        <v>4190</v>
      </c>
      <c r="N239" s="36">
        <v>1749</v>
      </c>
      <c r="O239" s="21">
        <v>588</v>
      </c>
      <c r="P239" s="21">
        <v>0</v>
      </c>
      <c r="Q239" s="21">
        <v>3169</v>
      </c>
      <c r="S239" s="22">
        <f t="shared" si="62"/>
        <v>4.6711645419621188</v>
      </c>
      <c r="T239" s="22">
        <f t="shared" si="63"/>
        <v>0.95372794862483512</v>
      </c>
      <c r="U239" s="22">
        <f t="shared" si="64"/>
        <v>6.8270866382523279</v>
      </c>
      <c r="V239" s="22">
        <f t="shared" si="65"/>
        <v>3.4135433191261639</v>
      </c>
      <c r="W239" s="22">
        <f t="shared" si="66"/>
        <v>3.5721794308212762</v>
      </c>
      <c r="X239" s="22">
        <f t="shared" si="67"/>
        <v>54.203856959920493</v>
      </c>
      <c r="Y239" s="22">
        <f t="shared" si="68"/>
        <v>15.007358422048508</v>
      </c>
      <c r="Z239" s="22">
        <f t="shared" si="69"/>
        <v>8.0082567229219617</v>
      </c>
      <c r="AA239" s="22">
        <f t="shared" si="70"/>
        <v>3.3428260163223178</v>
      </c>
      <c r="AB239" s="22">
        <f t="shared" si="71"/>
        <v>1.123831731044896</v>
      </c>
      <c r="AC239" s="22">
        <f t="shared" si="72"/>
        <v>0</v>
      </c>
      <c r="AD239" s="22">
        <f t="shared" si="73"/>
        <v>6.0568414212266584</v>
      </c>
      <c r="AF239" s="65">
        <v>734</v>
      </c>
      <c r="AG239" s="66"/>
      <c r="AH239" s="67" t="s">
        <v>31</v>
      </c>
      <c r="AI239" s="68">
        <v>1</v>
      </c>
      <c r="AJ239" s="69">
        <v>6</v>
      </c>
    </row>
    <row r="240" spans="1:36" s="11" customFormat="1" ht="14.45" customHeight="1" x14ac:dyDescent="0.2">
      <c r="A240" s="35" t="s">
        <v>136</v>
      </c>
      <c r="B240" s="19">
        <v>24820</v>
      </c>
      <c r="C240" s="19">
        <v>24651</v>
      </c>
      <c r="D240" s="20">
        <f t="shared" si="60"/>
        <v>-169</v>
      </c>
      <c r="E240" s="22">
        <f t="shared" si="61"/>
        <v>-0.68090249798549551</v>
      </c>
      <c r="F240" s="36">
        <v>1275</v>
      </c>
      <c r="G240" s="36">
        <v>264</v>
      </c>
      <c r="H240" s="36">
        <v>1617</v>
      </c>
      <c r="I240" s="36">
        <v>821</v>
      </c>
      <c r="J240" s="36">
        <v>825</v>
      </c>
      <c r="K240" s="36">
        <v>12839</v>
      </c>
      <c r="L240" s="36">
        <v>3857</v>
      </c>
      <c r="M240" s="36">
        <v>2144</v>
      </c>
      <c r="N240" s="36">
        <v>1009</v>
      </c>
      <c r="O240" s="21">
        <v>35</v>
      </c>
      <c r="P240" s="21">
        <v>0</v>
      </c>
      <c r="Q240" s="21">
        <v>658</v>
      </c>
      <c r="S240" s="22">
        <f t="shared" si="62"/>
        <v>5.1722039673846902</v>
      </c>
      <c r="T240" s="22">
        <f t="shared" si="63"/>
        <v>1.07095046854083</v>
      </c>
      <c r="U240" s="22">
        <f t="shared" si="64"/>
        <v>6.5595716198125835</v>
      </c>
      <c r="V240" s="22">
        <f t="shared" si="65"/>
        <v>3.3304936919394748</v>
      </c>
      <c r="W240" s="22">
        <f t="shared" si="66"/>
        <v>3.3467202141900936</v>
      </c>
      <c r="X240" s="22">
        <f t="shared" si="67"/>
        <v>52.083079793923169</v>
      </c>
      <c r="Y240" s="22">
        <f t="shared" si="68"/>
        <v>15.646424080159019</v>
      </c>
      <c r="Z240" s="22">
        <f t="shared" si="69"/>
        <v>8.6974159263315887</v>
      </c>
      <c r="AA240" s="22">
        <f t="shared" si="70"/>
        <v>4.0931402377185506</v>
      </c>
      <c r="AB240" s="22">
        <f t="shared" si="71"/>
        <v>0.14198206969291308</v>
      </c>
      <c r="AC240" s="22">
        <f t="shared" si="72"/>
        <v>0</v>
      </c>
      <c r="AD240" s="22">
        <f t="shared" si="73"/>
        <v>2.6692629102267653</v>
      </c>
      <c r="AF240" s="65">
        <v>790</v>
      </c>
      <c r="AG240" s="66"/>
      <c r="AH240" s="67" t="s">
        <v>2</v>
      </c>
      <c r="AI240" s="68">
        <v>1</v>
      </c>
      <c r="AJ240" s="69">
        <v>5</v>
      </c>
    </row>
    <row r="241" spans="1:36" s="11" customFormat="1" ht="14.45" customHeight="1" x14ac:dyDescent="0.2">
      <c r="A241" s="1" t="s">
        <v>264</v>
      </c>
      <c r="B241" s="19">
        <v>3007</v>
      </c>
      <c r="C241" s="19">
        <v>2994</v>
      </c>
      <c r="D241" s="20">
        <f t="shared" si="60"/>
        <v>-13</v>
      </c>
      <c r="E241" s="22">
        <f t="shared" si="61"/>
        <v>-0.4323245759893582</v>
      </c>
      <c r="F241" s="36">
        <v>167</v>
      </c>
      <c r="G241" s="36">
        <v>26</v>
      </c>
      <c r="H241" s="36">
        <v>219</v>
      </c>
      <c r="I241" s="36">
        <v>117</v>
      </c>
      <c r="J241" s="36">
        <v>100</v>
      </c>
      <c r="K241" s="36">
        <v>1610</v>
      </c>
      <c r="L241" s="36">
        <v>484</v>
      </c>
      <c r="M241" s="36">
        <v>183</v>
      </c>
      <c r="N241" s="36">
        <v>88</v>
      </c>
      <c r="O241" s="21">
        <v>74</v>
      </c>
      <c r="P241" s="21">
        <v>0</v>
      </c>
      <c r="Q241" s="21">
        <v>87</v>
      </c>
      <c r="S241" s="22">
        <f t="shared" si="62"/>
        <v>5.5778223112892453</v>
      </c>
      <c r="T241" s="22">
        <f t="shared" si="63"/>
        <v>0.86840347361389447</v>
      </c>
      <c r="U241" s="22">
        <f t="shared" si="64"/>
        <v>7.3146292585170345</v>
      </c>
      <c r="V241" s="22">
        <f t="shared" si="65"/>
        <v>3.9078156312625247</v>
      </c>
      <c r="W241" s="22">
        <f t="shared" si="66"/>
        <v>3.3400133600534407</v>
      </c>
      <c r="X241" s="22">
        <f t="shared" si="67"/>
        <v>53.774215096860388</v>
      </c>
      <c r="Y241" s="22">
        <f t="shared" si="68"/>
        <v>16.165664662658653</v>
      </c>
      <c r="Z241" s="22">
        <f t="shared" si="69"/>
        <v>6.1122244488977957</v>
      </c>
      <c r="AA241" s="22">
        <f t="shared" si="70"/>
        <v>2.9392117568470275</v>
      </c>
      <c r="AB241" s="22">
        <f t="shared" si="71"/>
        <v>2.4716098864395457</v>
      </c>
      <c r="AC241" s="22">
        <f t="shared" si="72"/>
        <v>0</v>
      </c>
      <c r="AD241" s="22">
        <f t="shared" si="73"/>
        <v>2.905811623246493</v>
      </c>
      <c r="AF241" s="65">
        <v>738</v>
      </c>
      <c r="AG241" s="66"/>
      <c r="AH241" s="67" t="s">
        <v>31</v>
      </c>
      <c r="AI241" s="68">
        <v>2</v>
      </c>
      <c r="AJ241" s="69">
        <v>2</v>
      </c>
    </row>
    <row r="242" spans="1:36" s="11" customFormat="1" ht="14.45" customHeight="1" x14ac:dyDescent="0.2">
      <c r="A242" s="1" t="s">
        <v>265</v>
      </c>
      <c r="B242" s="19">
        <v>3480</v>
      </c>
      <c r="C242" s="19">
        <v>3429</v>
      </c>
      <c r="D242" s="20">
        <f t="shared" si="60"/>
        <v>-51</v>
      </c>
      <c r="E242" s="22">
        <f t="shared" si="61"/>
        <v>-1.4655172413793103</v>
      </c>
      <c r="F242" s="36">
        <v>116</v>
      </c>
      <c r="G242" s="36">
        <v>32</v>
      </c>
      <c r="H242" s="36">
        <v>173</v>
      </c>
      <c r="I242" s="36">
        <v>94</v>
      </c>
      <c r="J242" s="36">
        <v>86</v>
      </c>
      <c r="K242" s="36">
        <v>1637</v>
      </c>
      <c r="L242" s="36">
        <v>629</v>
      </c>
      <c r="M242" s="36">
        <v>451</v>
      </c>
      <c r="N242" s="36">
        <v>211</v>
      </c>
      <c r="O242" s="21">
        <v>0</v>
      </c>
      <c r="P242" s="21">
        <v>0</v>
      </c>
      <c r="Q242" s="21">
        <v>44</v>
      </c>
      <c r="S242" s="22">
        <f t="shared" si="62"/>
        <v>3.382910469524643</v>
      </c>
      <c r="T242" s="22">
        <f t="shared" si="63"/>
        <v>0.93321668124817736</v>
      </c>
      <c r="U242" s="22">
        <f t="shared" si="64"/>
        <v>5.0452026829979593</v>
      </c>
      <c r="V242" s="22">
        <f t="shared" si="65"/>
        <v>2.7413240011665208</v>
      </c>
      <c r="W242" s="22">
        <f t="shared" si="66"/>
        <v>2.5080198308544763</v>
      </c>
      <c r="X242" s="22">
        <f t="shared" si="67"/>
        <v>47.739865850102071</v>
      </c>
      <c r="Y242" s="22">
        <f t="shared" si="68"/>
        <v>18.343540390784487</v>
      </c>
      <c r="Z242" s="22">
        <f t="shared" si="69"/>
        <v>13.152522601341499</v>
      </c>
      <c r="AA242" s="22">
        <f t="shared" si="70"/>
        <v>6.1533974919801695</v>
      </c>
      <c r="AB242" s="22">
        <f t="shared" si="71"/>
        <v>0</v>
      </c>
      <c r="AC242" s="22">
        <f t="shared" si="72"/>
        <v>0</v>
      </c>
      <c r="AD242" s="22">
        <f t="shared" si="73"/>
        <v>1.2831729367162437</v>
      </c>
      <c r="AF242" s="65">
        <v>739</v>
      </c>
      <c r="AG242" s="66"/>
      <c r="AH242" s="67" t="s">
        <v>24</v>
      </c>
      <c r="AI242" s="68">
        <v>2</v>
      </c>
      <c r="AJ242" s="69">
        <v>2</v>
      </c>
    </row>
    <row r="243" spans="1:36" s="11" customFormat="1" ht="14.45" customHeight="1" x14ac:dyDescent="0.2">
      <c r="A243" s="35" t="s">
        <v>67</v>
      </c>
      <c r="B243" s="19">
        <v>34664</v>
      </c>
      <c r="C243" s="19">
        <v>33611</v>
      </c>
      <c r="D243" s="20">
        <f t="shared" si="60"/>
        <v>-1053</v>
      </c>
      <c r="E243" s="22">
        <f t="shared" si="61"/>
        <v>-3.0377336718209094</v>
      </c>
      <c r="F243" s="36">
        <v>1405</v>
      </c>
      <c r="G243" s="36">
        <v>268</v>
      </c>
      <c r="H243" s="36">
        <v>1821</v>
      </c>
      <c r="I243" s="36">
        <v>985</v>
      </c>
      <c r="J243" s="36">
        <v>1065</v>
      </c>
      <c r="K243" s="36">
        <v>17698</v>
      </c>
      <c r="L243" s="36">
        <v>5774</v>
      </c>
      <c r="M243" s="36">
        <v>3267</v>
      </c>
      <c r="N243" s="36">
        <v>1328</v>
      </c>
      <c r="O243" s="21">
        <v>42</v>
      </c>
      <c r="P243" s="21">
        <v>0</v>
      </c>
      <c r="Q243" s="21">
        <v>1225</v>
      </c>
      <c r="S243" s="22">
        <f t="shared" si="62"/>
        <v>4.1801791080301092</v>
      </c>
      <c r="T243" s="22">
        <f t="shared" si="63"/>
        <v>0.79735800779506716</v>
      </c>
      <c r="U243" s="22">
        <f t="shared" si="64"/>
        <v>5.4178691499806613</v>
      </c>
      <c r="V243" s="22">
        <f t="shared" si="65"/>
        <v>2.9305882002915711</v>
      </c>
      <c r="W243" s="22">
        <f t="shared" si="66"/>
        <v>3.1686055160512927</v>
      </c>
      <c r="X243" s="22">
        <f t="shared" si="67"/>
        <v>52.655380678944397</v>
      </c>
      <c r="Y243" s="22">
        <f t="shared" si="68"/>
        <v>17.178899764957901</v>
      </c>
      <c r="Z243" s="22">
        <f t="shared" si="69"/>
        <v>9.7200321323376269</v>
      </c>
      <c r="AA243" s="22">
        <f t="shared" si="70"/>
        <v>3.951087441611377</v>
      </c>
      <c r="AB243" s="22">
        <f t="shared" si="71"/>
        <v>0.12495909077385381</v>
      </c>
      <c r="AC243" s="22">
        <f t="shared" si="72"/>
        <v>0</v>
      </c>
      <c r="AD243" s="22">
        <f t="shared" si="73"/>
        <v>3.644640147570736</v>
      </c>
      <c r="AF243" s="65">
        <v>740</v>
      </c>
      <c r="AG243" s="66"/>
      <c r="AH243" s="67" t="s">
        <v>53</v>
      </c>
      <c r="AI243" s="68">
        <v>1</v>
      </c>
      <c r="AJ243" s="69">
        <v>5</v>
      </c>
    </row>
    <row r="244" spans="1:36" s="11" customFormat="1" ht="14.45" customHeight="1" x14ac:dyDescent="0.2">
      <c r="A244" s="1" t="s">
        <v>266</v>
      </c>
      <c r="B244" s="19">
        <v>1012</v>
      </c>
      <c r="C244" s="19">
        <v>1015</v>
      </c>
      <c r="D244" s="20">
        <f t="shared" si="60"/>
        <v>3</v>
      </c>
      <c r="E244" s="22">
        <f t="shared" si="61"/>
        <v>0.29644268774703553</v>
      </c>
      <c r="F244" s="36">
        <v>41</v>
      </c>
      <c r="G244" s="36">
        <v>10</v>
      </c>
      <c r="H244" s="36">
        <v>33</v>
      </c>
      <c r="I244" s="36">
        <v>31</v>
      </c>
      <c r="J244" s="36">
        <v>26</v>
      </c>
      <c r="K244" s="36">
        <v>537</v>
      </c>
      <c r="L244" s="36">
        <v>188</v>
      </c>
      <c r="M244" s="36">
        <v>113</v>
      </c>
      <c r="N244" s="36">
        <v>36</v>
      </c>
      <c r="O244" s="21">
        <v>0</v>
      </c>
      <c r="P244" s="21">
        <v>0</v>
      </c>
      <c r="Q244" s="21">
        <v>0</v>
      </c>
      <c r="S244" s="22">
        <f t="shared" si="62"/>
        <v>4.0394088669950738</v>
      </c>
      <c r="T244" s="22">
        <f t="shared" si="63"/>
        <v>0.98522167487684731</v>
      </c>
      <c r="U244" s="22">
        <f t="shared" si="64"/>
        <v>3.2512315270935961</v>
      </c>
      <c r="V244" s="22">
        <f t="shared" si="65"/>
        <v>3.0541871921182269</v>
      </c>
      <c r="W244" s="22">
        <f t="shared" si="66"/>
        <v>2.5615763546798029</v>
      </c>
      <c r="X244" s="22">
        <f t="shared" si="67"/>
        <v>52.906403940886705</v>
      </c>
      <c r="Y244" s="22">
        <f t="shared" si="68"/>
        <v>18.52216748768473</v>
      </c>
      <c r="Z244" s="22">
        <f t="shared" si="69"/>
        <v>11.133004926108374</v>
      </c>
      <c r="AA244" s="22">
        <f t="shared" si="70"/>
        <v>3.5467980295566504</v>
      </c>
      <c r="AB244" s="22">
        <f t="shared" si="71"/>
        <v>0</v>
      </c>
      <c r="AC244" s="22">
        <f t="shared" si="72"/>
        <v>0</v>
      </c>
      <c r="AD244" s="22">
        <f t="shared" si="73"/>
        <v>0</v>
      </c>
      <c r="AF244" s="65">
        <v>742</v>
      </c>
      <c r="AG244" s="66"/>
      <c r="AH244" s="67" t="s">
        <v>39</v>
      </c>
      <c r="AI244" s="68">
        <v>2</v>
      </c>
      <c r="AJ244" s="69">
        <v>1</v>
      </c>
    </row>
    <row r="245" spans="1:36" s="11" customFormat="1" ht="14.45" customHeight="1" x14ac:dyDescent="0.2">
      <c r="A245" s="35" t="s">
        <v>68</v>
      </c>
      <c r="B245" s="19">
        <v>62676</v>
      </c>
      <c r="C245" s="19">
        <v>63288</v>
      </c>
      <c r="D245" s="20">
        <f t="shared" si="60"/>
        <v>612</v>
      </c>
      <c r="E245" s="22">
        <f t="shared" si="61"/>
        <v>0.97645031591039633</v>
      </c>
      <c r="F245" s="36">
        <v>4267</v>
      </c>
      <c r="G245" s="36">
        <v>809</v>
      </c>
      <c r="H245" s="36">
        <v>4526</v>
      </c>
      <c r="I245" s="36">
        <v>2174</v>
      </c>
      <c r="J245" s="36">
        <v>2288</v>
      </c>
      <c r="K245" s="36">
        <v>36934</v>
      </c>
      <c r="L245" s="36">
        <v>7084</v>
      </c>
      <c r="M245" s="36">
        <v>3697</v>
      </c>
      <c r="N245" s="36">
        <v>1509</v>
      </c>
      <c r="O245" s="21">
        <v>132</v>
      </c>
      <c r="P245" s="21">
        <v>0</v>
      </c>
      <c r="Q245" s="21">
        <v>1572</v>
      </c>
      <c r="S245" s="22">
        <f t="shared" si="62"/>
        <v>6.7421944128428768</v>
      </c>
      <c r="T245" s="22">
        <f t="shared" si="63"/>
        <v>1.2782834028567815</v>
      </c>
      <c r="U245" s="22">
        <f t="shared" si="64"/>
        <v>7.1514347111616736</v>
      </c>
      <c r="V245" s="22">
        <f t="shared" si="65"/>
        <v>3.4350903804828721</v>
      </c>
      <c r="W245" s="22">
        <f t="shared" si="66"/>
        <v>3.6152193148780181</v>
      </c>
      <c r="X245" s="22">
        <f t="shared" si="67"/>
        <v>58.358614587283533</v>
      </c>
      <c r="Y245" s="22">
        <f t="shared" si="68"/>
        <v>11.193275186449247</v>
      </c>
      <c r="Z245" s="22">
        <f t="shared" si="69"/>
        <v>5.8415497408671468</v>
      </c>
      <c r="AA245" s="22">
        <f t="shared" si="70"/>
        <v>2.3843382631778534</v>
      </c>
      <c r="AB245" s="22">
        <f t="shared" si="71"/>
        <v>0.20857034508911643</v>
      </c>
      <c r="AC245" s="22">
        <f t="shared" si="72"/>
        <v>0</v>
      </c>
      <c r="AD245" s="22">
        <f t="shared" si="73"/>
        <v>2.4838832006067504</v>
      </c>
      <c r="AF245" s="65">
        <v>743</v>
      </c>
      <c r="AG245" s="66"/>
      <c r="AH245" s="67" t="s">
        <v>69</v>
      </c>
      <c r="AI245" s="68">
        <v>1</v>
      </c>
      <c r="AJ245" s="69">
        <v>6</v>
      </c>
    </row>
    <row r="246" spans="1:36" s="11" customFormat="1" ht="14.45" customHeight="1" x14ac:dyDescent="0.2">
      <c r="A246" s="1" t="s">
        <v>267</v>
      </c>
      <c r="B246" s="19">
        <v>5035</v>
      </c>
      <c r="C246" s="19">
        <v>4980</v>
      </c>
      <c r="D246" s="20">
        <f t="shared" si="60"/>
        <v>-55</v>
      </c>
      <c r="E246" s="22">
        <f t="shared" si="61"/>
        <v>-1.0923535253227408</v>
      </c>
      <c r="F246" s="36">
        <v>434</v>
      </c>
      <c r="G246" s="36">
        <v>90</v>
      </c>
      <c r="H246" s="36">
        <v>598</v>
      </c>
      <c r="I246" s="36">
        <v>281</v>
      </c>
      <c r="J246" s="36">
        <v>244</v>
      </c>
      <c r="K246" s="36">
        <v>2390</v>
      </c>
      <c r="L246" s="36">
        <v>533</v>
      </c>
      <c r="M246" s="36">
        <v>273</v>
      </c>
      <c r="N246" s="36">
        <v>137</v>
      </c>
      <c r="O246" s="21">
        <v>0</v>
      </c>
      <c r="P246" s="21">
        <v>0</v>
      </c>
      <c r="Q246" s="21">
        <v>80</v>
      </c>
      <c r="S246" s="22">
        <f t="shared" si="62"/>
        <v>8.714859437751004</v>
      </c>
      <c r="T246" s="22">
        <f t="shared" si="63"/>
        <v>1.8072289156626504</v>
      </c>
      <c r="U246" s="22">
        <f t="shared" si="64"/>
        <v>12.008032128514056</v>
      </c>
      <c r="V246" s="22">
        <f t="shared" si="65"/>
        <v>5.642570281124498</v>
      </c>
      <c r="W246" s="22">
        <f t="shared" si="66"/>
        <v>4.8995983935742968</v>
      </c>
      <c r="X246" s="22">
        <f t="shared" si="67"/>
        <v>47.99196787148594</v>
      </c>
      <c r="Y246" s="22">
        <f t="shared" si="68"/>
        <v>10.70281124497992</v>
      </c>
      <c r="Z246" s="22">
        <f t="shared" si="69"/>
        <v>5.4819277108433733</v>
      </c>
      <c r="AA246" s="22">
        <f t="shared" si="70"/>
        <v>2.751004016064257</v>
      </c>
      <c r="AB246" s="22">
        <f t="shared" si="71"/>
        <v>0</v>
      </c>
      <c r="AC246" s="22">
        <f t="shared" si="72"/>
        <v>0</v>
      </c>
      <c r="AD246" s="22">
        <f t="shared" si="73"/>
        <v>1.6064257028112447</v>
      </c>
      <c r="AF246" s="65">
        <v>746</v>
      </c>
      <c r="AG246" s="66"/>
      <c r="AH246" s="67" t="s">
        <v>13</v>
      </c>
      <c r="AI246" s="68">
        <v>2</v>
      </c>
      <c r="AJ246" s="69">
        <v>3</v>
      </c>
    </row>
    <row r="247" spans="1:36" s="11" customFormat="1" ht="14.45" customHeight="1" x14ac:dyDescent="0.2">
      <c r="A247" s="1" t="s">
        <v>268</v>
      </c>
      <c r="B247" s="19">
        <v>1476</v>
      </c>
      <c r="C247" s="19">
        <v>1458</v>
      </c>
      <c r="D247" s="20">
        <f t="shared" si="60"/>
        <v>-18</v>
      </c>
      <c r="E247" s="22">
        <f t="shared" si="61"/>
        <v>-1.2195121951219512</v>
      </c>
      <c r="F247" s="36">
        <v>58</v>
      </c>
      <c r="G247" s="36">
        <v>16</v>
      </c>
      <c r="H247" s="36">
        <v>72</v>
      </c>
      <c r="I247" s="36">
        <v>47</v>
      </c>
      <c r="J247" s="36">
        <v>43</v>
      </c>
      <c r="K247" s="36">
        <v>709</v>
      </c>
      <c r="L247" s="36">
        <v>271</v>
      </c>
      <c r="M247" s="36">
        <v>177</v>
      </c>
      <c r="N247" s="36">
        <v>65</v>
      </c>
      <c r="O247" s="21">
        <v>0</v>
      </c>
      <c r="P247" s="21">
        <v>0</v>
      </c>
      <c r="Q247" s="21">
        <v>18</v>
      </c>
      <c r="S247" s="22">
        <f t="shared" si="62"/>
        <v>3.9780521262002746</v>
      </c>
      <c r="T247" s="22">
        <f t="shared" si="63"/>
        <v>1.0973936899862824</v>
      </c>
      <c r="U247" s="22">
        <f t="shared" si="64"/>
        <v>4.9382716049382713</v>
      </c>
      <c r="V247" s="22">
        <f t="shared" si="65"/>
        <v>3.2235939643347047</v>
      </c>
      <c r="W247" s="22">
        <f t="shared" si="66"/>
        <v>2.9492455418381343</v>
      </c>
      <c r="X247" s="22">
        <f t="shared" si="67"/>
        <v>48.628257887517144</v>
      </c>
      <c r="Y247" s="22">
        <f t="shared" si="68"/>
        <v>18.587105624142662</v>
      </c>
      <c r="Z247" s="22">
        <f t="shared" si="69"/>
        <v>12.139917695473251</v>
      </c>
      <c r="AA247" s="22">
        <f t="shared" si="70"/>
        <v>4.4581618655692736</v>
      </c>
      <c r="AB247" s="22">
        <f t="shared" si="71"/>
        <v>0</v>
      </c>
      <c r="AC247" s="22">
        <f t="shared" si="72"/>
        <v>0</v>
      </c>
      <c r="AD247" s="22">
        <f t="shared" si="73"/>
        <v>1.2345679012345678</v>
      </c>
      <c r="AF247" s="65">
        <v>747</v>
      </c>
      <c r="AG247" s="66"/>
      <c r="AH247" s="67" t="s">
        <v>12</v>
      </c>
      <c r="AI247" s="68">
        <v>2</v>
      </c>
      <c r="AJ247" s="69">
        <v>1</v>
      </c>
    </row>
    <row r="248" spans="1:36" s="11" customFormat="1" ht="14.45" customHeight="1" x14ac:dyDescent="0.2">
      <c r="A248" s="1" t="s">
        <v>269</v>
      </c>
      <c r="B248" s="19">
        <v>5343</v>
      </c>
      <c r="C248" s="19">
        <v>5249</v>
      </c>
      <c r="D248" s="20">
        <f t="shared" si="60"/>
        <v>-94</v>
      </c>
      <c r="E248" s="22">
        <f t="shared" si="61"/>
        <v>-1.7593112483623434</v>
      </c>
      <c r="F248" s="36">
        <v>417</v>
      </c>
      <c r="G248" s="36">
        <v>77</v>
      </c>
      <c r="H248" s="36">
        <v>512</v>
      </c>
      <c r="I248" s="36">
        <v>237</v>
      </c>
      <c r="J248" s="36">
        <v>204</v>
      </c>
      <c r="K248" s="36">
        <v>2638</v>
      </c>
      <c r="L248" s="36">
        <v>711</v>
      </c>
      <c r="M248" s="36">
        <v>300</v>
      </c>
      <c r="N248" s="36">
        <v>153</v>
      </c>
      <c r="O248" s="21">
        <v>0</v>
      </c>
      <c r="P248" s="21">
        <v>0</v>
      </c>
      <c r="Q248" s="21">
        <v>87</v>
      </c>
      <c r="S248" s="22">
        <f t="shared" si="62"/>
        <v>7.9443703562583341</v>
      </c>
      <c r="T248" s="22">
        <f t="shared" si="63"/>
        <v>1.4669460849685654</v>
      </c>
      <c r="U248" s="22">
        <f t="shared" si="64"/>
        <v>9.7542389026481242</v>
      </c>
      <c r="V248" s="22">
        <f t="shared" si="65"/>
        <v>4.5151457420461041</v>
      </c>
      <c r="W248" s="22">
        <f t="shared" si="66"/>
        <v>3.8864545627738618</v>
      </c>
      <c r="X248" s="22">
        <f t="shared" si="67"/>
        <v>50.257191846065922</v>
      </c>
      <c r="Y248" s="22">
        <f t="shared" si="68"/>
        <v>13.545437226138313</v>
      </c>
      <c r="Z248" s="22">
        <f t="shared" si="69"/>
        <v>5.7153743570203845</v>
      </c>
      <c r="AA248" s="22">
        <f t="shared" si="70"/>
        <v>2.9148409220803964</v>
      </c>
      <c r="AB248" s="22">
        <f t="shared" si="71"/>
        <v>0</v>
      </c>
      <c r="AC248" s="22">
        <f t="shared" si="72"/>
        <v>0</v>
      </c>
      <c r="AD248" s="22">
        <f t="shared" si="73"/>
        <v>1.6574585635359116</v>
      </c>
      <c r="AF248" s="65">
        <v>748</v>
      </c>
      <c r="AG248" s="66"/>
      <c r="AH248" s="67" t="s">
        <v>13</v>
      </c>
      <c r="AI248" s="68">
        <v>2</v>
      </c>
      <c r="AJ248" s="69">
        <v>3</v>
      </c>
    </row>
    <row r="249" spans="1:36" s="11" customFormat="1" ht="14.45" customHeight="1" x14ac:dyDescent="0.2">
      <c r="A249" s="35" t="s">
        <v>281</v>
      </c>
      <c r="B249" s="19">
        <v>5447</v>
      </c>
      <c r="C249" s="19">
        <v>5301</v>
      </c>
      <c r="D249" s="20">
        <f t="shared" si="60"/>
        <v>-146</v>
      </c>
      <c r="E249" s="22">
        <f t="shared" si="61"/>
        <v>-2.6803745180833487</v>
      </c>
      <c r="F249" s="36">
        <v>273</v>
      </c>
      <c r="G249" s="36">
        <v>47</v>
      </c>
      <c r="H249" s="36">
        <v>365</v>
      </c>
      <c r="I249" s="36">
        <v>184</v>
      </c>
      <c r="J249" s="36">
        <v>159</v>
      </c>
      <c r="K249" s="36">
        <v>2681</v>
      </c>
      <c r="L249" s="36">
        <v>823</v>
      </c>
      <c r="M249" s="36">
        <v>525</v>
      </c>
      <c r="N249" s="36">
        <v>244</v>
      </c>
      <c r="O249" s="21">
        <v>0</v>
      </c>
      <c r="P249" s="21">
        <v>0</v>
      </c>
      <c r="Q249" s="21">
        <v>44</v>
      </c>
      <c r="S249" s="22">
        <f t="shared" si="62"/>
        <v>5.149971703452179</v>
      </c>
      <c r="T249" s="22">
        <f t="shared" si="63"/>
        <v>0.88662516506319566</v>
      </c>
      <c r="U249" s="22">
        <f t="shared" si="64"/>
        <v>6.8854933031503487</v>
      </c>
      <c r="V249" s="22">
        <f t="shared" si="65"/>
        <v>3.4710431993963407</v>
      </c>
      <c r="W249" s="22">
        <f t="shared" si="66"/>
        <v>2.9994340690435766</v>
      </c>
      <c r="X249" s="22">
        <f t="shared" si="67"/>
        <v>50.575363139030372</v>
      </c>
      <c r="Y249" s="22">
        <f t="shared" si="68"/>
        <v>15.525372571212978</v>
      </c>
      <c r="Z249" s="22">
        <f t="shared" si="69"/>
        <v>9.9037917374080369</v>
      </c>
      <c r="AA249" s="22">
        <f t="shared" si="70"/>
        <v>4.6029051122429729</v>
      </c>
      <c r="AB249" s="22">
        <f t="shared" si="71"/>
        <v>0</v>
      </c>
      <c r="AC249" s="22">
        <f t="shared" si="72"/>
        <v>0</v>
      </c>
      <c r="AD249" s="22">
        <f t="shared" si="73"/>
        <v>0.83003206942086405</v>
      </c>
      <c r="AF249" s="65">
        <v>791</v>
      </c>
      <c r="AG249" s="66"/>
      <c r="AH249" s="67" t="s">
        <v>13</v>
      </c>
      <c r="AI249" s="68">
        <v>2</v>
      </c>
      <c r="AJ249" s="69">
        <v>3</v>
      </c>
    </row>
    <row r="250" spans="1:36" s="11" customFormat="1" ht="14.45" customHeight="1" x14ac:dyDescent="0.2">
      <c r="A250" s="1" t="s">
        <v>132</v>
      </c>
      <c r="B250" s="19">
        <v>21657</v>
      </c>
      <c r="C250" s="19">
        <v>21674</v>
      </c>
      <c r="D250" s="20">
        <f t="shared" si="60"/>
        <v>17</v>
      </c>
      <c r="E250" s="22">
        <f t="shared" si="61"/>
        <v>7.8496560003693955E-2</v>
      </c>
      <c r="F250" s="36">
        <v>1577</v>
      </c>
      <c r="G250" s="36">
        <v>307</v>
      </c>
      <c r="H250" s="36">
        <v>1874</v>
      </c>
      <c r="I250" s="36">
        <v>871</v>
      </c>
      <c r="J250" s="36">
        <v>870</v>
      </c>
      <c r="K250" s="36">
        <v>11892</v>
      </c>
      <c r="L250" s="36">
        <v>2523</v>
      </c>
      <c r="M250" s="36">
        <v>1344</v>
      </c>
      <c r="N250" s="36">
        <v>416</v>
      </c>
      <c r="O250" s="21">
        <v>10</v>
      </c>
      <c r="P250" s="21">
        <v>0</v>
      </c>
      <c r="Q250" s="21">
        <v>284</v>
      </c>
      <c r="S250" s="22">
        <f t="shared" si="62"/>
        <v>7.2759988926824768</v>
      </c>
      <c r="T250" s="22">
        <f t="shared" si="63"/>
        <v>1.4164436652210022</v>
      </c>
      <c r="U250" s="22">
        <f t="shared" si="64"/>
        <v>8.6463043277659875</v>
      </c>
      <c r="V250" s="22">
        <f t="shared" si="65"/>
        <v>4.0186398449755467</v>
      </c>
      <c r="W250" s="22">
        <f t="shared" si="66"/>
        <v>4.0140260219617971</v>
      </c>
      <c r="X250" s="22">
        <f t="shared" si="67"/>
        <v>54.867583279505396</v>
      </c>
      <c r="Y250" s="22">
        <f t="shared" si="68"/>
        <v>11.640675463689213</v>
      </c>
      <c r="Z250" s="22">
        <f t="shared" si="69"/>
        <v>6.2009781304789149</v>
      </c>
      <c r="AA250" s="22">
        <f t="shared" si="70"/>
        <v>1.9193503737196642</v>
      </c>
      <c r="AB250" s="22">
        <f t="shared" si="71"/>
        <v>4.6138230137491923E-2</v>
      </c>
      <c r="AC250" s="22">
        <f t="shared" si="72"/>
        <v>0</v>
      </c>
      <c r="AD250" s="22">
        <f t="shared" si="73"/>
        <v>1.3103257359047706</v>
      </c>
      <c r="AF250" s="65">
        <v>749</v>
      </c>
      <c r="AG250" s="66"/>
      <c r="AH250" s="67" t="s">
        <v>22</v>
      </c>
      <c r="AI250" s="68">
        <v>2</v>
      </c>
      <c r="AJ250" s="69">
        <v>5</v>
      </c>
    </row>
    <row r="251" spans="1:36" s="11" customFormat="1" ht="14.45" customHeight="1" x14ac:dyDescent="0.2">
      <c r="A251" s="1" t="s">
        <v>270</v>
      </c>
      <c r="B251" s="19">
        <v>3110</v>
      </c>
      <c r="C251" s="19">
        <v>3045</v>
      </c>
      <c r="D251" s="20">
        <f t="shared" si="60"/>
        <v>-65</v>
      </c>
      <c r="E251" s="22">
        <f t="shared" si="61"/>
        <v>-2.090032154340836</v>
      </c>
      <c r="F251" s="36">
        <v>111</v>
      </c>
      <c r="G251" s="36">
        <v>43</v>
      </c>
      <c r="H251" s="36">
        <v>196</v>
      </c>
      <c r="I251" s="36">
        <v>118</v>
      </c>
      <c r="J251" s="36">
        <v>127</v>
      </c>
      <c r="K251" s="36">
        <v>1485</v>
      </c>
      <c r="L251" s="36">
        <v>559</v>
      </c>
      <c r="M251" s="36">
        <v>318</v>
      </c>
      <c r="N251" s="36">
        <v>88</v>
      </c>
      <c r="O251" s="21">
        <v>0</v>
      </c>
      <c r="P251" s="21">
        <v>0</v>
      </c>
      <c r="Q251" s="21">
        <v>27</v>
      </c>
      <c r="S251" s="22">
        <f t="shared" si="62"/>
        <v>3.645320197044335</v>
      </c>
      <c r="T251" s="22">
        <f t="shared" si="63"/>
        <v>1.4121510673234812</v>
      </c>
      <c r="U251" s="22">
        <f t="shared" si="64"/>
        <v>6.4367816091954024</v>
      </c>
      <c r="V251" s="22">
        <f t="shared" si="65"/>
        <v>3.8752052545155991</v>
      </c>
      <c r="W251" s="22">
        <f t="shared" si="66"/>
        <v>4.1707717569786533</v>
      </c>
      <c r="X251" s="22">
        <f t="shared" si="67"/>
        <v>48.768472906403943</v>
      </c>
      <c r="Y251" s="22">
        <f t="shared" si="68"/>
        <v>18.357963875205254</v>
      </c>
      <c r="Z251" s="22">
        <f t="shared" si="69"/>
        <v>10.44334975369458</v>
      </c>
      <c r="AA251" s="22">
        <f t="shared" si="70"/>
        <v>2.8899835796387521</v>
      </c>
      <c r="AB251" s="22">
        <f t="shared" si="71"/>
        <v>0</v>
      </c>
      <c r="AC251" s="22">
        <f t="shared" si="72"/>
        <v>0</v>
      </c>
      <c r="AD251" s="22">
        <f t="shared" si="73"/>
        <v>0.88669950738916259</v>
      </c>
      <c r="AF251" s="65">
        <v>751</v>
      </c>
      <c r="AG251" s="66"/>
      <c r="AH251" s="67" t="s">
        <v>39</v>
      </c>
      <c r="AI251" s="68">
        <v>2</v>
      </c>
      <c r="AJ251" s="69">
        <v>2</v>
      </c>
    </row>
    <row r="252" spans="1:36" s="11" customFormat="1" ht="14.45" customHeight="1" x14ac:dyDescent="0.2">
      <c r="A252" s="1" t="s">
        <v>133</v>
      </c>
      <c r="B252" s="19">
        <v>20310</v>
      </c>
      <c r="C252" s="19">
        <v>20666</v>
      </c>
      <c r="D252" s="20">
        <f t="shared" si="60"/>
        <v>356</v>
      </c>
      <c r="E252" s="22">
        <f t="shared" si="61"/>
        <v>1.7528311176760216</v>
      </c>
      <c r="F252" s="36">
        <v>1330</v>
      </c>
      <c r="G252" s="36">
        <v>245</v>
      </c>
      <c r="H252" s="36">
        <v>1790</v>
      </c>
      <c r="I252" s="36">
        <v>850</v>
      </c>
      <c r="J252" s="36">
        <v>845</v>
      </c>
      <c r="K252" s="36">
        <v>11968</v>
      </c>
      <c r="L252" s="36">
        <v>2122</v>
      </c>
      <c r="M252" s="36">
        <v>1088</v>
      </c>
      <c r="N252" s="36">
        <v>428</v>
      </c>
      <c r="O252" s="21">
        <v>6611</v>
      </c>
      <c r="P252" s="21">
        <v>0</v>
      </c>
      <c r="Q252" s="21">
        <v>1007</v>
      </c>
      <c r="S252" s="22">
        <f t="shared" si="62"/>
        <v>6.4356914739185127</v>
      </c>
      <c r="T252" s="22">
        <f t="shared" si="63"/>
        <v>1.1855221136165681</v>
      </c>
      <c r="U252" s="22">
        <f t="shared" si="64"/>
        <v>8.6615697280557438</v>
      </c>
      <c r="V252" s="22">
        <f t="shared" si="65"/>
        <v>4.1130359043840121</v>
      </c>
      <c r="W252" s="22">
        <f t="shared" si="66"/>
        <v>4.088841575534695</v>
      </c>
      <c r="X252" s="22">
        <f t="shared" si="67"/>
        <v>57.911545533726894</v>
      </c>
      <c r="Y252" s="22">
        <f t="shared" si="68"/>
        <v>10.26807316365044</v>
      </c>
      <c r="Z252" s="22">
        <f t="shared" si="69"/>
        <v>5.2646859576115359</v>
      </c>
      <c r="AA252" s="22">
        <f t="shared" si="70"/>
        <v>2.0710345495015967</v>
      </c>
      <c r="AB252" s="22">
        <f t="shared" si="71"/>
        <v>31.98974160456789</v>
      </c>
      <c r="AC252" s="22">
        <f t="shared" si="72"/>
        <v>0</v>
      </c>
      <c r="AD252" s="22">
        <f t="shared" si="73"/>
        <v>4.8727378302525892</v>
      </c>
      <c r="AF252" s="65">
        <v>753</v>
      </c>
      <c r="AG252" s="66"/>
      <c r="AH252" s="67" t="s">
        <v>5</v>
      </c>
      <c r="AI252" s="68">
        <v>2</v>
      </c>
      <c r="AJ252" s="69">
        <v>4</v>
      </c>
    </row>
    <row r="253" spans="1:36" s="11" customFormat="1" ht="14.45" customHeight="1" x14ac:dyDescent="0.2">
      <c r="A253" s="1" t="s">
        <v>271</v>
      </c>
      <c r="B253" s="19">
        <v>6146</v>
      </c>
      <c r="C253" s="19">
        <v>6134</v>
      </c>
      <c r="D253" s="20">
        <f t="shared" si="60"/>
        <v>-12</v>
      </c>
      <c r="E253" s="22">
        <f t="shared" si="61"/>
        <v>-0.19524894240156199</v>
      </c>
      <c r="F253" s="36">
        <v>375</v>
      </c>
      <c r="G253" s="36">
        <v>70</v>
      </c>
      <c r="H253" s="36">
        <v>549</v>
      </c>
      <c r="I253" s="36">
        <v>267</v>
      </c>
      <c r="J253" s="36">
        <v>225</v>
      </c>
      <c r="K253" s="36">
        <v>3508</v>
      </c>
      <c r="L253" s="36">
        <v>777</v>
      </c>
      <c r="M253" s="36">
        <v>278</v>
      </c>
      <c r="N253" s="36">
        <v>85</v>
      </c>
      <c r="O253" s="21">
        <v>1729</v>
      </c>
      <c r="P253" s="21">
        <v>0</v>
      </c>
      <c r="Q253" s="21">
        <v>319</v>
      </c>
      <c r="S253" s="22">
        <f t="shared" si="62"/>
        <v>6.1134659276165637</v>
      </c>
      <c r="T253" s="22">
        <f t="shared" si="63"/>
        <v>1.1411803064884252</v>
      </c>
      <c r="U253" s="22">
        <f t="shared" si="64"/>
        <v>8.9501141180306476</v>
      </c>
      <c r="V253" s="22">
        <f t="shared" si="65"/>
        <v>4.3527877404629933</v>
      </c>
      <c r="W253" s="22">
        <f t="shared" si="66"/>
        <v>3.6680795565699378</v>
      </c>
      <c r="X253" s="22">
        <f t="shared" si="67"/>
        <v>57.189435930877075</v>
      </c>
      <c r="Y253" s="22">
        <f t="shared" si="68"/>
        <v>12.667101402021519</v>
      </c>
      <c r="Z253" s="22">
        <f t="shared" si="69"/>
        <v>4.5321160743397453</v>
      </c>
      <c r="AA253" s="22">
        <f t="shared" si="70"/>
        <v>1.3857189435930877</v>
      </c>
      <c r="AB253" s="22">
        <f t="shared" si="71"/>
        <v>28.187153570264101</v>
      </c>
      <c r="AC253" s="22">
        <f t="shared" si="72"/>
        <v>0</v>
      </c>
      <c r="AD253" s="22">
        <f t="shared" si="73"/>
        <v>5.2005216824258227</v>
      </c>
      <c r="AF253" s="65">
        <v>755</v>
      </c>
      <c r="AG253" s="66"/>
      <c r="AH253" s="67" t="s">
        <v>5</v>
      </c>
      <c r="AI253" s="68">
        <v>2</v>
      </c>
      <c r="AJ253" s="69">
        <v>3</v>
      </c>
    </row>
    <row r="254" spans="1:36" s="11" customFormat="1" ht="14.45" customHeight="1" x14ac:dyDescent="0.2">
      <c r="A254" s="1" t="s">
        <v>134</v>
      </c>
      <c r="B254" s="19">
        <v>8545</v>
      </c>
      <c r="C254" s="19">
        <v>8444</v>
      </c>
      <c r="D254" s="20">
        <f t="shared" si="60"/>
        <v>-101</v>
      </c>
      <c r="E254" s="22">
        <f t="shared" si="61"/>
        <v>-1.1819777647747221</v>
      </c>
      <c r="F254" s="36">
        <v>430</v>
      </c>
      <c r="G254" s="36">
        <v>81</v>
      </c>
      <c r="H254" s="36">
        <v>478</v>
      </c>
      <c r="I254" s="36">
        <v>201</v>
      </c>
      <c r="J254" s="36">
        <v>226</v>
      </c>
      <c r="K254" s="36">
        <v>4761</v>
      </c>
      <c r="L254" s="36">
        <v>1288</v>
      </c>
      <c r="M254" s="36">
        <v>738</v>
      </c>
      <c r="N254" s="36">
        <v>241</v>
      </c>
      <c r="O254" s="21">
        <v>15</v>
      </c>
      <c r="P254" s="21">
        <v>136</v>
      </c>
      <c r="Q254" s="21">
        <v>122</v>
      </c>
      <c r="S254" s="22">
        <f t="shared" si="62"/>
        <v>5.0923732828043589</v>
      </c>
      <c r="T254" s="22">
        <f t="shared" si="63"/>
        <v>0.95926101373756523</v>
      </c>
      <c r="U254" s="22">
        <f t="shared" si="64"/>
        <v>5.6608242539081006</v>
      </c>
      <c r="V254" s="22">
        <f t="shared" si="65"/>
        <v>2.3803884414969207</v>
      </c>
      <c r="W254" s="22">
        <f t="shared" si="66"/>
        <v>2.6764566556134533</v>
      </c>
      <c r="X254" s="22">
        <f t="shared" si="67"/>
        <v>56.383230696352435</v>
      </c>
      <c r="Y254" s="22">
        <f t="shared" si="68"/>
        <v>15.253434391283752</v>
      </c>
      <c r="Z254" s="22">
        <f t="shared" si="69"/>
        <v>8.7399336807200392</v>
      </c>
      <c r="AA254" s="22">
        <f t="shared" si="70"/>
        <v>2.8540975840833727</v>
      </c>
      <c r="AB254" s="22">
        <f t="shared" si="71"/>
        <v>0.17764092846991947</v>
      </c>
      <c r="AC254" s="22">
        <f t="shared" si="72"/>
        <v>1.6106110847939363</v>
      </c>
      <c r="AD254" s="22">
        <f t="shared" si="73"/>
        <v>1.4448128848886783</v>
      </c>
      <c r="AF254" s="65">
        <v>758</v>
      </c>
      <c r="AG254" s="66"/>
      <c r="AH254" s="67" t="s">
        <v>39</v>
      </c>
      <c r="AI254" s="68">
        <v>2</v>
      </c>
      <c r="AJ254" s="69">
        <v>3</v>
      </c>
    </row>
    <row r="255" spans="1:36" s="11" customFormat="1" ht="14.45" customHeight="1" x14ac:dyDescent="0.2">
      <c r="A255" s="1" t="s">
        <v>272</v>
      </c>
      <c r="B255" s="19">
        <v>2114</v>
      </c>
      <c r="C255" s="19">
        <v>2085</v>
      </c>
      <c r="D255" s="20">
        <f t="shared" si="60"/>
        <v>-29</v>
      </c>
      <c r="E255" s="22">
        <f t="shared" si="61"/>
        <v>-1.3718070009460739</v>
      </c>
      <c r="F255" s="36">
        <v>128</v>
      </c>
      <c r="G255" s="36">
        <v>31</v>
      </c>
      <c r="H255" s="36">
        <v>129</v>
      </c>
      <c r="I255" s="36">
        <v>67</v>
      </c>
      <c r="J255" s="36">
        <v>76</v>
      </c>
      <c r="K255" s="36">
        <v>1025</v>
      </c>
      <c r="L255" s="36">
        <v>333</v>
      </c>
      <c r="M255" s="36">
        <v>209</v>
      </c>
      <c r="N255" s="36">
        <v>87</v>
      </c>
      <c r="O255" s="21">
        <v>0</v>
      </c>
      <c r="P255" s="21">
        <v>0</v>
      </c>
      <c r="Q255" s="21">
        <v>14</v>
      </c>
      <c r="S255" s="22">
        <f t="shared" si="62"/>
        <v>6.1390887290167866</v>
      </c>
      <c r="T255" s="22">
        <f t="shared" si="63"/>
        <v>1.4868105515587531</v>
      </c>
      <c r="U255" s="22">
        <f t="shared" si="64"/>
        <v>6.1870503597122299</v>
      </c>
      <c r="V255" s="22">
        <f t="shared" si="65"/>
        <v>3.2134292565947242</v>
      </c>
      <c r="W255" s="22">
        <f t="shared" si="66"/>
        <v>3.645083932853717</v>
      </c>
      <c r="X255" s="22">
        <f t="shared" si="67"/>
        <v>49.160671462829733</v>
      </c>
      <c r="Y255" s="22">
        <f t="shared" si="68"/>
        <v>15.971223021582734</v>
      </c>
      <c r="Z255" s="22">
        <f t="shared" si="69"/>
        <v>10.023980815347722</v>
      </c>
      <c r="AA255" s="22">
        <f t="shared" si="70"/>
        <v>4.1726618705035978</v>
      </c>
      <c r="AB255" s="22">
        <f t="shared" si="71"/>
        <v>0</v>
      </c>
      <c r="AC255" s="22">
        <f t="shared" si="72"/>
        <v>0</v>
      </c>
      <c r="AD255" s="22">
        <f t="shared" si="73"/>
        <v>0.67146282973621096</v>
      </c>
      <c r="AF255" s="65">
        <v>759</v>
      </c>
      <c r="AG255" s="66"/>
      <c r="AH255" s="67" t="s">
        <v>69</v>
      </c>
      <c r="AI255" s="68">
        <v>2</v>
      </c>
      <c r="AJ255" s="69">
        <v>2</v>
      </c>
    </row>
    <row r="256" spans="1:36" s="11" customFormat="1" ht="14.45" customHeight="1" x14ac:dyDescent="0.2">
      <c r="A256" s="1" t="s">
        <v>273</v>
      </c>
      <c r="B256" s="19">
        <v>8919</v>
      </c>
      <c r="C256" s="19">
        <v>8828</v>
      </c>
      <c r="D256" s="20">
        <f t="shared" si="60"/>
        <v>-91</v>
      </c>
      <c r="E256" s="22">
        <f t="shared" si="61"/>
        <v>-1.0202937549052584</v>
      </c>
      <c r="F256" s="36">
        <v>413</v>
      </c>
      <c r="G256" s="36">
        <v>85</v>
      </c>
      <c r="H256" s="36">
        <v>520</v>
      </c>
      <c r="I256" s="36">
        <v>317</v>
      </c>
      <c r="J256" s="36">
        <v>280</v>
      </c>
      <c r="K256" s="36">
        <v>4432</v>
      </c>
      <c r="L256" s="36">
        <v>1455</v>
      </c>
      <c r="M256" s="36">
        <v>909</v>
      </c>
      <c r="N256" s="36">
        <v>417</v>
      </c>
      <c r="O256" s="21">
        <v>50</v>
      </c>
      <c r="P256" s="21">
        <v>0</v>
      </c>
      <c r="Q256" s="21">
        <v>266</v>
      </c>
      <c r="S256" s="22">
        <f t="shared" si="62"/>
        <v>4.6782963298595384</v>
      </c>
      <c r="T256" s="22">
        <f t="shared" si="63"/>
        <v>0.96284549161758037</v>
      </c>
      <c r="U256" s="22">
        <f t="shared" si="64"/>
        <v>5.8903488898957868</v>
      </c>
      <c r="V256" s="22">
        <f t="shared" si="65"/>
        <v>3.5908473040326232</v>
      </c>
      <c r="W256" s="22">
        <f t="shared" si="66"/>
        <v>3.1717263253284997</v>
      </c>
      <c r="X256" s="22">
        <f t="shared" si="67"/>
        <v>50.203896692342539</v>
      </c>
      <c r="Y256" s="22">
        <f t="shared" si="68"/>
        <v>16.48164929768917</v>
      </c>
      <c r="Z256" s="22">
        <f t="shared" si="69"/>
        <v>10.296782963298595</v>
      </c>
      <c r="AA256" s="22">
        <f t="shared" si="70"/>
        <v>4.7236067059356595</v>
      </c>
      <c r="AB256" s="22">
        <f t="shared" si="71"/>
        <v>0.56637970095151791</v>
      </c>
      <c r="AC256" s="22">
        <f t="shared" si="72"/>
        <v>0</v>
      </c>
      <c r="AD256" s="22">
        <f t="shared" si="73"/>
        <v>3.0131400090620755</v>
      </c>
      <c r="AF256" s="65">
        <v>761</v>
      </c>
      <c r="AG256" s="66"/>
      <c r="AH256" s="67" t="s">
        <v>31</v>
      </c>
      <c r="AI256" s="68">
        <v>1</v>
      </c>
      <c r="AJ256" s="69">
        <v>3</v>
      </c>
    </row>
    <row r="257" spans="1:36" s="11" customFormat="1" ht="14.45" customHeight="1" x14ac:dyDescent="0.2">
      <c r="A257" s="1" t="s">
        <v>274</v>
      </c>
      <c r="B257" s="19">
        <v>4075</v>
      </c>
      <c r="C257" s="19">
        <v>3967</v>
      </c>
      <c r="D257" s="20">
        <f t="shared" si="60"/>
        <v>-108</v>
      </c>
      <c r="E257" s="22">
        <f t="shared" si="61"/>
        <v>-2.6503067484662575</v>
      </c>
      <c r="F257" s="36">
        <v>169</v>
      </c>
      <c r="G257" s="36">
        <v>28</v>
      </c>
      <c r="H257" s="36">
        <v>233</v>
      </c>
      <c r="I257" s="36">
        <v>107</v>
      </c>
      <c r="J257" s="36">
        <v>114</v>
      </c>
      <c r="K257" s="36">
        <v>2057</v>
      </c>
      <c r="L257" s="36">
        <v>701</v>
      </c>
      <c r="M257" s="36">
        <v>385</v>
      </c>
      <c r="N257" s="36">
        <v>173</v>
      </c>
      <c r="O257" s="21">
        <v>0</v>
      </c>
      <c r="P257" s="21">
        <v>0</v>
      </c>
      <c r="Q257" s="21">
        <v>36</v>
      </c>
      <c r="S257" s="22">
        <f t="shared" si="62"/>
        <v>4.2601462062011599</v>
      </c>
      <c r="T257" s="22">
        <f t="shared" si="63"/>
        <v>0.70582304008066543</v>
      </c>
      <c r="U257" s="22">
        <f t="shared" si="64"/>
        <v>5.8734560120998234</v>
      </c>
      <c r="V257" s="22">
        <f t="shared" si="65"/>
        <v>2.6972523317368289</v>
      </c>
      <c r="W257" s="22">
        <f t="shared" si="66"/>
        <v>2.873708091756995</v>
      </c>
      <c r="X257" s="22">
        <f t="shared" si="67"/>
        <v>51.85278548021175</v>
      </c>
      <c r="Y257" s="22">
        <f t="shared" si="68"/>
        <v>17.670783967733804</v>
      </c>
      <c r="Z257" s="22">
        <f t="shared" si="69"/>
        <v>9.705066801109151</v>
      </c>
      <c r="AA257" s="22">
        <f t="shared" si="70"/>
        <v>4.3609780690698265</v>
      </c>
      <c r="AB257" s="22">
        <f t="shared" si="71"/>
        <v>0</v>
      </c>
      <c r="AC257" s="22">
        <f t="shared" si="72"/>
        <v>0</v>
      </c>
      <c r="AD257" s="22">
        <f t="shared" si="73"/>
        <v>0.90748676581799848</v>
      </c>
      <c r="AF257" s="65">
        <v>762</v>
      </c>
      <c r="AG257" s="66"/>
      <c r="AH257" s="67" t="s">
        <v>22</v>
      </c>
      <c r="AI257" s="68">
        <v>2</v>
      </c>
      <c r="AJ257" s="69">
        <v>2</v>
      </c>
    </row>
    <row r="258" spans="1:36" s="11" customFormat="1" ht="14.45" customHeight="1" x14ac:dyDescent="0.2">
      <c r="A258" s="1" t="s">
        <v>275</v>
      </c>
      <c r="B258" s="19">
        <v>10423</v>
      </c>
      <c r="C258" s="19">
        <v>10389</v>
      </c>
      <c r="D258" s="20">
        <f t="shared" si="60"/>
        <v>-34</v>
      </c>
      <c r="E258" s="22">
        <f t="shared" si="61"/>
        <v>-0.32620166938501394</v>
      </c>
      <c r="F258" s="36">
        <v>599</v>
      </c>
      <c r="G258" s="36">
        <v>97</v>
      </c>
      <c r="H258" s="36">
        <v>678</v>
      </c>
      <c r="I258" s="36">
        <v>365</v>
      </c>
      <c r="J258" s="36">
        <v>351</v>
      </c>
      <c r="K258" s="36">
        <v>5610</v>
      </c>
      <c r="L258" s="36">
        <v>1540</v>
      </c>
      <c r="M258" s="36">
        <v>784</v>
      </c>
      <c r="N258" s="36">
        <v>365</v>
      </c>
      <c r="O258" s="21">
        <v>17</v>
      </c>
      <c r="P258" s="21">
        <v>0</v>
      </c>
      <c r="Q258" s="21">
        <v>276</v>
      </c>
      <c r="S258" s="22">
        <f t="shared" si="62"/>
        <v>5.7657137356819712</v>
      </c>
      <c r="T258" s="22">
        <f t="shared" si="63"/>
        <v>0.93367985369140427</v>
      </c>
      <c r="U258" s="22">
        <f t="shared" si="64"/>
        <v>6.5261334103378577</v>
      </c>
      <c r="V258" s="22">
        <f t="shared" si="65"/>
        <v>3.5133314082202327</v>
      </c>
      <c r="W258" s="22">
        <f t="shared" si="66"/>
        <v>3.3785734911926073</v>
      </c>
      <c r="X258" s="22">
        <f t="shared" si="67"/>
        <v>53.99942246606988</v>
      </c>
      <c r="Y258" s="22">
        <f t="shared" si="68"/>
        <v>14.82337087303879</v>
      </c>
      <c r="Z258" s="22">
        <f t="shared" si="69"/>
        <v>7.546443353547021</v>
      </c>
      <c r="AA258" s="22">
        <f t="shared" si="70"/>
        <v>3.5133314082202327</v>
      </c>
      <c r="AB258" s="22">
        <f t="shared" si="71"/>
        <v>0.16363461353354508</v>
      </c>
      <c r="AC258" s="22">
        <f t="shared" si="72"/>
        <v>0</v>
      </c>
      <c r="AD258" s="22">
        <f t="shared" si="73"/>
        <v>2.6566560785446147</v>
      </c>
      <c r="AF258" s="65">
        <v>765</v>
      </c>
      <c r="AG258" s="66"/>
      <c r="AH258" s="67" t="s">
        <v>33</v>
      </c>
      <c r="AI258" s="68">
        <v>2</v>
      </c>
      <c r="AJ258" s="69">
        <v>4</v>
      </c>
    </row>
    <row r="259" spans="1:36" s="11" customFormat="1" ht="14.45" customHeight="1" x14ac:dyDescent="0.2">
      <c r="A259" s="1" t="s">
        <v>276</v>
      </c>
      <c r="B259" s="19">
        <v>2588</v>
      </c>
      <c r="C259" s="19">
        <v>2530</v>
      </c>
      <c r="D259" s="20">
        <f t="shared" si="60"/>
        <v>-58</v>
      </c>
      <c r="E259" s="22">
        <f t="shared" si="61"/>
        <v>-2.2411128284389492</v>
      </c>
      <c r="F259" s="36">
        <v>73</v>
      </c>
      <c r="G259" s="36">
        <v>11</v>
      </c>
      <c r="H259" s="36">
        <v>88</v>
      </c>
      <c r="I259" s="36">
        <v>73</v>
      </c>
      <c r="J259" s="36">
        <v>65</v>
      </c>
      <c r="K259" s="36">
        <v>1235</v>
      </c>
      <c r="L259" s="36">
        <v>521</v>
      </c>
      <c r="M259" s="36">
        <v>322</v>
      </c>
      <c r="N259" s="36">
        <v>142</v>
      </c>
      <c r="O259" s="21">
        <v>0</v>
      </c>
      <c r="P259" s="21">
        <v>0</v>
      </c>
      <c r="Q259" s="21">
        <v>63</v>
      </c>
      <c r="S259" s="22">
        <f t="shared" si="62"/>
        <v>2.8853754940711465</v>
      </c>
      <c r="T259" s="22">
        <f t="shared" si="63"/>
        <v>0.43478260869565216</v>
      </c>
      <c r="U259" s="22">
        <f t="shared" si="64"/>
        <v>3.4782608695652173</v>
      </c>
      <c r="V259" s="22">
        <f t="shared" si="65"/>
        <v>2.8853754940711465</v>
      </c>
      <c r="W259" s="22">
        <f t="shared" si="66"/>
        <v>2.5691699604743086</v>
      </c>
      <c r="X259" s="22">
        <f t="shared" si="67"/>
        <v>48.814229249011859</v>
      </c>
      <c r="Y259" s="22">
        <f t="shared" si="68"/>
        <v>20.59288537549407</v>
      </c>
      <c r="Z259" s="22">
        <f t="shared" si="69"/>
        <v>12.727272727272727</v>
      </c>
      <c r="AA259" s="22">
        <f t="shared" si="70"/>
        <v>5.612648221343874</v>
      </c>
      <c r="AB259" s="22">
        <f t="shared" si="71"/>
        <v>0</v>
      </c>
      <c r="AC259" s="22">
        <f t="shared" si="72"/>
        <v>0</v>
      </c>
      <c r="AD259" s="22">
        <f t="shared" si="73"/>
        <v>2.4901185770750986</v>
      </c>
      <c r="AF259" s="65">
        <v>768</v>
      </c>
      <c r="AG259" s="66"/>
      <c r="AH259" s="67" t="s">
        <v>53</v>
      </c>
      <c r="AI259" s="68">
        <v>2</v>
      </c>
      <c r="AJ259" s="69">
        <v>2</v>
      </c>
    </row>
    <row r="260" spans="1:36" s="11" customFormat="1" ht="14.45" customHeight="1" x14ac:dyDescent="0.2">
      <c r="A260" s="1" t="s">
        <v>277</v>
      </c>
      <c r="B260" s="19">
        <v>8051</v>
      </c>
      <c r="C260" s="19">
        <v>7862</v>
      </c>
      <c r="D260" s="20">
        <f t="shared" si="60"/>
        <v>-189</v>
      </c>
      <c r="E260" s="22">
        <f t="shared" si="61"/>
        <v>-2.3475344677679795</v>
      </c>
      <c r="F260" s="36">
        <v>287</v>
      </c>
      <c r="G260" s="36">
        <v>53</v>
      </c>
      <c r="H260" s="36">
        <v>335</v>
      </c>
      <c r="I260" s="36">
        <v>215</v>
      </c>
      <c r="J260" s="36">
        <v>225</v>
      </c>
      <c r="K260" s="36">
        <v>4003</v>
      </c>
      <c r="L260" s="36">
        <v>1536</v>
      </c>
      <c r="M260" s="36">
        <v>834</v>
      </c>
      <c r="N260" s="36">
        <v>374</v>
      </c>
      <c r="O260" s="21">
        <v>0</v>
      </c>
      <c r="P260" s="21">
        <v>0</v>
      </c>
      <c r="Q260" s="21">
        <v>171</v>
      </c>
      <c r="S260" s="22">
        <f t="shared" si="62"/>
        <v>3.6504706181633173</v>
      </c>
      <c r="T260" s="22">
        <f t="shared" si="63"/>
        <v>0.67412872042737215</v>
      </c>
      <c r="U260" s="22">
        <f t="shared" si="64"/>
        <v>4.261002289493768</v>
      </c>
      <c r="V260" s="22">
        <f t="shared" si="65"/>
        <v>2.7346731111676417</v>
      </c>
      <c r="W260" s="22">
        <f t="shared" si="66"/>
        <v>2.8618672093614856</v>
      </c>
      <c r="X260" s="22">
        <f t="shared" si="67"/>
        <v>50.915797506995673</v>
      </c>
      <c r="Y260" s="22">
        <f t="shared" si="68"/>
        <v>19.537013482574409</v>
      </c>
      <c r="Z260" s="22">
        <f t="shared" si="69"/>
        <v>10.607987789366573</v>
      </c>
      <c r="AA260" s="22">
        <f t="shared" si="70"/>
        <v>4.7570592724497578</v>
      </c>
      <c r="AB260" s="22">
        <f t="shared" si="71"/>
        <v>0</v>
      </c>
      <c r="AC260" s="22">
        <f t="shared" si="72"/>
        <v>0</v>
      </c>
      <c r="AD260" s="22">
        <f t="shared" si="73"/>
        <v>2.1750190791147288</v>
      </c>
      <c r="AF260" s="65">
        <v>777</v>
      </c>
      <c r="AG260" s="66"/>
      <c r="AH260" s="67" t="s">
        <v>33</v>
      </c>
      <c r="AI260" s="68">
        <v>2</v>
      </c>
      <c r="AJ260" s="69">
        <v>3</v>
      </c>
    </row>
    <row r="261" spans="1:36" s="11" customFormat="1" ht="14.45" customHeight="1" x14ac:dyDescent="0.2">
      <c r="A261" s="1" t="s">
        <v>135</v>
      </c>
      <c r="B261" s="19">
        <v>7266</v>
      </c>
      <c r="C261" s="19">
        <v>7145</v>
      </c>
      <c r="D261" s="20">
        <f t="shared" si="60"/>
        <v>-121</v>
      </c>
      <c r="E261" s="22">
        <f t="shared" si="61"/>
        <v>-1.6652903936140928</v>
      </c>
      <c r="F261" s="36">
        <v>365</v>
      </c>
      <c r="G261" s="36">
        <v>64</v>
      </c>
      <c r="H261" s="36">
        <v>411</v>
      </c>
      <c r="I261" s="36">
        <v>225</v>
      </c>
      <c r="J261" s="36">
        <v>207</v>
      </c>
      <c r="K261" s="36">
        <v>3675</v>
      </c>
      <c r="L261" s="36">
        <v>1189</v>
      </c>
      <c r="M261" s="36">
        <v>699</v>
      </c>
      <c r="N261" s="36">
        <v>310</v>
      </c>
      <c r="O261" s="21">
        <v>0</v>
      </c>
      <c r="P261" s="21">
        <v>0</v>
      </c>
      <c r="Q261" s="21">
        <v>169</v>
      </c>
      <c r="S261" s="22">
        <f t="shared" si="62"/>
        <v>5.1084674597620712</v>
      </c>
      <c r="T261" s="22">
        <f t="shared" si="63"/>
        <v>0.89573128061581531</v>
      </c>
      <c r="U261" s="22">
        <f t="shared" si="64"/>
        <v>5.7522743177046882</v>
      </c>
      <c r="V261" s="22">
        <f t="shared" si="65"/>
        <v>3.1490552834149756</v>
      </c>
      <c r="W261" s="22">
        <f t="shared" si="66"/>
        <v>2.8971308607417772</v>
      </c>
      <c r="X261" s="22">
        <f t="shared" si="67"/>
        <v>51.434569629111273</v>
      </c>
      <c r="Y261" s="22">
        <f t="shared" si="68"/>
        <v>16.641007697690693</v>
      </c>
      <c r="Z261" s="22">
        <f t="shared" si="69"/>
        <v>9.7830650804758577</v>
      </c>
      <c r="AA261" s="22">
        <f t="shared" si="70"/>
        <v>4.3386983904828549</v>
      </c>
      <c r="AB261" s="22">
        <f t="shared" si="71"/>
        <v>0</v>
      </c>
      <c r="AC261" s="22">
        <f t="shared" si="72"/>
        <v>0</v>
      </c>
      <c r="AD261" s="22">
        <f t="shared" si="73"/>
        <v>2.3652904128761372</v>
      </c>
      <c r="AF261" s="65">
        <v>778</v>
      </c>
      <c r="AG261" s="66"/>
      <c r="AH261" s="67" t="s">
        <v>22</v>
      </c>
      <c r="AI261" s="68">
        <v>1</v>
      </c>
      <c r="AJ261" s="69">
        <v>3</v>
      </c>
    </row>
    <row r="262" spans="1:36" s="11" customFormat="1" ht="14.45" customHeight="1" x14ac:dyDescent="0.2">
      <c r="A262" s="1" t="s">
        <v>278</v>
      </c>
      <c r="B262" s="19">
        <v>3859</v>
      </c>
      <c r="C262" s="19">
        <v>3753</v>
      </c>
      <c r="D262" s="20">
        <f t="shared" si="60"/>
        <v>-106</v>
      </c>
      <c r="E262" s="22">
        <f t="shared" si="61"/>
        <v>-2.7468256024876911</v>
      </c>
      <c r="F262" s="36">
        <v>121</v>
      </c>
      <c r="G262" s="36">
        <v>23</v>
      </c>
      <c r="H262" s="36">
        <v>138</v>
      </c>
      <c r="I262" s="36">
        <v>99</v>
      </c>
      <c r="J262" s="36">
        <v>96</v>
      </c>
      <c r="K262" s="36">
        <v>1753</v>
      </c>
      <c r="L262" s="36">
        <v>787</v>
      </c>
      <c r="M262" s="36">
        <v>520</v>
      </c>
      <c r="N262" s="36">
        <v>216</v>
      </c>
      <c r="O262" s="21">
        <v>0</v>
      </c>
      <c r="P262" s="21">
        <v>0</v>
      </c>
      <c r="Q262" s="21">
        <v>61</v>
      </c>
      <c r="S262" s="22">
        <f t="shared" si="62"/>
        <v>3.2240873967492671</v>
      </c>
      <c r="T262" s="22">
        <f t="shared" si="63"/>
        <v>0.61284305888622437</v>
      </c>
      <c r="U262" s="22">
        <f t="shared" si="64"/>
        <v>3.6770583533173458</v>
      </c>
      <c r="V262" s="22">
        <f t="shared" si="65"/>
        <v>2.6378896882494005</v>
      </c>
      <c r="W262" s="22">
        <f t="shared" si="66"/>
        <v>2.5579536370903275</v>
      </c>
      <c r="X262" s="22">
        <f t="shared" si="67"/>
        <v>46.709299227284838</v>
      </c>
      <c r="Y262" s="22">
        <f t="shared" si="68"/>
        <v>20.969890754063417</v>
      </c>
      <c r="Z262" s="22">
        <f t="shared" si="69"/>
        <v>13.855582200905941</v>
      </c>
      <c r="AA262" s="22">
        <f t="shared" si="70"/>
        <v>5.755395683453238</v>
      </c>
      <c r="AB262" s="22">
        <f t="shared" si="71"/>
        <v>0</v>
      </c>
      <c r="AC262" s="22">
        <f t="shared" si="72"/>
        <v>0</v>
      </c>
      <c r="AD262" s="22">
        <f t="shared" si="73"/>
        <v>1.6253663735678123</v>
      </c>
      <c r="AF262" s="65">
        <v>781</v>
      </c>
      <c r="AG262" s="66"/>
      <c r="AH262" s="67" t="s">
        <v>17</v>
      </c>
      <c r="AI262" s="68">
        <v>2</v>
      </c>
      <c r="AJ262" s="69">
        <v>2</v>
      </c>
    </row>
    <row r="263" spans="1:36" s="11" customFormat="1" ht="14.45" customHeight="1" x14ac:dyDescent="0.2">
      <c r="A263" s="1" t="s">
        <v>279</v>
      </c>
      <c r="B263" s="19">
        <v>6903</v>
      </c>
      <c r="C263" s="19">
        <v>6811</v>
      </c>
      <c r="D263" s="20">
        <f t="shared" si="60"/>
        <v>-92</v>
      </c>
      <c r="E263" s="22">
        <f t="shared" si="61"/>
        <v>-1.3327538751267565</v>
      </c>
      <c r="F263" s="36">
        <v>319</v>
      </c>
      <c r="G263" s="36">
        <v>59</v>
      </c>
      <c r="H263" s="36">
        <v>399</v>
      </c>
      <c r="I263" s="36">
        <v>207</v>
      </c>
      <c r="J263" s="36">
        <v>202</v>
      </c>
      <c r="K263" s="36">
        <v>3588</v>
      </c>
      <c r="L263" s="36">
        <v>1142</v>
      </c>
      <c r="M263" s="36">
        <v>615</v>
      </c>
      <c r="N263" s="36">
        <v>280</v>
      </c>
      <c r="O263" s="21">
        <v>12</v>
      </c>
      <c r="P263" s="21">
        <v>0</v>
      </c>
      <c r="Q263" s="21">
        <v>129</v>
      </c>
      <c r="S263" s="22">
        <f t="shared" si="62"/>
        <v>4.6836000587285271</v>
      </c>
      <c r="T263" s="22">
        <f t="shared" si="63"/>
        <v>0.86624577888709442</v>
      </c>
      <c r="U263" s="22">
        <f t="shared" si="64"/>
        <v>5.8581706063720453</v>
      </c>
      <c r="V263" s="22">
        <f t="shared" si="65"/>
        <v>3.0392012920276024</v>
      </c>
      <c r="W263" s="22">
        <f t="shared" si="66"/>
        <v>2.9657906327998824</v>
      </c>
      <c r="X263" s="22">
        <f t="shared" si="67"/>
        <v>52.679489061811779</v>
      </c>
      <c r="Y263" s="22">
        <f t="shared" si="68"/>
        <v>16.766994567611217</v>
      </c>
      <c r="Z263" s="22">
        <f t="shared" si="69"/>
        <v>9.0295110850095437</v>
      </c>
      <c r="AA263" s="22">
        <f t="shared" si="70"/>
        <v>4.1109969167523124</v>
      </c>
      <c r="AB263" s="22">
        <f t="shared" si="71"/>
        <v>0.17618558214652769</v>
      </c>
      <c r="AC263" s="22">
        <f t="shared" si="72"/>
        <v>0</v>
      </c>
      <c r="AD263" s="22">
        <f t="shared" si="73"/>
        <v>1.8939950080751726</v>
      </c>
      <c r="AF263" s="65">
        <v>783</v>
      </c>
      <c r="AG263" s="66"/>
      <c r="AH263" s="67" t="s">
        <v>12</v>
      </c>
      <c r="AI263" s="68">
        <v>2</v>
      </c>
      <c r="AJ263" s="69">
        <v>3</v>
      </c>
    </row>
    <row r="264" spans="1:36" s="11" customFormat="1" ht="14.45" customHeight="1" x14ac:dyDescent="0.2">
      <c r="A264" s="1" t="s">
        <v>282</v>
      </c>
      <c r="B264" s="19">
        <v>4774</v>
      </c>
      <c r="C264" s="19">
        <v>4715</v>
      </c>
      <c r="D264" s="20">
        <f t="shared" si="60"/>
        <v>-59</v>
      </c>
      <c r="E264" s="22">
        <f t="shared" si="61"/>
        <v>-1.2358609132802683</v>
      </c>
      <c r="F264" s="36">
        <v>254</v>
      </c>
      <c r="G264" s="36">
        <v>45</v>
      </c>
      <c r="H264" s="36">
        <v>346</v>
      </c>
      <c r="I264" s="36">
        <v>189</v>
      </c>
      <c r="J264" s="36">
        <v>169</v>
      </c>
      <c r="K264" s="36">
        <v>2562</v>
      </c>
      <c r="L264" s="36">
        <v>683</v>
      </c>
      <c r="M264" s="36">
        <v>350</v>
      </c>
      <c r="N264" s="36">
        <v>117</v>
      </c>
      <c r="O264" s="21">
        <v>0</v>
      </c>
      <c r="P264" s="21">
        <v>0</v>
      </c>
      <c r="Q264" s="21">
        <v>188</v>
      </c>
      <c r="S264" s="22">
        <f t="shared" si="62"/>
        <v>5.3870625662778364</v>
      </c>
      <c r="T264" s="22">
        <f t="shared" si="63"/>
        <v>0.95440084835630967</v>
      </c>
      <c r="U264" s="22">
        <f t="shared" si="64"/>
        <v>7.3382820784729592</v>
      </c>
      <c r="V264" s="22">
        <f t="shared" si="65"/>
        <v>4.008483563096501</v>
      </c>
      <c r="W264" s="22">
        <f t="shared" si="66"/>
        <v>3.5843054082714736</v>
      </c>
      <c r="X264" s="22">
        <f t="shared" si="67"/>
        <v>54.337221633085896</v>
      </c>
      <c r="Y264" s="22">
        <f t="shared" si="68"/>
        <v>14.485683987274655</v>
      </c>
      <c r="Z264" s="22">
        <f t="shared" si="69"/>
        <v>7.4231177094379639</v>
      </c>
      <c r="AA264" s="22">
        <f t="shared" si="70"/>
        <v>2.4814422057264052</v>
      </c>
      <c r="AB264" s="22">
        <f t="shared" si="71"/>
        <v>0</v>
      </c>
      <c r="AC264" s="22">
        <f t="shared" si="72"/>
        <v>0</v>
      </c>
      <c r="AD264" s="22">
        <f t="shared" si="73"/>
        <v>3.9872746553552489</v>
      </c>
      <c r="AF264" s="65">
        <v>831</v>
      </c>
      <c r="AG264" s="66"/>
      <c r="AH264" s="67" t="s">
        <v>24</v>
      </c>
      <c r="AI264" s="68">
        <v>2</v>
      </c>
      <c r="AJ264" s="69">
        <v>2</v>
      </c>
    </row>
    <row r="265" spans="1:36" s="11" customFormat="1" ht="14.45" customHeight="1" x14ac:dyDescent="0.2">
      <c r="A265" s="1" t="s">
        <v>283</v>
      </c>
      <c r="B265" s="19">
        <v>4058</v>
      </c>
      <c r="C265" s="19">
        <v>4024</v>
      </c>
      <c r="D265" s="20">
        <f t="shared" si="60"/>
        <v>-34</v>
      </c>
      <c r="E265" s="22">
        <f t="shared" si="61"/>
        <v>-0.83785115820601275</v>
      </c>
      <c r="F265" s="36">
        <v>182</v>
      </c>
      <c r="G265" s="36">
        <v>39</v>
      </c>
      <c r="H265" s="36">
        <v>282</v>
      </c>
      <c r="I265" s="36">
        <v>143</v>
      </c>
      <c r="J265" s="36">
        <v>145</v>
      </c>
      <c r="K265" s="36">
        <v>2077</v>
      </c>
      <c r="L265" s="36">
        <v>627</v>
      </c>
      <c r="M265" s="36">
        <v>398</v>
      </c>
      <c r="N265" s="36">
        <v>131</v>
      </c>
      <c r="O265" s="21">
        <v>0</v>
      </c>
      <c r="P265" s="21">
        <v>0</v>
      </c>
      <c r="Q265" s="21">
        <v>60</v>
      </c>
      <c r="S265" s="22">
        <f t="shared" si="62"/>
        <v>4.5228628230616303</v>
      </c>
      <c r="T265" s="22">
        <f t="shared" si="63"/>
        <v>0.96918489065606372</v>
      </c>
      <c r="U265" s="22">
        <f t="shared" si="64"/>
        <v>7.0079522862823067</v>
      </c>
      <c r="V265" s="22">
        <f t="shared" si="65"/>
        <v>3.553677932405567</v>
      </c>
      <c r="W265" s="22">
        <f t="shared" si="66"/>
        <v>3.6033797216699801</v>
      </c>
      <c r="X265" s="22">
        <f t="shared" si="67"/>
        <v>51.615308151093444</v>
      </c>
      <c r="Y265" s="22">
        <f t="shared" si="68"/>
        <v>15.581510934393638</v>
      </c>
      <c r="Z265" s="22">
        <f t="shared" si="69"/>
        <v>9.890656063618291</v>
      </c>
      <c r="AA265" s="22">
        <f t="shared" si="70"/>
        <v>3.2554671968190854</v>
      </c>
      <c r="AB265" s="22">
        <f t="shared" si="71"/>
        <v>0</v>
      </c>
      <c r="AC265" s="22">
        <f t="shared" si="72"/>
        <v>0</v>
      </c>
      <c r="AD265" s="22">
        <f t="shared" si="73"/>
        <v>1.4910536779324055</v>
      </c>
      <c r="AF265" s="65">
        <v>832</v>
      </c>
      <c r="AG265" s="66"/>
      <c r="AH265" s="67" t="s">
        <v>13</v>
      </c>
      <c r="AI265" s="68">
        <v>2</v>
      </c>
      <c r="AJ265" s="69">
        <v>2</v>
      </c>
    </row>
    <row r="266" spans="1:36" s="11" customFormat="1" ht="14.45" customHeight="1" x14ac:dyDescent="0.2">
      <c r="A266" s="1" t="s">
        <v>284</v>
      </c>
      <c r="B266" s="19">
        <v>1654</v>
      </c>
      <c r="C266" s="19">
        <v>1662</v>
      </c>
      <c r="D266" s="20">
        <f t="shared" si="60"/>
        <v>8</v>
      </c>
      <c r="E266" s="22">
        <f t="shared" si="61"/>
        <v>0.48367593712212814</v>
      </c>
      <c r="F266" s="36">
        <v>83</v>
      </c>
      <c r="G266" s="36">
        <v>18</v>
      </c>
      <c r="H266" s="36">
        <v>99</v>
      </c>
      <c r="I266" s="36">
        <v>45</v>
      </c>
      <c r="J266" s="36">
        <v>32</v>
      </c>
      <c r="K266" s="36">
        <v>852</v>
      </c>
      <c r="L266" s="36">
        <v>301</v>
      </c>
      <c r="M266" s="36">
        <v>145</v>
      </c>
      <c r="N266" s="36">
        <v>87</v>
      </c>
      <c r="O266" s="21">
        <v>10</v>
      </c>
      <c r="P266" s="21">
        <v>0</v>
      </c>
      <c r="Q266" s="21">
        <v>76</v>
      </c>
      <c r="S266" s="22">
        <f t="shared" si="62"/>
        <v>4.9939831528279184</v>
      </c>
      <c r="T266" s="22">
        <f t="shared" si="63"/>
        <v>1.0830324909747291</v>
      </c>
      <c r="U266" s="22">
        <f t="shared" si="64"/>
        <v>5.9566787003610111</v>
      </c>
      <c r="V266" s="22">
        <f t="shared" si="65"/>
        <v>2.7075812274368229</v>
      </c>
      <c r="W266" s="22">
        <f t="shared" si="66"/>
        <v>1.9253910950661854</v>
      </c>
      <c r="X266" s="22">
        <f t="shared" si="67"/>
        <v>51.263537906137181</v>
      </c>
      <c r="Y266" s="22">
        <f t="shared" si="68"/>
        <v>18.110709987966306</v>
      </c>
      <c r="Z266" s="22">
        <f t="shared" si="69"/>
        <v>8.7244283995186525</v>
      </c>
      <c r="AA266" s="22">
        <f t="shared" si="70"/>
        <v>5.2346570397111911</v>
      </c>
      <c r="AB266" s="22">
        <f t="shared" si="71"/>
        <v>0.60168471720818295</v>
      </c>
      <c r="AC266" s="22">
        <f t="shared" si="72"/>
        <v>0</v>
      </c>
      <c r="AD266" s="22">
        <f t="shared" si="73"/>
        <v>4.57280385078219</v>
      </c>
      <c r="AF266" s="65">
        <v>833</v>
      </c>
      <c r="AG266" s="66"/>
      <c r="AH266" s="67" t="s">
        <v>31</v>
      </c>
      <c r="AI266" s="68">
        <v>2</v>
      </c>
      <c r="AJ266" s="69">
        <v>1</v>
      </c>
    </row>
    <row r="267" spans="1:36" s="11" customFormat="1" ht="14.45" customHeight="1" x14ac:dyDescent="0.2">
      <c r="A267" s="1" t="s">
        <v>285</v>
      </c>
      <c r="B267" s="19">
        <v>6155</v>
      </c>
      <c r="C267" s="19">
        <v>6081</v>
      </c>
      <c r="D267" s="20">
        <f t="shared" si="60"/>
        <v>-74</v>
      </c>
      <c r="E267" s="22">
        <f t="shared" si="61"/>
        <v>-1.2022745735174656</v>
      </c>
      <c r="F267" s="36">
        <v>302</v>
      </c>
      <c r="G267" s="36">
        <v>46</v>
      </c>
      <c r="H267" s="36">
        <v>443</v>
      </c>
      <c r="I267" s="36">
        <v>227</v>
      </c>
      <c r="J267" s="36">
        <v>219</v>
      </c>
      <c r="K267" s="36">
        <v>3268</v>
      </c>
      <c r="L267" s="36">
        <v>902</v>
      </c>
      <c r="M267" s="36">
        <v>455</v>
      </c>
      <c r="N267" s="36">
        <v>219</v>
      </c>
      <c r="O267" s="21">
        <v>13</v>
      </c>
      <c r="P267" s="21">
        <v>0</v>
      </c>
      <c r="Q267" s="21">
        <v>91</v>
      </c>
      <c r="S267" s="22">
        <f t="shared" si="62"/>
        <v>4.9662884394014144</v>
      </c>
      <c r="T267" s="22">
        <f t="shared" si="63"/>
        <v>0.75645453050485112</v>
      </c>
      <c r="U267" s="22">
        <f t="shared" si="64"/>
        <v>7.2849860220358496</v>
      </c>
      <c r="V267" s="22">
        <f t="shared" si="65"/>
        <v>3.7329386614043747</v>
      </c>
      <c r="W267" s="22">
        <f t="shared" si="66"/>
        <v>3.6013813517513564</v>
      </c>
      <c r="X267" s="22">
        <f t="shared" si="67"/>
        <v>53.741160993257687</v>
      </c>
      <c r="Y267" s="22">
        <f t="shared" si="68"/>
        <v>14.833086663377735</v>
      </c>
      <c r="Z267" s="22">
        <f t="shared" si="69"/>
        <v>7.4823219865153767</v>
      </c>
      <c r="AA267" s="22">
        <f t="shared" si="70"/>
        <v>3.6013813517513564</v>
      </c>
      <c r="AB267" s="22">
        <f t="shared" si="71"/>
        <v>0.21378062818615357</v>
      </c>
      <c r="AC267" s="22">
        <f t="shared" si="72"/>
        <v>0</v>
      </c>
      <c r="AD267" s="22">
        <f t="shared" si="73"/>
        <v>1.4964643973030751</v>
      </c>
      <c r="AF267" s="65">
        <v>834</v>
      </c>
      <c r="AG267" s="66"/>
      <c r="AH267" s="67" t="s">
        <v>7</v>
      </c>
      <c r="AI267" s="68">
        <v>2</v>
      </c>
      <c r="AJ267" s="69">
        <v>3</v>
      </c>
    </row>
    <row r="268" spans="1:36" s="11" customFormat="1" ht="14.45" customHeight="1" x14ac:dyDescent="0.2">
      <c r="A268" s="1" t="s">
        <v>70</v>
      </c>
      <c r="B268" s="19">
        <v>231853</v>
      </c>
      <c r="C268" s="19">
        <v>235239</v>
      </c>
      <c r="D268" s="20">
        <f t="shared" si="60"/>
        <v>3386</v>
      </c>
      <c r="E268" s="22">
        <f t="shared" si="61"/>
        <v>1.4604081034103504</v>
      </c>
      <c r="F268" s="36">
        <v>13283</v>
      </c>
      <c r="G268" s="36">
        <v>2374</v>
      </c>
      <c r="H268" s="36">
        <v>12653</v>
      </c>
      <c r="I268" s="36">
        <v>5669</v>
      </c>
      <c r="J268" s="36">
        <v>6110</v>
      </c>
      <c r="K268" s="36">
        <v>150643</v>
      </c>
      <c r="L268" s="36">
        <v>24967</v>
      </c>
      <c r="M268" s="36">
        <v>13701</v>
      </c>
      <c r="N268" s="36">
        <v>5839</v>
      </c>
      <c r="O268" s="21">
        <v>1268</v>
      </c>
      <c r="P268" s="21">
        <v>13</v>
      </c>
      <c r="Q268" s="21">
        <v>18030</v>
      </c>
      <c r="S268" s="22">
        <f t="shared" si="62"/>
        <v>5.6465977155148597</v>
      </c>
      <c r="T268" s="22">
        <f t="shared" si="63"/>
        <v>1.0091864019146486</v>
      </c>
      <c r="U268" s="22">
        <f t="shared" si="64"/>
        <v>5.3787849803816545</v>
      </c>
      <c r="V268" s="22">
        <f t="shared" si="65"/>
        <v>2.409889516619268</v>
      </c>
      <c r="W268" s="22">
        <f t="shared" si="66"/>
        <v>2.5973584312125113</v>
      </c>
      <c r="X268" s="22">
        <f t="shared" si="67"/>
        <v>64.038275966145065</v>
      </c>
      <c r="Y268" s="22">
        <f t="shared" si="68"/>
        <v>10.613461203286869</v>
      </c>
      <c r="Z268" s="22">
        <f t="shared" si="69"/>
        <v>5.8242893397778435</v>
      </c>
      <c r="AA268" s="22">
        <f t="shared" si="70"/>
        <v>2.4821564451472757</v>
      </c>
      <c r="AB268" s="22">
        <f t="shared" si="71"/>
        <v>0.53902626690302202</v>
      </c>
      <c r="AC268" s="22">
        <f t="shared" si="72"/>
        <v>5.5262945344947047E-3</v>
      </c>
      <c r="AD268" s="22">
        <f t="shared" si="73"/>
        <v>7.6645454197645808</v>
      </c>
      <c r="AF268" s="65">
        <v>837</v>
      </c>
      <c r="AG268" s="66"/>
      <c r="AH268" s="67" t="s">
        <v>2</v>
      </c>
      <c r="AI268" s="68">
        <v>1</v>
      </c>
      <c r="AJ268" s="69">
        <v>7</v>
      </c>
    </row>
    <row r="269" spans="1:36" s="11" customFormat="1" ht="14.45" customHeight="1" x14ac:dyDescent="0.2">
      <c r="A269" s="1" t="s">
        <v>286</v>
      </c>
      <c r="B269" s="19">
        <v>1585</v>
      </c>
      <c r="C269" s="19">
        <v>1567</v>
      </c>
      <c r="D269" s="20">
        <f t="shared" si="60"/>
        <v>-18</v>
      </c>
      <c r="E269" s="22">
        <f t="shared" si="61"/>
        <v>-1.1356466876971609</v>
      </c>
      <c r="F269" s="36">
        <v>53</v>
      </c>
      <c r="G269" s="36">
        <v>17</v>
      </c>
      <c r="H269" s="36">
        <v>56</v>
      </c>
      <c r="I269" s="36">
        <v>40</v>
      </c>
      <c r="J269" s="36">
        <v>42</v>
      </c>
      <c r="K269" s="36">
        <v>784</v>
      </c>
      <c r="L269" s="36">
        <v>316</v>
      </c>
      <c r="M269" s="36">
        <v>169</v>
      </c>
      <c r="N269" s="36">
        <v>90</v>
      </c>
      <c r="O269" s="21">
        <v>0</v>
      </c>
      <c r="P269" s="21">
        <v>0</v>
      </c>
      <c r="Q269" s="21">
        <v>25</v>
      </c>
      <c r="S269" s="22">
        <f t="shared" si="62"/>
        <v>3.3822590938098278</v>
      </c>
      <c r="T269" s="22">
        <f t="shared" si="63"/>
        <v>1.0848755583918315</v>
      </c>
      <c r="U269" s="22">
        <f t="shared" si="64"/>
        <v>3.5737077217613273</v>
      </c>
      <c r="V269" s="22">
        <f t="shared" si="65"/>
        <v>2.5526483726866624</v>
      </c>
      <c r="W269" s="22">
        <f t="shared" si="66"/>
        <v>2.6802807913209956</v>
      </c>
      <c r="X269" s="22">
        <f t="shared" si="67"/>
        <v>50.031908104658584</v>
      </c>
      <c r="Y269" s="22">
        <f t="shared" si="68"/>
        <v>20.165922144224631</v>
      </c>
      <c r="Z269" s="22">
        <f t="shared" si="69"/>
        <v>10.78493937460115</v>
      </c>
      <c r="AA269" s="22">
        <f t="shared" si="70"/>
        <v>5.7434588385449903</v>
      </c>
      <c r="AB269" s="22">
        <f t="shared" si="71"/>
        <v>0</v>
      </c>
      <c r="AC269" s="22">
        <f t="shared" si="72"/>
        <v>0</v>
      </c>
      <c r="AD269" s="22">
        <f t="shared" si="73"/>
        <v>1.5954052329291639</v>
      </c>
      <c r="AF269" s="65">
        <v>844</v>
      </c>
      <c r="AG269" s="66"/>
      <c r="AH269" s="67" t="s">
        <v>22</v>
      </c>
      <c r="AI269" s="68">
        <v>2</v>
      </c>
      <c r="AJ269" s="69">
        <v>1</v>
      </c>
    </row>
    <row r="270" spans="1:36" s="11" customFormat="1" ht="14.45" customHeight="1" x14ac:dyDescent="0.2">
      <c r="A270" s="1" t="s">
        <v>287</v>
      </c>
      <c r="B270" s="19">
        <v>3068</v>
      </c>
      <c r="C270" s="19">
        <v>3062</v>
      </c>
      <c r="D270" s="20">
        <f t="shared" si="60"/>
        <v>-6</v>
      </c>
      <c r="E270" s="22">
        <f t="shared" si="61"/>
        <v>-0.19556714471968711</v>
      </c>
      <c r="F270" s="36">
        <v>205</v>
      </c>
      <c r="G270" s="36">
        <v>23</v>
      </c>
      <c r="H270" s="36">
        <v>194</v>
      </c>
      <c r="I270" s="36">
        <v>109</v>
      </c>
      <c r="J270" s="36">
        <v>96</v>
      </c>
      <c r="K270" s="36">
        <v>1566</v>
      </c>
      <c r="L270" s="36">
        <v>433</v>
      </c>
      <c r="M270" s="36">
        <v>306</v>
      </c>
      <c r="N270" s="36">
        <v>130</v>
      </c>
      <c r="O270" s="21">
        <v>0</v>
      </c>
      <c r="P270" s="21">
        <v>0</v>
      </c>
      <c r="Q270" s="21">
        <v>54</v>
      </c>
      <c r="S270" s="22">
        <f t="shared" si="62"/>
        <v>6.6949706074461144</v>
      </c>
      <c r="T270" s="22">
        <f t="shared" si="63"/>
        <v>0.75114304376224694</v>
      </c>
      <c r="U270" s="22">
        <f t="shared" si="64"/>
        <v>6.3357282821685175</v>
      </c>
      <c r="V270" s="22">
        <f t="shared" si="65"/>
        <v>3.5597648595689089</v>
      </c>
      <c r="W270" s="22">
        <f t="shared" si="66"/>
        <v>3.1352057478772046</v>
      </c>
      <c r="X270" s="22">
        <f t="shared" si="67"/>
        <v>51.143043762246897</v>
      </c>
      <c r="Y270" s="22">
        <f t="shared" si="68"/>
        <v>14.141084258654473</v>
      </c>
      <c r="Z270" s="22">
        <f t="shared" si="69"/>
        <v>9.9934683213585895</v>
      </c>
      <c r="AA270" s="22">
        <f t="shared" si="70"/>
        <v>4.2455911169170477</v>
      </c>
      <c r="AB270" s="22">
        <f t="shared" si="71"/>
        <v>0</v>
      </c>
      <c r="AC270" s="22">
        <f t="shared" si="72"/>
        <v>0</v>
      </c>
      <c r="AD270" s="22">
        <f t="shared" si="73"/>
        <v>1.7635532331809274</v>
      </c>
      <c r="AF270" s="65">
        <v>845</v>
      </c>
      <c r="AG270" s="66"/>
      <c r="AH270" s="67" t="s">
        <v>39</v>
      </c>
      <c r="AI270" s="68">
        <v>2</v>
      </c>
      <c r="AJ270" s="69">
        <v>2</v>
      </c>
    </row>
    <row r="271" spans="1:36" s="11" customFormat="1" ht="14.45" customHeight="1" x14ac:dyDescent="0.2">
      <c r="A271" s="1" t="s">
        <v>288</v>
      </c>
      <c r="B271" s="19">
        <v>5269</v>
      </c>
      <c r="C271" s="19">
        <v>5158</v>
      </c>
      <c r="D271" s="20">
        <f t="shared" si="60"/>
        <v>-111</v>
      </c>
      <c r="E271" s="22">
        <f t="shared" si="61"/>
        <v>-2.1066616056177643</v>
      </c>
      <c r="F271" s="36">
        <v>249</v>
      </c>
      <c r="G271" s="36">
        <v>52</v>
      </c>
      <c r="H271" s="36">
        <v>329</v>
      </c>
      <c r="I271" s="36">
        <v>171</v>
      </c>
      <c r="J271" s="36">
        <v>181</v>
      </c>
      <c r="K271" s="36">
        <v>2513</v>
      </c>
      <c r="L271" s="36">
        <v>875</v>
      </c>
      <c r="M271" s="36">
        <v>534</v>
      </c>
      <c r="N271" s="36">
        <v>254</v>
      </c>
      <c r="O271" s="21">
        <v>38</v>
      </c>
      <c r="P271" s="21">
        <v>0</v>
      </c>
      <c r="Q271" s="21">
        <v>60</v>
      </c>
      <c r="S271" s="22">
        <f t="shared" si="62"/>
        <v>4.8274525009693683</v>
      </c>
      <c r="T271" s="22">
        <f t="shared" si="63"/>
        <v>1.0081426909654905</v>
      </c>
      <c r="U271" s="22">
        <f t="shared" si="64"/>
        <v>6.3784412563008912</v>
      </c>
      <c r="V271" s="22">
        <f t="shared" si="65"/>
        <v>3.3152384645211321</v>
      </c>
      <c r="W271" s="22">
        <f t="shared" si="66"/>
        <v>3.5091120589375726</v>
      </c>
      <c r="X271" s="22">
        <f t="shared" si="67"/>
        <v>48.720434276851492</v>
      </c>
      <c r="Y271" s="22">
        <f t="shared" si="68"/>
        <v>16.963939511438543</v>
      </c>
      <c r="Z271" s="22">
        <f t="shared" si="69"/>
        <v>10.352849941837922</v>
      </c>
      <c r="AA271" s="22">
        <f t="shared" si="70"/>
        <v>4.9243892981775881</v>
      </c>
      <c r="AB271" s="22">
        <f t="shared" si="71"/>
        <v>0.73671965878247381</v>
      </c>
      <c r="AC271" s="22">
        <f t="shared" si="72"/>
        <v>0</v>
      </c>
      <c r="AD271" s="22">
        <f t="shared" si="73"/>
        <v>1.1632415664986429</v>
      </c>
      <c r="AF271" s="65">
        <v>846</v>
      </c>
      <c r="AG271" s="66"/>
      <c r="AH271" s="67" t="s">
        <v>69</v>
      </c>
      <c r="AI271" s="68">
        <v>2</v>
      </c>
      <c r="AJ271" s="69">
        <v>3</v>
      </c>
    </row>
    <row r="272" spans="1:36" s="11" customFormat="1" ht="14.45" customHeight="1" x14ac:dyDescent="0.2">
      <c r="A272" s="1" t="s">
        <v>289</v>
      </c>
      <c r="B272" s="19">
        <v>4571</v>
      </c>
      <c r="C272" s="19">
        <v>4482</v>
      </c>
      <c r="D272" s="20">
        <f t="shared" ref="D272:D309" si="74">C272-B272</f>
        <v>-89</v>
      </c>
      <c r="E272" s="22">
        <f t="shared" ref="E272:E309" si="75">D272/B272*100</f>
        <v>-1.9470575366440603</v>
      </c>
      <c r="F272" s="36">
        <v>212</v>
      </c>
      <c r="G272" s="36">
        <v>41</v>
      </c>
      <c r="H272" s="36">
        <v>242</v>
      </c>
      <c r="I272" s="36">
        <v>113</v>
      </c>
      <c r="J272" s="36">
        <v>137</v>
      </c>
      <c r="K272" s="36">
        <v>2334</v>
      </c>
      <c r="L272" s="36">
        <v>797</v>
      </c>
      <c r="M272" s="36">
        <v>435</v>
      </c>
      <c r="N272" s="36">
        <v>171</v>
      </c>
      <c r="O272" s="21">
        <v>0</v>
      </c>
      <c r="P272" s="21">
        <v>0</v>
      </c>
      <c r="Q272" s="21">
        <v>214</v>
      </c>
      <c r="S272" s="22">
        <f t="shared" ref="S272:S309" si="76">F272/$C272*100</f>
        <v>4.7300312360553329</v>
      </c>
      <c r="T272" s="22">
        <f t="shared" ref="T272:T309" si="77">G272/$C272*100</f>
        <v>0.91477019187862563</v>
      </c>
      <c r="U272" s="22">
        <f t="shared" ref="U272:U309" si="78">H272/$C272*100</f>
        <v>5.3993752788933511</v>
      </c>
      <c r="V272" s="22">
        <f t="shared" ref="V272:V309" si="79">I272/$C272*100</f>
        <v>2.5211958946898703</v>
      </c>
      <c r="W272" s="22">
        <f t="shared" ref="W272:W309" si="80">J272/$C272*100</f>
        <v>3.0566711289602857</v>
      </c>
      <c r="X272" s="22">
        <f t="shared" ref="X272:X309" si="81">K272/$C272*100</f>
        <v>52.074966532797859</v>
      </c>
      <c r="Y272" s="22">
        <f t="shared" ref="Y272:Y309" si="82">L272/$C272*100</f>
        <v>17.7822400713967</v>
      </c>
      <c r="Z272" s="22">
        <f t="shared" ref="Z272:Z309" si="83">M272/$C272*100</f>
        <v>9.7054886211512716</v>
      </c>
      <c r="AA272" s="22">
        <f t="shared" ref="AA272:AA309" si="84">N272/$C272*100</f>
        <v>3.8152610441767072</v>
      </c>
      <c r="AB272" s="22">
        <f t="shared" ref="AB272:AB309" si="85">O272/$C272*100</f>
        <v>0</v>
      </c>
      <c r="AC272" s="22">
        <f t="shared" ref="AC272:AC309" si="86">P272/$C272*100</f>
        <v>0</v>
      </c>
      <c r="AD272" s="22">
        <f t="shared" ref="AD272:AD309" si="87">Q272/$C272*100</f>
        <v>4.7746541722445333</v>
      </c>
      <c r="AF272" s="65">
        <v>848</v>
      </c>
      <c r="AG272" s="66"/>
      <c r="AH272" s="67" t="s">
        <v>26</v>
      </c>
      <c r="AI272" s="68">
        <v>2</v>
      </c>
      <c r="AJ272" s="69">
        <v>2</v>
      </c>
    </row>
    <row r="273" spans="1:36" s="11" customFormat="1" ht="14.45" customHeight="1" x14ac:dyDescent="0.2">
      <c r="A273" s="1" t="s">
        <v>290</v>
      </c>
      <c r="B273" s="19">
        <v>3192</v>
      </c>
      <c r="C273" s="19">
        <v>3112</v>
      </c>
      <c r="D273" s="20">
        <f t="shared" si="74"/>
        <v>-80</v>
      </c>
      <c r="E273" s="22">
        <f t="shared" si="75"/>
        <v>-2.5062656641604009</v>
      </c>
      <c r="F273" s="36">
        <v>210</v>
      </c>
      <c r="G273" s="36">
        <v>30</v>
      </c>
      <c r="H273" s="36">
        <v>264</v>
      </c>
      <c r="I273" s="36">
        <v>140</v>
      </c>
      <c r="J273" s="36">
        <v>129</v>
      </c>
      <c r="K273" s="36">
        <v>1516</v>
      </c>
      <c r="L273" s="36">
        <v>451</v>
      </c>
      <c r="M273" s="36">
        <v>261</v>
      </c>
      <c r="N273" s="36">
        <v>111</v>
      </c>
      <c r="O273" s="21">
        <v>0</v>
      </c>
      <c r="P273" s="21">
        <v>0</v>
      </c>
      <c r="Q273" s="21">
        <v>35</v>
      </c>
      <c r="S273" s="22">
        <f t="shared" si="76"/>
        <v>6.7480719794344477</v>
      </c>
      <c r="T273" s="22">
        <f t="shared" si="77"/>
        <v>0.96401028277634959</v>
      </c>
      <c r="U273" s="22">
        <f t="shared" si="78"/>
        <v>8.4832904884318765</v>
      </c>
      <c r="V273" s="22">
        <f t="shared" si="79"/>
        <v>4.4987146529562985</v>
      </c>
      <c r="W273" s="22">
        <f t="shared" si="80"/>
        <v>4.1452442159383036</v>
      </c>
      <c r="X273" s="22">
        <f t="shared" si="81"/>
        <v>48.714652956298195</v>
      </c>
      <c r="Y273" s="22">
        <f t="shared" si="82"/>
        <v>14.492287917737789</v>
      </c>
      <c r="Z273" s="22">
        <f t="shared" si="83"/>
        <v>8.3868894601542419</v>
      </c>
      <c r="AA273" s="22">
        <f t="shared" si="84"/>
        <v>3.5668380462724936</v>
      </c>
      <c r="AB273" s="22">
        <f t="shared" si="85"/>
        <v>0</v>
      </c>
      <c r="AC273" s="22">
        <f t="shared" si="86"/>
        <v>0</v>
      </c>
      <c r="AD273" s="22">
        <f t="shared" si="87"/>
        <v>1.1246786632390746</v>
      </c>
      <c r="AF273" s="65">
        <v>849</v>
      </c>
      <c r="AG273" s="66"/>
      <c r="AH273" s="67" t="s">
        <v>44</v>
      </c>
      <c r="AI273" s="68">
        <v>2</v>
      </c>
      <c r="AJ273" s="69">
        <v>2</v>
      </c>
    </row>
    <row r="274" spans="1:36" s="11" customFormat="1" ht="14.45" customHeight="1" x14ac:dyDescent="0.2">
      <c r="A274" s="1" t="s">
        <v>291</v>
      </c>
      <c r="B274" s="19">
        <v>2384</v>
      </c>
      <c r="C274" s="19">
        <v>2406</v>
      </c>
      <c r="D274" s="20">
        <f t="shared" si="74"/>
        <v>22</v>
      </c>
      <c r="E274" s="22">
        <f t="shared" si="75"/>
        <v>0.92281879194630878</v>
      </c>
      <c r="F274" s="36">
        <v>145</v>
      </c>
      <c r="G274" s="36">
        <v>34</v>
      </c>
      <c r="H274" s="36">
        <v>218</v>
      </c>
      <c r="I274" s="36">
        <v>87</v>
      </c>
      <c r="J274" s="36">
        <v>66</v>
      </c>
      <c r="K274" s="36">
        <v>1209</v>
      </c>
      <c r="L274" s="36">
        <v>380</v>
      </c>
      <c r="M274" s="36">
        <v>195</v>
      </c>
      <c r="N274" s="36">
        <v>72</v>
      </c>
      <c r="O274" s="21">
        <v>0</v>
      </c>
      <c r="P274" s="21">
        <v>0</v>
      </c>
      <c r="Q274" s="21">
        <v>25</v>
      </c>
      <c r="S274" s="22">
        <f t="shared" si="76"/>
        <v>6.0266001662510398</v>
      </c>
      <c r="T274" s="22">
        <f t="shared" si="77"/>
        <v>1.4131338320864506</v>
      </c>
      <c r="U274" s="22">
        <f t="shared" si="78"/>
        <v>9.0606816292601824</v>
      </c>
      <c r="V274" s="22">
        <f t="shared" si="79"/>
        <v>3.6159600997506236</v>
      </c>
      <c r="W274" s="22">
        <f t="shared" si="80"/>
        <v>2.7431421446384037</v>
      </c>
      <c r="X274" s="22">
        <f t="shared" si="81"/>
        <v>50.249376558603487</v>
      </c>
      <c r="Y274" s="22">
        <f t="shared" si="82"/>
        <v>15.793848711554448</v>
      </c>
      <c r="Z274" s="22">
        <f t="shared" si="83"/>
        <v>8.1047381546134662</v>
      </c>
      <c r="AA274" s="22">
        <f t="shared" si="84"/>
        <v>2.9925187032418954</v>
      </c>
      <c r="AB274" s="22">
        <f t="shared" si="85"/>
        <v>0</v>
      </c>
      <c r="AC274" s="22">
        <f t="shared" si="86"/>
        <v>0</v>
      </c>
      <c r="AD274" s="22">
        <f t="shared" si="87"/>
        <v>1.0390689941812137</v>
      </c>
      <c r="AF274" s="65">
        <v>850</v>
      </c>
      <c r="AG274" s="66"/>
      <c r="AH274" s="67" t="s">
        <v>28</v>
      </c>
      <c r="AI274" s="68">
        <v>2</v>
      </c>
      <c r="AJ274" s="69">
        <v>2</v>
      </c>
    </row>
    <row r="275" spans="1:36" s="11" customFormat="1" ht="14.45" customHeight="1" x14ac:dyDescent="0.2">
      <c r="A275" s="1" t="s">
        <v>71</v>
      </c>
      <c r="B275" s="19">
        <v>21928</v>
      </c>
      <c r="C275" s="19">
        <v>21875</v>
      </c>
      <c r="D275" s="20">
        <f t="shared" si="74"/>
        <v>-53</v>
      </c>
      <c r="E275" s="22">
        <f t="shared" si="75"/>
        <v>-0.24170010944910614</v>
      </c>
      <c r="F275" s="36">
        <v>1323</v>
      </c>
      <c r="G275" s="36">
        <v>254</v>
      </c>
      <c r="H275" s="36">
        <v>1679</v>
      </c>
      <c r="I275" s="36">
        <v>842</v>
      </c>
      <c r="J275" s="36">
        <v>817</v>
      </c>
      <c r="K275" s="36">
        <v>12016</v>
      </c>
      <c r="L275" s="36">
        <v>3033</v>
      </c>
      <c r="M275" s="36">
        <v>1358</v>
      </c>
      <c r="N275" s="36">
        <v>553</v>
      </c>
      <c r="O275" s="21">
        <v>98</v>
      </c>
      <c r="P275" s="21">
        <v>15</v>
      </c>
      <c r="Q275" s="21">
        <v>639</v>
      </c>
      <c r="S275" s="22">
        <f t="shared" si="76"/>
        <v>6.048</v>
      </c>
      <c r="T275" s="22">
        <f t="shared" si="77"/>
        <v>1.161142857142857</v>
      </c>
      <c r="U275" s="22">
        <f t="shared" si="78"/>
        <v>7.6754285714285722</v>
      </c>
      <c r="V275" s="22">
        <f t="shared" si="79"/>
        <v>3.8491428571428572</v>
      </c>
      <c r="W275" s="22">
        <f t="shared" si="80"/>
        <v>3.7348571428571424</v>
      </c>
      <c r="X275" s="22">
        <f t="shared" si="81"/>
        <v>54.930285714285709</v>
      </c>
      <c r="Y275" s="22">
        <f t="shared" si="82"/>
        <v>13.865142857142857</v>
      </c>
      <c r="Z275" s="22">
        <f t="shared" si="83"/>
        <v>6.2080000000000002</v>
      </c>
      <c r="AA275" s="22">
        <f t="shared" si="84"/>
        <v>2.528</v>
      </c>
      <c r="AB275" s="22">
        <f t="shared" si="85"/>
        <v>0.44799999999999995</v>
      </c>
      <c r="AC275" s="22">
        <f t="shared" si="86"/>
        <v>6.8571428571428575E-2</v>
      </c>
      <c r="AD275" s="22">
        <f t="shared" si="87"/>
        <v>2.9211428571428573</v>
      </c>
      <c r="AF275" s="65">
        <v>851</v>
      </c>
      <c r="AG275" s="66"/>
      <c r="AH275" s="67" t="s">
        <v>39</v>
      </c>
      <c r="AI275" s="68">
        <v>1</v>
      </c>
      <c r="AJ275" s="69">
        <v>5</v>
      </c>
    </row>
    <row r="276" spans="1:36" s="11" customFormat="1" ht="14.45" customHeight="1" x14ac:dyDescent="0.2">
      <c r="A276" s="1" t="s">
        <v>72</v>
      </c>
      <c r="B276" s="19">
        <v>189669</v>
      </c>
      <c r="C276" s="19">
        <v>191331</v>
      </c>
      <c r="D276" s="20">
        <f t="shared" si="74"/>
        <v>1662</v>
      </c>
      <c r="E276" s="22">
        <f t="shared" si="75"/>
        <v>0.87626338516046376</v>
      </c>
      <c r="F276" s="36">
        <v>10244</v>
      </c>
      <c r="G276" s="36">
        <v>1655</v>
      </c>
      <c r="H276" s="36">
        <v>9621</v>
      </c>
      <c r="I276" s="36">
        <v>4465</v>
      </c>
      <c r="J276" s="36">
        <v>4881</v>
      </c>
      <c r="K276" s="36">
        <v>121060</v>
      </c>
      <c r="L276" s="36">
        <v>22019</v>
      </c>
      <c r="M276" s="36">
        <v>11856</v>
      </c>
      <c r="N276" s="36">
        <v>5530</v>
      </c>
      <c r="O276" s="21">
        <v>10406</v>
      </c>
      <c r="P276" s="21">
        <v>13</v>
      </c>
      <c r="Q276" s="21">
        <v>21894</v>
      </c>
      <c r="S276" s="22">
        <f t="shared" si="76"/>
        <v>5.3540722622052881</v>
      </c>
      <c r="T276" s="22">
        <f t="shared" si="77"/>
        <v>0.86499312709388443</v>
      </c>
      <c r="U276" s="22">
        <f t="shared" si="78"/>
        <v>5.0284585352086175</v>
      </c>
      <c r="V276" s="22">
        <f t="shared" si="79"/>
        <v>2.333652152552383</v>
      </c>
      <c r="W276" s="22">
        <f t="shared" si="80"/>
        <v>2.5510764068551359</v>
      </c>
      <c r="X276" s="22">
        <f t="shared" si="81"/>
        <v>63.272548619930902</v>
      </c>
      <c r="Y276" s="22">
        <f t="shared" si="82"/>
        <v>11.508328498779601</v>
      </c>
      <c r="Z276" s="22">
        <f t="shared" si="83"/>
        <v>6.1965912476284553</v>
      </c>
      <c r="AA276" s="22">
        <f t="shared" si="84"/>
        <v>2.8902791497457287</v>
      </c>
      <c r="AB276" s="22">
        <f t="shared" si="85"/>
        <v>5.4387422843135722</v>
      </c>
      <c r="AC276" s="22">
        <f t="shared" si="86"/>
        <v>6.7945079469610252E-3</v>
      </c>
      <c r="AD276" s="22">
        <f t="shared" si="87"/>
        <v>11.442996691597285</v>
      </c>
      <c r="AF276" s="65">
        <v>853</v>
      </c>
      <c r="AG276" s="66"/>
      <c r="AH276" s="67" t="s">
        <v>31</v>
      </c>
      <c r="AI276" s="68">
        <v>1</v>
      </c>
      <c r="AJ276" s="69">
        <v>7</v>
      </c>
    </row>
    <row r="277" spans="1:36" s="11" customFormat="1" ht="14.45" customHeight="1" x14ac:dyDescent="0.2">
      <c r="A277" s="1" t="s">
        <v>293</v>
      </c>
      <c r="B277" s="19">
        <v>2597</v>
      </c>
      <c r="C277" s="19">
        <v>2551</v>
      </c>
      <c r="D277" s="20">
        <f t="shared" si="74"/>
        <v>-46</v>
      </c>
      <c r="E277" s="22">
        <f t="shared" si="75"/>
        <v>-1.771274547554871</v>
      </c>
      <c r="F277" s="36">
        <v>82</v>
      </c>
      <c r="G277" s="36">
        <v>22</v>
      </c>
      <c r="H277" s="36">
        <v>115</v>
      </c>
      <c r="I277" s="36">
        <v>69</v>
      </c>
      <c r="J277" s="36">
        <v>69</v>
      </c>
      <c r="K277" s="36">
        <v>1315</v>
      </c>
      <c r="L277" s="36">
        <v>501</v>
      </c>
      <c r="M277" s="36">
        <v>274</v>
      </c>
      <c r="N277" s="36">
        <v>104</v>
      </c>
      <c r="O277" s="21">
        <v>0</v>
      </c>
      <c r="P277" s="21">
        <v>0</v>
      </c>
      <c r="Q277" s="21">
        <v>43</v>
      </c>
      <c r="S277" s="22">
        <f t="shared" si="76"/>
        <v>3.2144257154057234</v>
      </c>
      <c r="T277" s="22">
        <f t="shared" si="77"/>
        <v>0.86240689925519398</v>
      </c>
      <c r="U277" s="22">
        <f t="shared" si="78"/>
        <v>4.5080360642885138</v>
      </c>
      <c r="V277" s="22">
        <f t="shared" si="79"/>
        <v>2.7048216385731085</v>
      </c>
      <c r="W277" s="22">
        <f t="shared" si="80"/>
        <v>2.7048216385731085</v>
      </c>
      <c r="X277" s="22">
        <f t="shared" si="81"/>
        <v>51.548412387299102</v>
      </c>
      <c r="Y277" s="22">
        <f t="shared" si="82"/>
        <v>19.639357114856921</v>
      </c>
      <c r="Z277" s="22">
        <f t="shared" si="83"/>
        <v>10.740885927087417</v>
      </c>
      <c r="AA277" s="22">
        <f t="shared" si="84"/>
        <v>4.0768326146609173</v>
      </c>
      <c r="AB277" s="22">
        <f t="shared" si="85"/>
        <v>0</v>
      </c>
      <c r="AC277" s="22">
        <f t="shared" si="86"/>
        <v>0</v>
      </c>
      <c r="AD277" s="22">
        <f t="shared" si="87"/>
        <v>1.6856134849078792</v>
      </c>
      <c r="AF277" s="65">
        <v>857</v>
      </c>
      <c r="AG277" s="66"/>
      <c r="AH277" s="67" t="s">
        <v>22</v>
      </c>
      <c r="AI277" s="68">
        <v>2</v>
      </c>
      <c r="AJ277" s="69">
        <v>2</v>
      </c>
    </row>
    <row r="278" spans="1:36" s="11" customFormat="1" ht="14.45" customHeight="1" x14ac:dyDescent="0.2">
      <c r="A278" s="1" t="s">
        <v>73</v>
      </c>
      <c r="B278" s="19">
        <v>38646</v>
      </c>
      <c r="C278" s="19">
        <v>38664</v>
      </c>
      <c r="D278" s="20">
        <f t="shared" si="74"/>
        <v>18</v>
      </c>
      <c r="E278" s="22">
        <f t="shared" si="75"/>
        <v>4.6576618537494181E-2</v>
      </c>
      <c r="F278" s="36">
        <v>2317</v>
      </c>
      <c r="G278" s="36">
        <v>509</v>
      </c>
      <c r="H278" s="36">
        <v>3333</v>
      </c>
      <c r="I278" s="36">
        <v>1738</v>
      </c>
      <c r="J278" s="36">
        <v>1646</v>
      </c>
      <c r="K278" s="36">
        <v>22365</v>
      </c>
      <c r="L278" s="36">
        <v>4287</v>
      </c>
      <c r="M278" s="36">
        <v>1893</v>
      </c>
      <c r="N278" s="36">
        <v>576</v>
      </c>
      <c r="O278" s="21">
        <v>592</v>
      </c>
      <c r="P278" s="21">
        <v>0</v>
      </c>
      <c r="Q278" s="21">
        <v>2035</v>
      </c>
      <c r="S278" s="22">
        <f t="shared" si="76"/>
        <v>5.9926546658390238</v>
      </c>
      <c r="T278" s="22">
        <f t="shared" si="77"/>
        <v>1.3164701013863025</v>
      </c>
      <c r="U278" s="22">
        <f t="shared" si="78"/>
        <v>8.6204220980757285</v>
      </c>
      <c r="V278" s="22">
        <f t="shared" si="79"/>
        <v>4.4951375956962547</v>
      </c>
      <c r="W278" s="22">
        <f t="shared" si="80"/>
        <v>4.2571901510448997</v>
      </c>
      <c r="X278" s="22">
        <f t="shared" si="81"/>
        <v>57.844506517690874</v>
      </c>
      <c r="Y278" s="22">
        <f t="shared" si="82"/>
        <v>11.087833643699566</v>
      </c>
      <c r="Z278" s="22">
        <f t="shared" si="83"/>
        <v>4.896027312228429</v>
      </c>
      <c r="AA278" s="22">
        <f t="shared" si="84"/>
        <v>1.4897579143389199</v>
      </c>
      <c r="AB278" s="22">
        <f t="shared" si="85"/>
        <v>1.5311400786261122</v>
      </c>
      <c r="AC278" s="22">
        <f t="shared" si="86"/>
        <v>0</v>
      </c>
      <c r="AD278" s="22">
        <f t="shared" si="87"/>
        <v>5.2632940202772609</v>
      </c>
      <c r="AF278" s="65">
        <v>858</v>
      </c>
      <c r="AG278" s="66"/>
      <c r="AH278" s="67" t="s">
        <v>5</v>
      </c>
      <c r="AI278" s="68">
        <v>2</v>
      </c>
      <c r="AJ278" s="69">
        <v>5</v>
      </c>
    </row>
    <row r="279" spans="1:36" s="11" customFormat="1" ht="14.45" customHeight="1" x14ac:dyDescent="0.2">
      <c r="A279" s="1" t="s">
        <v>294</v>
      </c>
      <c r="B279" s="19">
        <v>6730</v>
      </c>
      <c r="C279" s="19">
        <v>6758</v>
      </c>
      <c r="D279" s="20">
        <f t="shared" si="74"/>
        <v>28</v>
      </c>
      <c r="E279" s="22">
        <f t="shared" si="75"/>
        <v>0.4160475482912333</v>
      </c>
      <c r="F279" s="36">
        <v>753</v>
      </c>
      <c r="G279" s="36">
        <v>168</v>
      </c>
      <c r="H279" s="36">
        <v>956</v>
      </c>
      <c r="I279" s="36">
        <v>378</v>
      </c>
      <c r="J279" s="36">
        <v>326</v>
      </c>
      <c r="K279" s="36">
        <v>3322</v>
      </c>
      <c r="L279" s="36">
        <v>491</v>
      </c>
      <c r="M279" s="36">
        <v>259</v>
      </c>
      <c r="N279" s="36">
        <v>105</v>
      </c>
      <c r="O279" s="21">
        <v>23</v>
      </c>
      <c r="P279" s="21">
        <v>0</v>
      </c>
      <c r="Q279" s="21">
        <v>41</v>
      </c>
      <c r="S279" s="22">
        <f t="shared" si="76"/>
        <v>11.142349807635394</v>
      </c>
      <c r="T279" s="22">
        <f t="shared" si="77"/>
        <v>2.4859425865640725</v>
      </c>
      <c r="U279" s="22">
        <f t="shared" si="78"/>
        <v>14.146197099733648</v>
      </c>
      <c r="V279" s="22">
        <f t="shared" si="79"/>
        <v>5.5933708197691629</v>
      </c>
      <c r="W279" s="22">
        <f t="shared" si="80"/>
        <v>4.8239124001183784</v>
      </c>
      <c r="X279" s="22">
        <f t="shared" si="81"/>
        <v>49.156555193844333</v>
      </c>
      <c r="Y279" s="22">
        <f t="shared" si="82"/>
        <v>7.2654631547795212</v>
      </c>
      <c r="Z279" s="22">
        <f t="shared" si="83"/>
        <v>3.8324948209529448</v>
      </c>
      <c r="AA279" s="22">
        <f t="shared" si="84"/>
        <v>1.5537141166025452</v>
      </c>
      <c r="AB279" s="22">
        <f t="shared" si="85"/>
        <v>0.34033737792246227</v>
      </c>
      <c r="AC279" s="22">
        <f t="shared" si="86"/>
        <v>0</v>
      </c>
      <c r="AD279" s="22">
        <f t="shared" si="87"/>
        <v>0.60668836934004144</v>
      </c>
      <c r="AF279" s="65">
        <v>859</v>
      </c>
      <c r="AG279" s="66"/>
      <c r="AH279" s="67" t="s">
        <v>13</v>
      </c>
      <c r="AI279" s="68">
        <v>2</v>
      </c>
      <c r="AJ279" s="69">
        <v>3</v>
      </c>
    </row>
    <row r="280" spans="1:36" s="11" customFormat="1" ht="14.45" customHeight="1" x14ac:dyDescent="0.2">
      <c r="A280" s="1" t="s">
        <v>137</v>
      </c>
      <c r="B280" s="19">
        <v>13237</v>
      </c>
      <c r="C280" s="19">
        <v>13021</v>
      </c>
      <c r="D280" s="20">
        <f t="shared" si="74"/>
        <v>-216</v>
      </c>
      <c r="E280" s="22">
        <f t="shared" si="75"/>
        <v>-1.6317896804411876</v>
      </c>
      <c r="F280" s="36">
        <v>787</v>
      </c>
      <c r="G280" s="36">
        <v>155</v>
      </c>
      <c r="H280" s="36">
        <v>963</v>
      </c>
      <c r="I280" s="36">
        <v>469</v>
      </c>
      <c r="J280" s="36">
        <v>458</v>
      </c>
      <c r="K280" s="36">
        <v>6843</v>
      </c>
      <c r="L280" s="36">
        <v>1934</v>
      </c>
      <c r="M280" s="36">
        <v>1081</v>
      </c>
      <c r="N280" s="36">
        <v>331</v>
      </c>
      <c r="O280" s="21">
        <v>35</v>
      </c>
      <c r="P280" s="21">
        <v>0</v>
      </c>
      <c r="Q280" s="21">
        <v>213</v>
      </c>
      <c r="S280" s="22">
        <f t="shared" si="76"/>
        <v>6.0440826357422619</v>
      </c>
      <c r="T280" s="22">
        <f t="shared" si="77"/>
        <v>1.1903847630750326</v>
      </c>
      <c r="U280" s="22">
        <f t="shared" si="78"/>
        <v>7.3957453344597193</v>
      </c>
      <c r="V280" s="22">
        <f t="shared" si="79"/>
        <v>3.6018738960141308</v>
      </c>
      <c r="W280" s="22">
        <f t="shared" si="80"/>
        <v>3.5173949773442903</v>
      </c>
      <c r="X280" s="22">
        <f t="shared" si="81"/>
        <v>52.55356731433838</v>
      </c>
      <c r="Y280" s="22">
        <f t="shared" si="82"/>
        <v>14.852929882497504</v>
      </c>
      <c r="Z280" s="22">
        <f t="shared" si="83"/>
        <v>8.3019737347361957</v>
      </c>
      <c r="AA280" s="22">
        <f t="shared" si="84"/>
        <v>2.5420474617924889</v>
      </c>
      <c r="AB280" s="22">
        <f t="shared" si="85"/>
        <v>0.26879655940403963</v>
      </c>
      <c r="AC280" s="22">
        <f t="shared" si="86"/>
        <v>0</v>
      </c>
      <c r="AD280" s="22">
        <f t="shared" si="87"/>
        <v>1.6358190615160126</v>
      </c>
      <c r="AF280" s="65">
        <v>886</v>
      </c>
      <c r="AG280" s="66"/>
      <c r="AH280" s="67" t="s">
        <v>12</v>
      </c>
      <c r="AI280" s="68">
        <v>1</v>
      </c>
      <c r="AJ280" s="69">
        <v>4</v>
      </c>
    </row>
    <row r="281" spans="1:36" s="11" customFormat="1" ht="14.45" customHeight="1" x14ac:dyDescent="0.2">
      <c r="A281" s="1" t="s">
        <v>295</v>
      </c>
      <c r="B281" s="19">
        <v>4829</v>
      </c>
      <c r="C281" s="19">
        <v>4792</v>
      </c>
      <c r="D281" s="20">
        <f t="shared" si="74"/>
        <v>-37</v>
      </c>
      <c r="E281" s="22">
        <f t="shared" si="75"/>
        <v>-0.76620418306067506</v>
      </c>
      <c r="F281" s="36">
        <v>232</v>
      </c>
      <c r="G281" s="36">
        <v>40</v>
      </c>
      <c r="H281" s="36">
        <v>276</v>
      </c>
      <c r="I281" s="36">
        <v>136</v>
      </c>
      <c r="J281" s="36">
        <v>137</v>
      </c>
      <c r="K281" s="36">
        <v>2450</v>
      </c>
      <c r="L281" s="36">
        <v>820</v>
      </c>
      <c r="M281" s="36">
        <v>475</v>
      </c>
      <c r="N281" s="36">
        <v>226</v>
      </c>
      <c r="O281" s="21">
        <v>12</v>
      </c>
      <c r="P281" s="21">
        <v>0</v>
      </c>
      <c r="Q281" s="21">
        <v>125</v>
      </c>
      <c r="S281" s="22">
        <f t="shared" si="76"/>
        <v>4.8414023372287147</v>
      </c>
      <c r="T281" s="22">
        <f t="shared" si="77"/>
        <v>0.8347245409015025</v>
      </c>
      <c r="U281" s="22">
        <f t="shared" si="78"/>
        <v>5.7595993322203674</v>
      </c>
      <c r="V281" s="22">
        <f t="shared" si="79"/>
        <v>2.8380634390651087</v>
      </c>
      <c r="W281" s="22">
        <f t="shared" si="80"/>
        <v>2.858931552587646</v>
      </c>
      <c r="X281" s="22">
        <f t="shared" si="81"/>
        <v>51.126878130217023</v>
      </c>
      <c r="Y281" s="22">
        <f t="shared" si="82"/>
        <v>17.111853088480803</v>
      </c>
      <c r="Z281" s="22">
        <f t="shared" si="83"/>
        <v>9.9123539232053428</v>
      </c>
      <c r="AA281" s="22">
        <f t="shared" si="84"/>
        <v>4.7161936560934894</v>
      </c>
      <c r="AB281" s="22">
        <f t="shared" si="85"/>
        <v>0.25041736227045075</v>
      </c>
      <c r="AC281" s="22">
        <f t="shared" si="86"/>
        <v>0</v>
      </c>
      <c r="AD281" s="22">
        <f t="shared" si="87"/>
        <v>2.6085141903171953</v>
      </c>
      <c r="AF281" s="65">
        <v>887</v>
      </c>
      <c r="AG281" s="66"/>
      <c r="AH281" s="67" t="s">
        <v>2</v>
      </c>
      <c r="AI281" s="68">
        <v>2</v>
      </c>
      <c r="AJ281" s="69">
        <v>2</v>
      </c>
    </row>
    <row r="282" spans="1:36" s="11" customFormat="1" ht="14.45" customHeight="1" x14ac:dyDescent="0.2">
      <c r="A282" s="1" t="s">
        <v>296</v>
      </c>
      <c r="B282" s="19">
        <v>2768</v>
      </c>
      <c r="C282" s="19">
        <v>2702</v>
      </c>
      <c r="D282" s="20">
        <f t="shared" si="74"/>
        <v>-66</v>
      </c>
      <c r="E282" s="22">
        <f t="shared" si="75"/>
        <v>-2.3843930635838149</v>
      </c>
      <c r="F282" s="36">
        <v>121</v>
      </c>
      <c r="G282" s="36">
        <v>37</v>
      </c>
      <c r="H282" s="36">
        <v>187</v>
      </c>
      <c r="I282" s="36">
        <v>109</v>
      </c>
      <c r="J282" s="36">
        <v>89</v>
      </c>
      <c r="K282" s="36">
        <v>1355</v>
      </c>
      <c r="L282" s="36">
        <v>449</v>
      </c>
      <c r="M282" s="36">
        <v>225</v>
      </c>
      <c r="N282" s="36">
        <v>130</v>
      </c>
      <c r="O282" s="21">
        <v>0</v>
      </c>
      <c r="P282" s="21">
        <v>0</v>
      </c>
      <c r="Q282" s="21">
        <v>55</v>
      </c>
      <c r="S282" s="22">
        <f t="shared" si="76"/>
        <v>4.4781643227239085</v>
      </c>
      <c r="T282" s="22">
        <f t="shared" si="77"/>
        <v>1.3693560325684677</v>
      </c>
      <c r="U282" s="22">
        <f t="shared" si="78"/>
        <v>6.9207994078460402</v>
      </c>
      <c r="V282" s="22">
        <f t="shared" si="79"/>
        <v>4.0340488527017024</v>
      </c>
      <c r="W282" s="22">
        <f t="shared" si="80"/>
        <v>3.293856402664693</v>
      </c>
      <c r="X282" s="22">
        <f t="shared" si="81"/>
        <v>50.148038490007409</v>
      </c>
      <c r="Y282" s="22">
        <f t="shared" si="82"/>
        <v>16.617320503330866</v>
      </c>
      <c r="Z282" s="22">
        <f t="shared" si="83"/>
        <v>8.3271650629163592</v>
      </c>
      <c r="AA282" s="22">
        <f t="shared" si="84"/>
        <v>4.8112509252405626</v>
      </c>
      <c r="AB282" s="22">
        <f t="shared" si="85"/>
        <v>0</v>
      </c>
      <c r="AC282" s="22">
        <f t="shared" si="86"/>
        <v>0</v>
      </c>
      <c r="AD282" s="22">
        <f t="shared" si="87"/>
        <v>2.0355292376017764</v>
      </c>
      <c r="AF282" s="65">
        <v>889</v>
      </c>
      <c r="AG282" s="66"/>
      <c r="AH282" s="67" t="s">
        <v>13</v>
      </c>
      <c r="AI282" s="68">
        <v>2</v>
      </c>
      <c r="AJ282" s="69">
        <v>2</v>
      </c>
    </row>
    <row r="283" spans="1:36" s="11" customFormat="1" ht="14.45" customHeight="1" x14ac:dyDescent="0.2">
      <c r="A283" s="1" t="s">
        <v>297</v>
      </c>
      <c r="B283" s="19">
        <v>1242</v>
      </c>
      <c r="C283" s="19">
        <v>1232</v>
      </c>
      <c r="D283" s="20">
        <f t="shared" si="74"/>
        <v>-10</v>
      </c>
      <c r="E283" s="22">
        <f t="shared" si="75"/>
        <v>-0.80515297906602246</v>
      </c>
      <c r="F283" s="36">
        <v>56</v>
      </c>
      <c r="G283" s="36">
        <v>10</v>
      </c>
      <c r="H283" s="36">
        <v>83</v>
      </c>
      <c r="I283" s="36">
        <v>43</v>
      </c>
      <c r="J283" s="36">
        <v>34</v>
      </c>
      <c r="K283" s="36">
        <v>638</v>
      </c>
      <c r="L283" s="36">
        <v>212</v>
      </c>
      <c r="M283" s="36">
        <v>113</v>
      </c>
      <c r="N283" s="36">
        <v>43</v>
      </c>
      <c r="O283" s="21">
        <v>0</v>
      </c>
      <c r="P283" s="21">
        <v>530</v>
      </c>
      <c r="Q283" s="21">
        <v>45</v>
      </c>
      <c r="S283" s="22">
        <f t="shared" si="76"/>
        <v>4.5454545454545459</v>
      </c>
      <c r="T283" s="22">
        <f t="shared" si="77"/>
        <v>0.81168831168831157</v>
      </c>
      <c r="U283" s="22">
        <f t="shared" si="78"/>
        <v>6.7370129870129869</v>
      </c>
      <c r="V283" s="22">
        <f t="shared" si="79"/>
        <v>3.4902597402597402</v>
      </c>
      <c r="W283" s="22">
        <f t="shared" si="80"/>
        <v>2.7597402597402598</v>
      </c>
      <c r="X283" s="22">
        <f t="shared" si="81"/>
        <v>51.785714285714292</v>
      </c>
      <c r="Y283" s="22">
        <f t="shared" si="82"/>
        <v>17.20779220779221</v>
      </c>
      <c r="Z283" s="22">
        <f t="shared" si="83"/>
        <v>9.1720779220779214</v>
      </c>
      <c r="AA283" s="22">
        <f t="shared" si="84"/>
        <v>3.4902597402597402</v>
      </c>
      <c r="AB283" s="22">
        <f t="shared" si="85"/>
        <v>0</v>
      </c>
      <c r="AC283" s="22">
        <f t="shared" si="86"/>
        <v>43.019480519480517</v>
      </c>
      <c r="AD283" s="22">
        <f t="shared" si="87"/>
        <v>3.6525974025974026</v>
      </c>
      <c r="AF283" s="65">
        <v>890</v>
      </c>
      <c r="AG283" s="66"/>
      <c r="AH283" s="67" t="s">
        <v>39</v>
      </c>
      <c r="AI283" s="68">
        <v>2</v>
      </c>
      <c r="AJ283" s="69">
        <v>1</v>
      </c>
    </row>
    <row r="284" spans="1:36" s="11" customFormat="1" ht="14.45" customHeight="1" x14ac:dyDescent="0.2">
      <c r="A284" s="1" t="s">
        <v>298</v>
      </c>
      <c r="B284" s="19">
        <v>3747</v>
      </c>
      <c r="C284" s="19">
        <v>3783</v>
      </c>
      <c r="D284" s="20">
        <f t="shared" si="74"/>
        <v>36</v>
      </c>
      <c r="E284" s="22">
        <f t="shared" si="75"/>
        <v>0.96076861489191345</v>
      </c>
      <c r="F284" s="36">
        <v>358</v>
      </c>
      <c r="G284" s="36">
        <v>77</v>
      </c>
      <c r="H284" s="36">
        <v>427</v>
      </c>
      <c r="I284" s="36">
        <v>171</v>
      </c>
      <c r="J284" s="36">
        <v>128</v>
      </c>
      <c r="K284" s="36">
        <v>1894</v>
      </c>
      <c r="L284" s="36">
        <v>439</v>
      </c>
      <c r="M284" s="36">
        <v>217</v>
      </c>
      <c r="N284" s="36">
        <v>72</v>
      </c>
      <c r="O284" s="21">
        <v>0</v>
      </c>
      <c r="P284" s="21">
        <v>0</v>
      </c>
      <c r="Q284" s="21">
        <v>42</v>
      </c>
      <c r="S284" s="22">
        <f t="shared" si="76"/>
        <v>9.4633888448321439</v>
      </c>
      <c r="T284" s="22">
        <f t="shared" si="77"/>
        <v>2.0354216230504889</v>
      </c>
      <c r="U284" s="22">
        <f t="shared" si="78"/>
        <v>11.287338091461804</v>
      </c>
      <c r="V284" s="22">
        <f t="shared" si="79"/>
        <v>4.5202220459952418</v>
      </c>
      <c r="W284" s="22">
        <f t="shared" si="80"/>
        <v>3.3835580227332804</v>
      </c>
      <c r="X284" s="22">
        <f t="shared" si="81"/>
        <v>50.066085117631509</v>
      </c>
      <c r="Y284" s="22">
        <f t="shared" si="82"/>
        <v>11.604546656093047</v>
      </c>
      <c r="Z284" s="22">
        <f t="shared" si="83"/>
        <v>5.7361882104150146</v>
      </c>
      <c r="AA284" s="22">
        <f t="shared" si="84"/>
        <v>1.9032513877874702</v>
      </c>
      <c r="AB284" s="22">
        <f t="shared" si="85"/>
        <v>0</v>
      </c>
      <c r="AC284" s="22">
        <f t="shared" si="86"/>
        <v>0</v>
      </c>
      <c r="AD284" s="22">
        <f t="shared" si="87"/>
        <v>1.1102299762093577</v>
      </c>
      <c r="AF284" s="65">
        <v>892</v>
      </c>
      <c r="AG284" s="66"/>
      <c r="AH284" s="67" t="s">
        <v>28</v>
      </c>
      <c r="AI284" s="68">
        <v>2</v>
      </c>
      <c r="AJ284" s="69">
        <v>2</v>
      </c>
    </row>
    <row r="285" spans="1:36" s="11" customFormat="1" ht="14.45" customHeight="1" x14ac:dyDescent="0.2">
      <c r="A285" s="1" t="s">
        <v>299</v>
      </c>
      <c r="B285" s="19">
        <v>7521</v>
      </c>
      <c r="C285" s="19">
        <v>7455</v>
      </c>
      <c r="D285" s="20">
        <f t="shared" si="74"/>
        <v>-66</v>
      </c>
      <c r="E285" s="22">
        <f t="shared" si="75"/>
        <v>-0.87754287993617863</v>
      </c>
      <c r="F285" s="36">
        <v>492</v>
      </c>
      <c r="G285" s="36">
        <v>106</v>
      </c>
      <c r="H285" s="36">
        <v>601</v>
      </c>
      <c r="I285" s="36">
        <v>231</v>
      </c>
      <c r="J285" s="36">
        <v>229</v>
      </c>
      <c r="K285" s="36">
        <v>3923</v>
      </c>
      <c r="L285" s="36">
        <v>1000</v>
      </c>
      <c r="M285" s="36">
        <v>600</v>
      </c>
      <c r="N285" s="36">
        <v>273</v>
      </c>
      <c r="O285" s="21">
        <v>6440</v>
      </c>
      <c r="P285" s="21">
        <v>0</v>
      </c>
      <c r="Q285" s="21">
        <v>501</v>
      </c>
      <c r="S285" s="22">
        <f t="shared" si="76"/>
        <v>6.5995975855130782</v>
      </c>
      <c r="T285" s="22">
        <f t="shared" si="77"/>
        <v>1.4218645204560696</v>
      </c>
      <c r="U285" s="22">
        <f t="shared" si="78"/>
        <v>8.0617035546613014</v>
      </c>
      <c r="V285" s="22">
        <f t="shared" si="79"/>
        <v>3.0985915492957745</v>
      </c>
      <c r="W285" s="22">
        <f t="shared" si="80"/>
        <v>3.0717639168343394</v>
      </c>
      <c r="X285" s="22">
        <f t="shared" si="81"/>
        <v>52.622401073105294</v>
      </c>
      <c r="Y285" s="22">
        <f t="shared" si="82"/>
        <v>13.413816230717639</v>
      </c>
      <c r="Z285" s="22">
        <f t="shared" si="83"/>
        <v>8.0482897384305829</v>
      </c>
      <c r="AA285" s="22">
        <f t="shared" si="84"/>
        <v>3.6619718309859155</v>
      </c>
      <c r="AB285" s="22">
        <f t="shared" si="85"/>
        <v>86.3849765258216</v>
      </c>
      <c r="AC285" s="22">
        <f t="shared" si="86"/>
        <v>0</v>
      </c>
      <c r="AD285" s="22">
        <f t="shared" si="87"/>
        <v>6.7203219315895373</v>
      </c>
      <c r="AF285" s="65">
        <v>893</v>
      </c>
      <c r="AG285" s="66"/>
      <c r="AH285" s="67" t="s">
        <v>36</v>
      </c>
      <c r="AI285" s="68">
        <v>1</v>
      </c>
      <c r="AJ285" s="69">
        <v>3</v>
      </c>
    </row>
    <row r="286" spans="1:36" s="11" customFormat="1" ht="14.45" customHeight="1" x14ac:dyDescent="0.2">
      <c r="A286" s="1" t="s">
        <v>138</v>
      </c>
      <c r="B286" s="19">
        <v>15752</v>
      </c>
      <c r="C286" s="19">
        <v>15700</v>
      </c>
      <c r="D286" s="20">
        <f t="shared" si="74"/>
        <v>-52</v>
      </c>
      <c r="E286" s="22">
        <f t="shared" si="75"/>
        <v>-0.33011681056373793</v>
      </c>
      <c r="F286" s="36">
        <v>772</v>
      </c>
      <c r="G286" s="36">
        <v>145</v>
      </c>
      <c r="H286" s="36">
        <v>907</v>
      </c>
      <c r="I286" s="36">
        <v>454</v>
      </c>
      <c r="J286" s="36">
        <v>409</v>
      </c>
      <c r="K286" s="36">
        <v>8681</v>
      </c>
      <c r="L286" s="36">
        <v>2520</v>
      </c>
      <c r="M286" s="36">
        <v>1326</v>
      </c>
      <c r="N286" s="36">
        <v>486</v>
      </c>
      <c r="O286" s="21">
        <v>62</v>
      </c>
      <c r="P286" s="21">
        <v>0</v>
      </c>
      <c r="Q286" s="21">
        <v>780</v>
      </c>
      <c r="S286" s="22">
        <f t="shared" si="76"/>
        <v>4.9171974522292992</v>
      </c>
      <c r="T286" s="22">
        <f t="shared" si="77"/>
        <v>0.92356687898089174</v>
      </c>
      <c r="U286" s="22">
        <f t="shared" si="78"/>
        <v>5.7770700636942678</v>
      </c>
      <c r="V286" s="22">
        <f t="shared" si="79"/>
        <v>2.8917197452229297</v>
      </c>
      <c r="W286" s="22">
        <f t="shared" si="80"/>
        <v>2.605095541401274</v>
      </c>
      <c r="X286" s="22">
        <f t="shared" si="81"/>
        <v>55.29299363057325</v>
      </c>
      <c r="Y286" s="22">
        <f t="shared" si="82"/>
        <v>16.050955414012737</v>
      </c>
      <c r="Z286" s="22">
        <f t="shared" si="83"/>
        <v>8.4458598726114644</v>
      </c>
      <c r="AA286" s="22">
        <f t="shared" si="84"/>
        <v>3.0955414012738851</v>
      </c>
      <c r="AB286" s="22">
        <f t="shared" si="85"/>
        <v>0.39490445859872608</v>
      </c>
      <c r="AC286" s="22">
        <f t="shared" si="86"/>
        <v>0</v>
      </c>
      <c r="AD286" s="22">
        <f t="shared" si="87"/>
        <v>4.9681528662420389</v>
      </c>
      <c r="AF286" s="65">
        <v>895</v>
      </c>
      <c r="AG286" s="66"/>
      <c r="AH286" s="67" t="s">
        <v>31</v>
      </c>
      <c r="AI286" s="68">
        <v>1</v>
      </c>
      <c r="AJ286" s="69">
        <v>4</v>
      </c>
    </row>
    <row r="287" spans="1:36" s="11" customFormat="1" ht="14.45" customHeight="1" x14ac:dyDescent="0.2">
      <c r="A287" s="1" t="s">
        <v>280</v>
      </c>
      <c r="B287" s="19">
        <v>2941</v>
      </c>
      <c r="C287" s="19">
        <v>2869</v>
      </c>
      <c r="D287" s="20">
        <f t="shared" si="74"/>
        <v>-72</v>
      </c>
      <c r="E287" s="22">
        <f t="shared" si="75"/>
        <v>-2.4481468888133286</v>
      </c>
      <c r="F287" s="36">
        <v>117</v>
      </c>
      <c r="G287" s="36">
        <v>19</v>
      </c>
      <c r="H287" s="36">
        <v>148</v>
      </c>
      <c r="I287" s="36">
        <v>94</v>
      </c>
      <c r="J287" s="36">
        <v>94</v>
      </c>
      <c r="K287" s="36">
        <v>1386</v>
      </c>
      <c r="L287" s="36">
        <v>541</v>
      </c>
      <c r="M287" s="36">
        <v>338</v>
      </c>
      <c r="N287" s="36">
        <v>132</v>
      </c>
      <c r="O287" s="21">
        <v>0</v>
      </c>
      <c r="P287" s="21">
        <v>0</v>
      </c>
      <c r="Q287" s="21">
        <v>26</v>
      </c>
      <c r="S287" s="22">
        <f t="shared" si="76"/>
        <v>4.0780759846636458</v>
      </c>
      <c r="T287" s="22">
        <f t="shared" si="77"/>
        <v>0.66225165562913912</v>
      </c>
      <c r="U287" s="22">
        <f t="shared" si="78"/>
        <v>5.1585918438480309</v>
      </c>
      <c r="V287" s="22">
        <f t="shared" si="79"/>
        <v>3.2764029278494249</v>
      </c>
      <c r="W287" s="22">
        <f t="shared" si="80"/>
        <v>3.2764029278494249</v>
      </c>
      <c r="X287" s="22">
        <f t="shared" si="81"/>
        <v>48.309515510630881</v>
      </c>
      <c r="Y287" s="22">
        <f t="shared" si="82"/>
        <v>18.856744510282329</v>
      </c>
      <c r="Z287" s="22">
        <f t="shared" si="83"/>
        <v>11.781108400139422</v>
      </c>
      <c r="AA287" s="22">
        <f t="shared" si="84"/>
        <v>4.6009062391077027</v>
      </c>
      <c r="AB287" s="22">
        <f t="shared" si="85"/>
        <v>0</v>
      </c>
      <c r="AC287" s="22">
        <f t="shared" si="86"/>
        <v>0</v>
      </c>
      <c r="AD287" s="22">
        <f t="shared" si="87"/>
        <v>0.9062391077030324</v>
      </c>
      <c r="AF287" s="65">
        <v>785</v>
      </c>
      <c r="AG287" s="66"/>
      <c r="AH287" s="67" t="s">
        <v>13</v>
      </c>
      <c r="AI287" s="68">
        <v>2</v>
      </c>
      <c r="AJ287" s="69">
        <v>2</v>
      </c>
    </row>
    <row r="288" spans="1:36" s="11" customFormat="1" ht="14.45" customHeight="1" x14ac:dyDescent="0.2">
      <c r="A288" s="1" t="s">
        <v>74</v>
      </c>
      <c r="B288" s="19">
        <v>67392</v>
      </c>
      <c r="C288" s="19">
        <v>67552</v>
      </c>
      <c r="D288" s="20">
        <f t="shared" si="74"/>
        <v>160</v>
      </c>
      <c r="E288" s="22">
        <f t="shared" si="75"/>
        <v>0.23741690408357075</v>
      </c>
      <c r="F288" s="36">
        <v>4032</v>
      </c>
      <c r="G288" s="36">
        <v>762</v>
      </c>
      <c r="H288" s="36">
        <v>4350</v>
      </c>
      <c r="I288" s="36">
        <v>2129</v>
      </c>
      <c r="J288" s="36">
        <v>2178</v>
      </c>
      <c r="K288" s="36">
        <v>40690</v>
      </c>
      <c r="L288" s="36">
        <v>7379</v>
      </c>
      <c r="M288" s="36">
        <v>4214</v>
      </c>
      <c r="N288" s="36">
        <v>1818</v>
      </c>
      <c r="O288" s="21">
        <v>15555</v>
      </c>
      <c r="P288" s="21">
        <v>0</v>
      </c>
      <c r="Q288" s="21">
        <v>6009</v>
      </c>
      <c r="S288" s="22">
        <f t="shared" si="76"/>
        <v>5.9687351965892939</v>
      </c>
      <c r="T288" s="22">
        <f t="shared" si="77"/>
        <v>1.1280198957839886</v>
      </c>
      <c r="U288" s="22">
        <f t="shared" si="78"/>
        <v>6.4394836570345806</v>
      </c>
      <c r="V288" s="22">
        <f t="shared" si="79"/>
        <v>3.151646139270488</v>
      </c>
      <c r="W288" s="22">
        <f t="shared" si="80"/>
        <v>3.2241828517290383</v>
      </c>
      <c r="X288" s="22">
        <f t="shared" si="81"/>
        <v>60.235078162008527</v>
      </c>
      <c r="Y288" s="22">
        <f t="shared" si="82"/>
        <v>10.923436759829466</v>
      </c>
      <c r="Z288" s="22">
        <f t="shared" si="83"/>
        <v>6.2381572714353384</v>
      </c>
      <c r="AA288" s="22">
        <f t="shared" si="84"/>
        <v>2.6912600663192801</v>
      </c>
      <c r="AB288" s="22">
        <f t="shared" si="85"/>
        <v>23.026705352913311</v>
      </c>
      <c r="AC288" s="22">
        <f t="shared" si="86"/>
        <v>0</v>
      </c>
      <c r="AD288" s="22">
        <f t="shared" si="87"/>
        <v>8.8953694931312182</v>
      </c>
      <c r="AF288" s="65">
        <v>905</v>
      </c>
      <c r="AG288" s="66"/>
      <c r="AH288" s="67" t="s">
        <v>36</v>
      </c>
      <c r="AI288" s="68">
        <v>1</v>
      </c>
      <c r="AJ288" s="69">
        <v>6</v>
      </c>
    </row>
    <row r="289" spans="1:37" s="11" customFormat="1" ht="14.45" customHeight="1" x14ac:dyDescent="0.2">
      <c r="A289" s="1" t="s">
        <v>75</v>
      </c>
      <c r="B289" s="19">
        <v>21136</v>
      </c>
      <c r="C289" s="19">
        <v>21137</v>
      </c>
      <c r="D289" s="20">
        <f t="shared" si="74"/>
        <v>1</v>
      </c>
      <c r="E289" s="22">
        <f t="shared" si="75"/>
        <v>4.7312641937925816E-3</v>
      </c>
      <c r="F289" s="36">
        <v>1143</v>
      </c>
      <c r="G289" s="36">
        <v>267</v>
      </c>
      <c r="H289" s="36">
        <v>1518</v>
      </c>
      <c r="I289" s="36">
        <v>726</v>
      </c>
      <c r="J289" s="36">
        <v>698</v>
      </c>
      <c r="K289" s="36">
        <v>11196</v>
      </c>
      <c r="L289" s="36">
        <v>3246</v>
      </c>
      <c r="M289" s="36">
        <v>1621</v>
      </c>
      <c r="N289" s="36">
        <v>722</v>
      </c>
      <c r="O289" s="21">
        <v>43</v>
      </c>
      <c r="P289" s="21">
        <v>0</v>
      </c>
      <c r="Q289" s="21">
        <v>726</v>
      </c>
      <c r="S289" s="22">
        <f t="shared" si="76"/>
        <v>5.4075791266499502</v>
      </c>
      <c r="T289" s="22">
        <f t="shared" si="77"/>
        <v>1.2631877749917206</v>
      </c>
      <c r="U289" s="22">
        <f t="shared" si="78"/>
        <v>7.1817192600652895</v>
      </c>
      <c r="V289" s="22">
        <f t="shared" si="79"/>
        <v>3.4347352982920945</v>
      </c>
      <c r="W289" s="22">
        <f t="shared" si="80"/>
        <v>3.3022661683304158</v>
      </c>
      <c r="X289" s="22">
        <f t="shared" si="81"/>
        <v>52.968727823248329</v>
      </c>
      <c r="Y289" s="22">
        <f t="shared" si="82"/>
        <v>15.356956994843166</v>
      </c>
      <c r="Z289" s="22">
        <f t="shared" si="83"/>
        <v>7.6690164167100336</v>
      </c>
      <c r="AA289" s="22">
        <f t="shared" si="84"/>
        <v>3.4158111368689972</v>
      </c>
      <c r="AB289" s="22">
        <f t="shared" si="85"/>
        <v>0.20343473529829209</v>
      </c>
      <c r="AC289" s="22">
        <f t="shared" si="86"/>
        <v>0</v>
      </c>
      <c r="AD289" s="22">
        <f t="shared" si="87"/>
        <v>3.4347352982920945</v>
      </c>
      <c r="AF289" s="65">
        <v>908</v>
      </c>
      <c r="AG289" s="66"/>
      <c r="AH289" s="67" t="s">
        <v>2</v>
      </c>
      <c r="AI289" s="68">
        <v>1</v>
      </c>
      <c r="AJ289" s="69">
        <v>5</v>
      </c>
    </row>
    <row r="290" spans="1:37" s="11" customFormat="1" ht="14.45" customHeight="1" x14ac:dyDescent="0.2">
      <c r="A290" s="1" t="s">
        <v>300</v>
      </c>
      <c r="B290" s="19">
        <v>2218</v>
      </c>
      <c r="C290" s="19">
        <v>2143</v>
      </c>
      <c r="D290" s="20">
        <f t="shared" si="74"/>
        <v>-75</v>
      </c>
      <c r="E290" s="22">
        <f t="shared" si="75"/>
        <v>-3.3814247069431915</v>
      </c>
      <c r="F290" s="36">
        <v>82</v>
      </c>
      <c r="G290" s="36">
        <v>16</v>
      </c>
      <c r="H290" s="36">
        <v>118</v>
      </c>
      <c r="I290" s="36">
        <v>54</v>
      </c>
      <c r="J290" s="36">
        <v>58</v>
      </c>
      <c r="K290" s="36">
        <v>1058</v>
      </c>
      <c r="L290" s="36">
        <v>424</v>
      </c>
      <c r="M290" s="36">
        <v>214</v>
      </c>
      <c r="N290" s="36">
        <v>119</v>
      </c>
      <c r="O290" s="21">
        <v>0</v>
      </c>
      <c r="P290" s="21">
        <v>0</v>
      </c>
      <c r="Q290" s="21">
        <v>14</v>
      </c>
      <c r="S290" s="22">
        <f t="shared" si="76"/>
        <v>3.8264115725618288</v>
      </c>
      <c r="T290" s="22">
        <f t="shared" si="77"/>
        <v>0.74661689220718619</v>
      </c>
      <c r="U290" s="22">
        <f t="shared" si="78"/>
        <v>5.5062995800279984</v>
      </c>
      <c r="V290" s="22">
        <f t="shared" si="79"/>
        <v>2.5198320111992532</v>
      </c>
      <c r="W290" s="22">
        <f t="shared" si="80"/>
        <v>2.7064862342510496</v>
      </c>
      <c r="X290" s="22">
        <f t="shared" si="81"/>
        <v>49.37004199720019</v>
      </c>
      <c r="Y290" s="22">
        <f t="shared" si="82"/>
        <v>19.785347643490432</v>
      </c>
      <c r="Z290" s="22">
        <f t="shared" si="83"/>
        <v>9.9860009332711144</v>
      </c>
      <c r="AA290" s="22">
        <f t="shared" si="84"/>
        <v>5.5529631357909475</v>
      </c>
      <c r="AB290" s="22">
        <f t="shared" si="85"/>
        <v>0</v>
      </c>
      <c r="AC290" s="22">
        <f t="shared" si="86"/>
        <v>0</v>
      </c>
      <c r="AD290" s="22">
        <f t="shared" si="87"/>
        <v>0.65328978068128785</v>
      </c>
      <c r="AF290" s="65">
        <v>911</v>
      </c>
      <c r="AG290" s="66"/>
      <c r="AH290" s="67" t="s">
        <v>26</v>
      </c>
      <c r="AI290" s="68">
        <v>2</v>
      </c>
      <c r="AJ290" s="69">
        <v>2</v>
      </c>
    </row>
    <row r="291" spans="1:37" s="11" customFormat="1" ht="14.45" customHeight="1" x14ac:dyDescent="0.2">
      <c r="A291" s="1" t="s">
        <v>15</v>
      </c>
      <c r="B291" s="19">
        <v>223027</v>
      </c>
      <c r="C291" s="19">
        <v>228166</v>
      </c>
      <c r="D291" s="20">
        <f t="shared" si="74"/>
        <v>5139</v>
      </c>
      <c r="E291" s="22">
        <f t="shared" si="75"/>
        <v>2.3042053204320552</v>
      </c>
      <c r="F291" s="36">
        <v>15905</v>
      </c>
      <c r="G291" s="36">
        <v>2666</v>
      </c>
      <c r="H291" s="36">
        <v>16345</v>
      </c>
      <c r="I291" s="36">
        <v>7545</v>
      </c>
      <c r="J291" s="36">
        <v>7372</v>
      </c>
      <c r="K291" s="36">
        <v>143389</v>
      </c>
      <c r="L291" s="36">
        <v>21543</v>
      </c>
      <c r="M291" s="36">
        <v>10344</v>
      </c>
      <c r="N291" s="36">
        <v>3057</v>
      </c>
      <c r="O291" s="21">
        <v>5559</v>
      </c>
      <c r="P291" s="21">
        <v>21</v>
      </c>
      <c r="Q291" s="21">
        <v>43129</v>
      </c>
      <c r="S291" s="22">
        <f t="shared" si="76"/>
        <v>6.9708019599765079</v>
      </c>
      <c r="T291" s="22">
        <f t="shared" si="77"/>
        <v>1.1684475338131008</v>
      </c>
      <c r="U291" s="22">
        <f t="shared" si="78"/>
        <v>7.1636440135690673</v>
      </c>
      <c r="V291" s="22">
        <f t="shared" si="79"/>
        <v>3.3068029417178719</v>
      </c>
      <c r="W291" s="22">
        <f t="shared" si="80"/>
        <v>3.2309809524644337</v>
      </c>
      <c r="X291" s="22">
        <f t="shared" si="81"/>
        <v>62.84415732405354</v>
      </c>
      <c r="Y291" s="22">
        <f t="shared" si="82"/>
        <v>9.4418099103284447</v>
      </c>
      <c r="Z291" s="22">
        <f t="shared" si="83"/>
        <v>4.5335413690032693</v>
      </c>
      <c r="AA291" s="22">
        <f t="shared" si="84"/>
        <v>1.339813995073762</v>
      </c>
      <c r="AB291" s="22">
        <f t="shared" si="85"/>
        <v>2.4363840361841818</v>
      </c>
      <c r="AC291" s="22">
        <f t="shared" si="86"/>
        <v>9.2038252850994463E-3</v>
      </c>
      <c r="AD291" s="22">
        <f t="shared" si="87"/>
        <v>18.902465748621616</v>
      </c>
      <c r="AF291" s="65">
        <v>92</v>
      </c>
      <c r="AG291" s="66"/>
      <c r="AH291" s="67" t="s">
        <v>5</v>
      </c>
      <c r="AI291" s="68">
        <v>1</v>
      </c>
      <c r="AJ291" s="69">
        <v>7</v>
      </c>
    </row>
    <row r="292" spans="1:37" s="11" customFormat="1" ht="14.45" customHeight="1" x14ac:dyDescent="0.2">
      <c r="A292" s="1" t="s">
        <v>76</v>
      </c>
      <c r="B292" s="19">
        <v>21155</v>
      </c>
      <c r="C292" s="19">
        <v>20829</v>
      </c>
      <c r="D292" s="20">
        <f t="shared" si="74"/>
        <v>-326</v>
      </c>
      <c r="E292" s="22">
        <f t="shared" si="75"/>
        <v>-1.5410068541715907</v>
      </c>
      <c r="F292" s="36">
        <v>882</v>
      </c>
      <c r="G292" s="36">
        <v>165</v>
      </c>
      <c r="H292" s="36">
        <v>1120</v>
      </c>
      <c r="I292" s="36">
        <v>596</v>
      </c>
      <c r="J292" s="36">
        <v>657</v>
      </c>
      <c r="K292" s="36">
        <v>11262</v>
      </c>
      <c r="L292" s="36">
        <v>3413</v>
      </c>
      <c r="M292" s="36">
        <v>1898</v>
      </c>
      <c r="N292" s="36">
        <v>836</v>
      </c>
      <c r="O292" s="21">
        <v>42</v>
      </c>
      <c r="P292" s="21">
        <v>0</v>
      </c>
      <c r="Q292" s="21">
        <v>659</v>
      </c>
      <c r="S292" s="22">
        <f t="shared" si="76"/>
        <v>4.2344807720005759</v>
      </c>
      <c r="T292" s="22">
        <f t="shared" si="77"/>
        <v>0.79216477027221655</v>
      </c>
      <c r="U292" s="22">
        <f t="shared" si="78"/>
        <v>5.3771184406356527</v>
      </c>
      <c r="V292" s="22">
        <f t="shared" si="79"/>
        <v>2.8613951701954008</v>
      </c>
      <c r="W292" s="22">
        <f t="shared" si="80"/>
        <v>3.1542560852657351</v>
      </c>
      <c r="X292" s="22">
        <f t="shared" si="81"/>
        <v>54.068846320034567</v>
      </c>
      <c r="Y292" s="22">
        <f t="shared" si="82"/>
        <v>16.385808248115609</v>
      </c>
      <c r="Z292" s="22">
        <f t="shared" si="83"/>
        <v>9.1122953574343466</v>
      </c>
      <c r="AA292" s="22">
        <f t="shared" si="84"/>
        <v>4.013634836045898</v>
      </c>
      <c r="AB292" s="22">
        <f t="shared" si="85"/>
        <v>0.20164194152383694</v>
      </c>
      <c r="AC292" s="22">
        <f t="shared" si="86"/>
        <v>0</v>
      </c>
      <c r="AD292" s="22">
        <f t="shared" si="87"/>
        <v>3.163858082481156</v>
      </c>
      <c r="AF292" s="65">
        <v>915</v>
      </c>
      <c r="AG292" s="66"/>
      <c r="AH292" s="67" t="s">
        <v>22</v>
      </c>
      <c r="AI292" s="68">
        <v>1</v>
      </c>
      <c r="AJ292" s="69">
        <v>5</v>
      </c>
    </row>
    <row r="293" spans="1:37" s="11" customFormat="1" ht="14.45" customHeight="1" x14ac:dyDescent="0.2">
      <c r="A293" s="1" t="s">
        <v>301</v>
      </c>
      <c r="B293" s="19">
        <v>2316</v>
      </c>
      <c r="C293" s="19">
        <v>2285</v>
      </c>
      <c r="D293" s="20">
        <f t="shared" si="74"/>
        <v>-31</v>
      </c>
      <c r="E293" s="22">
        <f t="shared" si="75"/>
        <v>-1.3385146804835923</v>
      </c>
      <c r="F293" s="36">
        <v>124</v>
      </c>
      <c r="G293" s="36">
        <v>20</v>
      </c>
      <c r="H293" s="36">
        <v>135</v>
      </c>
      <c r="I293" s="36">
        <v>61</v>
      </c>
      <c r="J293" s="36">
        <v>74</v>
      </c>
      <c r="K293" s="36">
        <v>1231</v>
      </c>
      <c r="L293" s="36">
        <v>354</v>
      </c>
      <c r="M293" s="36">
        <v>181</v>
      </c>
      <c r="N293" s="36">
        <v>105</v>
      </c>
      <c r="O293" s="21">
        <v>16</v>
      </c>
      <c r="P293" s="21">
        <v>0</v>
      </c>
      <c r="Q293" s="21">
        <v>50</v>
      </c>
      <c r="S293" s="22">
        <f t="shared" si="76"/>
        <v>5.4266958424507656</v>
      </c>
      <c r="T293" s="22">
        <f t="shared" si="77"/>
        <v>0.87527352297592997</v>
      </c>
      <c r="U293" s="22">
        <f t="shared" si="78"/>
        <v>5.9080962800875279</v>
      </c>
      <c r="V293" s="22">
        <f t="shared" si="79"/>
        <v>2.6695842450765861</v>
      </c>
      <c r="W293" s="22">
        <f t="shared" si="80"/>
        <v>3.2385120350109409</v>
      </c>
      <c r="X293" s="22">
        <f t="shared" si="81"/>
        <v>53.87308533916849</v>
      </c>
      <c r="Y293" s="22">
        <f t="shared" si="82"/>
        <v>15.492341356673961</v>
      </c>
      <c r="Z293" s="22">
        <f t="shared" si="83"/>
        <v>7.9212253829321666</v>
      </c>
      <c r="AA293" s="22">
        <f t="shared" si="84"/>
        <v>4.5951859956236323</v>
      </c>
      <c r="AB293" s="22">
        <f t="shared" si="85"/>
        <v>0.70021881838074396</v>
      </c>
      <c r="AC293" s="22">
        <f t="shared" si="86"/>
        <v>0</v>
      </c>
      <c r="AD293" s="22">
        <f t="shared" si="87"/>
        <v>2.1881838074398248</v>
      </c>
      <c r="AF293" s="65">
        <v>918</v>
      </c>
      <c r="AG293" s="66"/>
      <c r="AH293" s="67" t="s">
        <v>31</v>
      </c>
      <c r="AI293" s="68">
        <v>2</v>
      </c>
      <c r="AJ293" s="69">
        <v>2</v>
      </c>
    </row>
    <row r="294" spans="1:37" s="11" customFormat="1" ht="14.45" customHeight="1" x14ac:dyDescent="0.2">
      <c r="A294" s="1" t="s">
        <v>302</v>
      </c>
      <c r="B294" s="19">
        <v>2094</v>
      </c>
      <c r="C294" s="19">
        <v>2058</v>
      </c>
      <c r="D294" s="20">
        <f t="shared" si="74"/>
        <v>-36</v>
      </c>
      <c r="E294" s="22">
        <f t="shared" si="75"/>
        <v>-1.7191977077363898</v>
      </c>
      <c r="F294" s="36">
        <v>63</v>
      </c>
      <c r="G294" s="36">
        <v>12</v>
      </c>
      <c r="H294" s="36">
        <v>101</v>
      </c>
      <c r="I294" s="36">
        <v>45</v>
      </c>
      <c r="J294" s="36">
        <v>58</v>
      </c>
      <c r="K294" s="36">
        <v>953</v>
      </c>
      <c r="L294" s="36">
        <v>448</v>
      </c>
      <c r="M294" s="36">
        <v>257</v>
      </c>
      <c r="N294" s="36">
        <v>121</v>
      </c>
      <c r="O294" s="21">
        <v>0</v>
      </c>
      <c r="P294" s="21">
        <v>0</v>
      </c>
      <c r="Q294" s="21">
        <v>33</v>
      </c>
      <c r="S294" s="22">
        <f t="shared" si="76"/>
        <v>3.0612244897959182</v>
      </c>
      <c r="T294" s="22">
        <f t="shared" si="77"/>
        <v>0.58309037900874638</v>
      </c>
      <c r="U294" s="22">
        <f t="shared" si="78"/>
        <v>4.907677356656948</v>
      </c>
      <c r="V294" s="22">
        <f t="shared" si="79"/>
        <v>2.1865889212827989</v>
      </c>
      <c r="W294" s="22">
        <f t="shared" si="80"/>
        <v>2.8182701652089408</v>
      </c>
      <c r="X294" s="22">
        <f t="shared" si="81"/>
        <v>46.307094266277936</v>
      </c>
      <c r="Y294" s="22">
        <f t="shared" si="82"/>
        <v>21.768707482993197</v>
      </c>
      <c r="Z294" s="22">
        <f t="shared" si="83"/>
        <v>12.48785228377065</v>
      </c>
      <c r="AA294" s="22">
        <f t="shared" si="84"/>
        <v>5.8794946550048595</v>
      </c>
      <c r="AB294" s="22">
        <f t="shared" si="85"/>
        <v>0</v>
      </c>
      <c r="AC294" s="22">
        <f t="shared" si="86"/>
        <v>0</v>
      </c>
      <c r="AD294" s="22">
        <f t="shared" si="87"/>
        <v>1.6034985422740524</v>
      </c>
      <c r="AF294" s="65">
        <v>921</v>
      </c>
      <c r="AG294" s="66"/>
      <c r="AH294" s="67" t="s">
        <v>22</v>
      </c>
      <c r="AI294" s="68">
        <v>2</v>
      </c>
      <c r="AJ294" s="69">
        <v>2</v>
      </c>
      <c r="AK294" s="2"/>
    </row>
    <row r="295" spans="1:37" s="11" customFormat="1" ht="14.45" customHeight="1" x14ac:dyDescent="0.2">
      <c r="A295" s="1" t="s">
        <v>303</v>
      </c>
      <c r="B295" s="19">
        <v>4460</v>
      </c>
      <c r="C295" s="19">
        <v>4393</v>
      </c>
      <c r="D295" s="20">
        <f t="shared" si="74"/>
        <v>-67</v>
      </c>
      <c r="E295" s="22">
        <f t="shared" si="75"/>
        <v>-1.5022421524663676</v>
      </c>
      <c r="F295" s="36">
        <v>286</v>
      </c>
      <c r="G295" s="36">
        <v>70</v>
      </c>
      <c r="H295" s="36">
        <v>416</v>
      </c>
      <c r="I295" s="36">
        <v>229</v>
      </c>
      <c r="J295" s="36">
        <v>191</v>
      </c>
      <c r="K295" s="36">
        <v>2394</v>
      </c>
      <c r="L295" s="36">
        <v>463</v>
      </c>
      <c r="M295" s="36">
        <v>227</v>
      </c>
      <c r="N295" s="36">
        <v>117</v>
      </c>
      <c r="O295" s="21">
        <v>15</v>
      </c>
      <c r="P295" s="21">
        <v>0</v>
      </c>
      <c r="Q295" s="21">
        <v>77</v>
      </c>
      <c r="S295" s="22">
        <f t="shared" si="76"/>
        <v>6.5103573867516502</v>
      </c>
      <c r="T295" s="22">
        <f t="shared" si="77"/>
        <v>1.593444115638516</v>
      </c>
      <c r="U295" s="22">
        <f t="shared" si="78"/>
        <v>9.4696107443660367</v>
      </c>
      <c r="V295" s="22">
        <f t="shared" si="79"/>
        <v>5.2128386068745733</v>
      </c>
      <c r="W295" s="22">
        <f t="shared" si="80"/>
        <v>4.3478260869565215</v>
      </c>
      <c r="X295" s="22">
        <f t="shared" si="81"/>
        <v>54.495788754837236</v>
      </c>
      <c r="Y295" s="22">
        <f t="shared" si="82"/>
        <v>10.539494650580469</v>
      </c>
      <c r="Z295" s="22">
        <f t="shared" si="83"/>
        <v>5.1673116321420443</v>
      </c>
      <c r="AA295" s="22">
        <f t="shared" si="84"/>
        <v>2.6633280218529478</v>
      </c>
      <c r="AB295" s="22">
        <f t="shared" si="85"/>
        <v>0.34145231049396768</v>
      </c>
      <c r="AC295" s="22">
        <f t="shared" si="86"/>
        <v>0</v>
      </c>
      <c r="AD295" s="22">
        <f t="shared" si="87"/>
        <v>1.7527885272023673</v>
      </c>
      <c r="AF295" s="65">
        <v>922</v>
      </c>
      <c r="AG295" s="66"/>
      <c r="AH295" s="67" t="s">
        <v>2</v>
      </c>
      <c r="AI295" s="68">
        <v>2</v>
      </c>
      <c r="AJ295" s="69">
        <v>2</v>
      </c>
      <c r="AK295" s="2"/>
    </row>
    <row r="296" spans="1:37" s="11" customFormat="1" ht="14.45" customHeight="1" x14ac:dyDescent="0.2">
      <c r="A296" s="1" t="s">
        <v>304</v>
      </c>
      <c r="B296" s="19">
        <v>3216</v>
      </c>
      <c r="C296" s="19">
        <v>3166</v>
      </c>
      <c r="D296" s="20">
        <f t="shared" si="74"/>
        <v>-50</v>
      </c>
      <c r="E296" s="22">
        <f t="shared" si="75"/>
        <v>-1.5547263681592041</v>
      </c>
      <c r="F296" s="36">
        <v>163</v>
      </c>
      <c r="G296" s="36">
        <v>40</v>
      </c>
      <c r="H296" s="36">
        <v>244</v>
      </c>
      <c r="I296" s="36">
        <v>95</v>
      </c>
      <c r="J296" s="36">
        <v>95</v>
      </c>
      <c r="K296" s="36">
        <v>1605</v>
      </c>
      <c r="L296" s="36">
        <v>500</v>
      </c>
      <c r="M296" s="36">
        <v>290</v>
      </c>
      <c r="N296" s="36">
        <v>134</v>
      </c>
      <c r="O296" s="21">
        <v>51</v>
      </c>
      <c r="P296" s="21">
        <v>0</v>
      </c>
      <c r="Q296" s="21">
        <v>69</v>
      </c>
      <c r="S296" s="22">
        <f t="shared" si="76"/>
        <v>5.1484523057485783</v>
      </c>
      <c r="T296" s="22">
        <f t="shared" si="77"/>
        <v>1.2634238787113077</v>
      </c>
      <c r="U296" s="22">
        <f t="shared" si="78"/>
        <v>7.7068856601389761</v>
      </c>
      <c r="V296" s="22">
        <f t="shared" si="79"/>
        <v>3.0006317119393557</v>
      </c>
      <c r="W296" s="22">
        <f t="shared" si="80"/>
        <v>3.0006317119393557</v>
      </c>
      <c r="X296" s="22">
        <f t="shared" si="81"/>
        <v>50.694883133291228</v>
      </c>
      <c r="Y296" s="22">
        <f t="shared" si="82"/>
        <v>15.792798483891346</v>
      </c>
      <c r="Z296" s="22">
        <f t="shared" si="83"/>
        <v>9.1598231206569807</v>
      </c>
      <c r="AA296" s="22">
        <f t="shared" si="84"/>
        <v>4.2324699936828809</v>
      </c>
      <c r="AB296" s="22">
        <f t="shared" si="85"/>
        <v>1.6108654453569171</v>
      </c>
      <c r="AC296" s="22">
        <f t="shared" si="86"/>
        <v>0</v>
      </c>
      <c r="AD296" s="22">
        <f t="shared" si="87"/>
        <v>2.1794061907770059</v>
      </c>
      <c r="AF296" s="65">
        <v>924</v>
      </c>
      <c r="AG296" s="66"/>
      <c r="AH296" s="67" t="s">
        <v>44</v>
      </c>
      <c r="AI296" s="68">
        <v>2</v>
      </c>
      <c r="AJ296" s="69">
        <v>2</v>
      </c>
      <c r="AK296" s="2"/>
    </row>
    <row r="297" spans="1:37" s="11" customFormat="1" ht="14.45" customHeight="1" x14ac:dyDescent="0.2">
      <c r="A297" s="1" t="s">
        <v>305</v>
      </c>
      <c r="B297" s="19">
        <v>3685</v>
      </c>
      <c r="C297" s="19">
        <v>3676</v>
      </c>
      <c r="D297" s="20">
        <f t="shared" si="74"/>
        <v>-9</v>
      </c>
      <c r="E297" s="22">
        <f t="shared" si="75"/>
        <v>-0.24423337856173677</v>
      </c>
      <c r="F297" s="36">
        <v>212</v>
      </c>
      <c r="G297" s="36">
        <v>43</v>
      </c>
      <c r="H297" s="36">
        <v>237</v>
      </c>
      <c r="I297" s="36">
        <v>125</v>
      </c>
      <c r="J297" s="36">
        <v>120</v>
      </c>
      <c r="K297" s="36">
        <v>1988</v>
      </c>
      <c r="L297" s="36">
        <v>529</v>
      </c>
      <c r="M297" s="36">
        <v>290</v>
      </c>
      <c r="N297" s="36">
        <v>132</v>
      </c>
      <c r="O297" s="21">
        <v>0</v>
      </c>
      <c r="P297" s="21">
        <v>0</v>
      </c>
      <c r="Q297" s="21">
        <v>114</v>
      </c>
      <c r="S297" s="22">
        <f t="shared" si="76"/>
        <v>5.7671381936887922</v>
      </c>
      <c r="T297" s="22">
        <f t="shared" si="77"/>
        <v>1.1697497279651796</v>
      </c>
      <c r="U297" s="22">
        <f t="shared" si="78"/>
        <v>6.4472252448313379</v>
      </c>
      <c r="V297" s="22">
        <f t="shared" si="79"/>
        <v>3.4004352557127313</v>
      </c>
      <c r="W297" s="22">
        <f t="shared" si="80"/>
        <v>3.2644178454842221</v>
      </c>
      <c r="X297" s="22">
        <f t="shared" si="81"/>
        <v>54.080522306855272</v>
      </c>
      <c r="Y297" s="22">
        <f t="shared" si="82"/>
        <v>14.390642002176278</v>
      </c>
      <c r="Z297" s="22">
        <f t="shared" si="83"/>
        <v>7.8890097932535364</v>
      </c>
      <c r="AA297" s="22">
        <f t="shared" si="84"/>
        <v>3.5908596300326447</v>
      </c>
      <c r="AB297" s="22">
        <f t="shared" si="85"/>
        <v>0</v>
      </c>
      <c r="AC297" s="22">
        <f t="shared" si="86"/>
        <v>0</v>
      </c>
      <c r="AD297" s="22">
        <f t="shared" si="87"/>
        <v>3.1011969532100108</v>
      </c>
      <c r="AF297" s="65">
        <v>925</v>
      </c>
      <c r="AG297" s="66"/>
      <c r="AH297" s="67" t="s">
        <v>22</v>
      </c>
      <c r="AI297" s="68">
        <v>2</v>
      </c>
      <c r="AJ297" s="69">
        <v>2</v>
      </c>
      <c r="AK297" s="2"/>
    </row>
    <row r="298" spans="1:37" s="11" customFormat="1" ht="14.45" customHeight="1" x14ac:dyDescent="0.2">
      <c r="A298" s="1" t="s">
        <v>139</v>
      </c>
      <c r="B298" s="19">
        <v>29054</v>
      </c>
      <c r="C298" s="19">
        <v>29211</v>
      </c>
      <c r="D298" s="20">
        <f t="shared" si="74"/>
        <v>157</v>
      </c>
      <c r="E298" s="22">
        <f t="shared" si="75"/>
        <v>0.54037309836855507</v>
      </c>
      <c r="F298" s="36">
        <v>1835</v>
      </c>
      <c r="G298" s="36">
        <v>401</v>
      </c>
      <c r="H298" s="36">
        <v>2548</v>
      </c>
      <c r="I298" s="36">
        <v>1160</v>
      </c>
      <c r="J298" s="36">
        <v>1108</v>
      </c>
      <c r="K298" s="36">
        <v>16710</v>
      </c>
      <c r="L298" s="36">
        <v>3474</v>
      </c>
      <c r="M298" s="36">
        <v>1472</v>
      </c>
      <c r="N298" s="36">
        <v>503</v>
      </c>
      <c r="O298" s="21">
        <v>491</v>
      </c>
      <c r="P298" s="21">
        <v>0</v>
      </c>
      <c r="Q298" s="21">
        <v>1556</v>
      </c>
      <c r="S298" s="22">
        <f t="shared" si="76"/>
        <v>6.2818801136558147</v>
      </c>
      <c r="T298" s="22">
        <f t="shared" si="77"/>
        <v>1.3727705316490364</v>
      </c>
      <c r="U298" s="22">
        <f t="shared" si="78"/>
        <v>8.722741433021806</v>
      </c>
      <c r="V298" s="22">
        <f t="shared" si="79"/>
        <v>3.9711067748450928</v>
      </c>
      <c r="W298" s="22">
        <f t="shared" si="80"/>
        <v>3.7930916435589332</v>
      </c>
      <c r="X298" s="22">
        <f t="shared" si="81"/>
        <v>57.204477765225427</v>
      </c>
      <c r="Y298" s="22">
        <f t="shared" si="82"/>
        <v>11.892780117079182</v>
      </c>
      <c r="Z298" s="22">
        <f t="shared" si="83"/>
        <v>5.0391975625620482</v>
      </c>
      <c r="AA298" s="22">
        <f t="shared" si="84"/>
        <v>1.7219540584026565</v>
      </c>
      <c r="AB298" s="22">
        <f t="shared" si="85"/>
        <v>1.6808736434904659</v>
      </c>
      <c r="AC298" s="22">
        <f t="shared" si="86"/>
        <v>0</v>
      </c>
      <c r="AD298" s="22">
        <f t="shared" si="87"/>
        <v>5.3267604669473823</v>
      </c>
      <c r="AF298" s="65">
        <v>927</v>
      </c>
      <c r="AG298" s="66"/>
      <c r="AH298" s="67" t="s">
        <v>5</v>
      </c>
      <c r="AI298" s="68">
        <v>2</v>
      </c>
      <c r="AJ298" s="69">
        <v>5</v>
      </c>
      <c r="AK298" s="2"/>
    </row>
    <row r="299" spans="1:37" s="11" customFormat="1" ht="14.45" customHeight="1" x14ac:dyDescent="0.2">
      <c r="A299" s="1" t="s">
        <v>306</v>
      </c>
      <c r="B299" s="19">
        <v>6411</v>
      </c>
      <c r="C299" s="19">
        <v>6264</v>
      </c>
      <c r="D299" s="20">
        <f t="shared" si="74"/>
        <v>-147</v>
      </c>
      <c r="E299" s="22">
        <f t="shared" si="75"/>
        <v>-2.2929340196537202</v>
      </c>
      <c r="F299" s="36">
        <v>263</v>
      </c>
      <c r="G299" s="36">
        <v>43</v>
      </c>
      <c r="H299" s="36">
        <v>304</v>
      </c>
      <c r="I299" s="36">
        <v>178</v>
      </c>
      <c r="J299" s="36">
        <v>195</v>
      </c>
      <c r="K299" s="36">
        <v>3115</v>
      </c>
      <c r="L299" s="36">
        <v>1151</v>
      </c>
      <c r="M299" s="36">
        <v>709</v>
      </c>
      <c r="N299" s="36">
        <v>306</v>
      </c>
      <c r="O299" s="21">
        <v>0</v>
      </c>
      <c r="P299" s="21">
        <v>0</v>
      </c>
      <c r="Q299" s="21">
        <v>77</v>
      </c>
      <c r="S299" s="22">
        <f t="shared" si="76"/>
        <v>4.1985951468710088</v>
      </c>
      <c r="T299" s="22">
        <f t="shared" si="77"/>
        <v>0.68646232439335886</v>
      </c>
      <c r="U299" s="22">
        <f t="shared" si="78"/>
        <v>4.853128991060025</v>
      </c>
      <c r="V299" s="22">
        <f t="shared" si="79"/>
        <v>2.8416347381864626</v>
      </c>
      <c r="W299" s="22">
        <f t="shared" si="80"/>
        <v>3.1130268199233715</v>
      </c>
      <c r="X299" s="22">
        <f t="shared" si="81"/>
        <v>49.728607918263087</v>
      </c>
      <c r="Y299" s="22">
        <f t="shared" si="82"/>
        <v>18.37484035759898</v>
      </c>
      <c r="Z299" s="22">
        <f t="shared" si="83"/>
        <v>11.318646232439336</v>
      </c>
      <c r="AA299" s="22">
        <f t="shared" si="84"/>
        <v>4.8850574712643677</v>
      </c>
      <c r="AB299" s="22">
        <f t="shared" si="85"/>
        <v>0</v>
      </c>
      <c r="AC299" s="22">
        <f t="shared" si="86"/>
        <v>0</v>
      </c>
      <c r="AD299" s="22">
        <f t="shared" si="87"/>
        <v>1.2292464878671776</v>
      </c>
      <c r="AF299" s="65">
        <v>931</v>
      </c>
      <c r="AG299" s="66"/>
      <c r="AH299" s="67" t="s">
        <v>28</v>
      </c>
      <c r="AI299" s="68">
        <v>1</v>
      </c>
      <c r="AJ299" s="69">
        <v>3</v>
      </c>
      <c r="AK299" s="2"/>
    </row>
    <row r="300" spans="1:37" s="11" customFormat="1" ht="14.45" customHeight="1" x14ac:dyDescent="0.2">
      <c r="A300" s="1" t="s">
        <v>307</v>
      </c>
      <c r="B300" s="19">
        <v>2974</v>
      </c>
      <c r="C300" s="19">
        <v>2901</v>
      </c>
      <c r="D300" s="20">
        <f t="shared" si="74"/>
        <v>-73</v>
      </c>
      <c r="E300" s="22">
        <f t="shared" si="75"/>
        <v>-2.4546065904505716</v>
      </c>
      <c r="F300" s="36">
        <v>128</v>
      </c>
      <c r="G300" s="36">
        <v>33</v>
      </c>
      <c r="H300" s="36">
        <v>191</v>
      </c>
      <c r="I300" s="36">
        <v>119</v>
      </c>
      <c r="J300" s="36">
        <v>107</v>
      </c>
      <c r="K300" s="36">
        <v>1500</v>
      </c>
      <c r="L300" s="36">
        <v>464</v>
      </c>
      <c r="M300" s="36">
        <v>232</v>
      </c>
      <c r="N300" s="36">
        <v>127</v>
      </c>
      <c r="O300" s="21">
        <v>0</v>
      </c>
      <c r="P300" s="21">
        <v>0</v>
      </c>
      <c r="Q300" s="21">
        <v>27</v>
      </c>
      <c r="S300" s="22">
        <f t="shared" si="76"/>
        <v>4.4122716304722509</v>
      </c>
      <c r="T300" s="22">
        <f t="shared" si="77"/>
        <v>1.1375387797311272</v>
      </c>
      <c r="U300" s="22">
        <f t="shared" si="78"/>
        <v>6.5839365735953113</v>
      </c>
      <c r="V300" s="22">
        <f t="shared" si="79"/>
        <v>4.1020337814546703</v>
      </c>
      <c r="W300" s="22">
        <f t="shared" si="80"/>
        <v>3.6883833160978972</v>
      </c>
      <c r="X300" s="22">
        <f t="shared" si="81"/>
        <v>51.706308169596696</v>
      </c>
      <c r="Y300" s="22">
        <f t="shared" si="82"/>
        <v>15.994484660461911</v>
      </c>
      <c r="Z300" s="22">
        <f t="shared" si="83"/>
        <v>7.9972423302309554</v>
      </c>
      <c r="AA300" s="22">
        <f t="shared" si="84"/>
        <v>4.3778007583591867</v>
      </c>
      <c r="AB300" s="22">
        <f t="shared" si="85"/>
        <v>0</v>
      </c>
      <c r="AC300" s="22">
        <f t="shared" si="86"/>
        <v>0</v>
      </c>
      <c r="AD300" s="22">
        <f t="shared" si="87"/>
        <v>0.93071354705274045</v>
      </c>
      <c r="AF300" s="65">
        <v>934</v>
      </c>
      <c r="AG300" s="66"/>
      <c r="AH300" s="67" t="s">
        <v>69</v>
      </c>
      <c r="AI300" s="68">
        <v>2</v>
      </c>
      <c r="AJ300" s="69">
        <v>2</v>
      </c>
      <c r="AK300" s="2"/>
    </row>
    <row r="301" spans="1:37" s="11" customFormat="1" ht="14.45" customHeight="1" x14ac:dyDescent="0.2">
      <c r="A301" s="1" t="s">
        <v>308</v>
      </c>
      <c r="B301" s="19">
        <v>3207</v>
      </c>
      <c r="C301" s="19">
        <v>3150</v>
      </c>
      <c r="D301" s="20">
        <f t="shared" si="74"/>
        <v>-57</v>
      </c>
      <c r="E301" s="22">
        <f t="shared" si="75"/>
        <v>-1.7773620205799812</v>
      </c>
      <c r="F301" s="36">
        <v>117</v>
      </c>
      <c r="G301" s="36">
        <v>22</v>
      </c>
      <c r="H301" s="36">
        <v>182</v>
      </c>
      <c r="I301" s="36">
        <v>119</v>
      </c>
      <c r="J301" s="36">
        <v>71</v>
      </c>
      <c r="K301" s="36">
        <v>1664</v>
      </c>
      <c r="L301" s="36">
        <v>545</v>
      </c>
      <c r="M301" s="36">
        <v>291</v>
      </c>
      <c r="N301" s="36">
        <v>139</v>
      </c>
      <c r="O301" s="21">
        <v>14</v>
      </c>
      <c r="P301" s="21">
        <v>0</v>
      </c>
      <c r="Q301" s="21">
        <v>198</v>
      </c>
      <c r="S301" s="22">
        <f t="shared" si="76"/>
        <v>3.7142857142857144</v>
      </c>
      <c r="T301" s="22">
        <f t="shared" si="77"/>
        <v>0.69841269841269837</v>
      </c>
      <c r="U301" s="22">
        <f t="shared" si="78"/>
        <v>5.7777777777777777</v>
      </c>
      <c r="V301" s="22">
        <f t="shared" si="79"/>
        <v>3.7777777777777777</v>
      </c>
      <c r="W301" s="22">
        <f t="shared" si="80"/>
        <v>2.253968253968254</v>
      </c>
      <c r="X301" s="22">
        <f t="shared" si="81"/>
        <v>52.82539682539683</v>
      </c>
      <c r="Y301" s="22">
        <f t="shared" si="82"/>
        <v>17.301587301587301</v>
      </c>
      <c r="Z301" s="22">
        <f t="shared" si="83"/>
        <v>9.238095238095239</v>
      </c>
      <c r="AA301" s="22">
        <f t="shared" si="84"/>
        <v>4.412698412698413</v>
      </c>
      <c r="AB301" s="22">
        <f t="shared" si="85"/>
        <v>0.44444444444444442</v>
      </c>
      <c r="AC301" s="22">
        <f t="shared" si="86"/>
        <v>0</v>
      </c>
      <c r="AD301" s="22">
        <f t="shared" si="87"/>
        <v>6.2857142857142865</v>
      </c>
      <c r="AF301" s="65">
        <v>935</v>
      </c>
      <c r="AG301" s="66"/>
      <c r="AH301" s="67" t="s">
        <v>9</v>
      </c>
      <c r="AI301" s="68">
        <v>2</v>
      </c>
      <c r="AJ301" s="69">
        <v>2</v>
      </c>
      <c r="AK301" s="2"/>
    </row>
    <row r="302" spans="1:37" s="11" customFormat="1" ht="14.45" customHeight="1" x14ac:dyDescent="0.2">
      <c r="A302" s="1" t="s">
        <v>309</v>
      </c>
      <c r="B302" s="19">
        <v>6844</v>
      </c>
      <c r="C302" s="19">
        <v>6739</v>
      </c>
      <c r="D302" s="20">
        <f t="shared" si="74"/>
        <v>-105</v>
      </c>
      <c r="E302" s="22">
        <f t="shared" si="75"/>
        <v>-1.5341905318527176</v>
      </c>
      <c r="F302" s="36">
        <v>274</v>
      </c>
      <c r="G302" s="36">
        <v>54</v>
      </c>
      <c r="H302" s="36">
        <v>371</v>
      </c>
      <c r="I302" s="36">
        <v>202</v>
      </c>
      <c r="J302" s="36">
        <v>195</v>
      </c>
      <c r="K302" s="36">
        <v>3264</v>
      </c>
      <c r="L302" s="36">
        <v>1277</v>
      </c>
      <c r="M302" s="36">
        <v>732</v>
      </c>
      <c r="N302" s="36">
        <v>370</v>
      </c>
      <c r="O302" s="21">
        <v>0</v>
      </c>
      <c r="P302" s="21">
        <v>0</v>
      </c>
      <c r="Q302" s="21">
        <v>140</v>
      </c>
      <c r="S302" s="22">
        <f t="shared" si="76"/>
        <v>4.0658851461641197</v>
      </c>
      <c r="T302" s="22">
        <f t="shared" si="77"/>
        <v>0.8013058317257753</v>
      </c>
      <c r="U302" s="22">
        <f t="shared" si="78"/>
        <v>5.505267843893753</v>
      </c>
      <c r="V302" s="22">
        <f t="shared" si="79"/>
        <v>2.9974773705297522</v>
      </c>
      <c r="W302" s="22">
        <f t="shared" si="80"/>
        <v>2.8936043923430774</v>
      </c>
      <c r="X302" s="22">
        <f t="shared" si="81"/>
        <v>48.434485828757978</v>
      </c>
      <c r="Y302" s="22">
        <f t="shared" si="82"/>
        <v>18.949399020626206</v>
      </c>
      <c r="Z302" s="22">
        <f t="shared" si="83"/>
        <v>10.8621457189494</v>
      </c>
      <c r="AA302" s="22">
        <f t="shared" si="84"/>
        <v>5.4904288470099418</v>
      </c>
      <c r="AB302" s="22">
        <f t="shared" si="85"/>
        <v>0</v>
      </c>
      <c r="AC302" s="22">
        <f t="shared" si="86"/>
        <v>0</v>
      </c>
      <c r="AD302" s="22">
        <f t="shared" si="87"/>
        <v>2.0774595637334916</v>
      </c>
      <c r="AF302" s="65">
        <v>936</v>
      </c>
      <c r="AG302" s="66"/>
      <c r="AH302" s="67" t="s">
        <v>2</v>
      </c>
      <c r="AI302" s="68">
        <v>1</v>
      </c>
      <c r="AJ302" s="69">
        <v>3</v>
      </c>
      <c r="AK302" s="2"/>
    </row>
    <row r="303" spans="1:37" s="11" customFormat="1" ht="14.45" customHeight="1" x14ac:dyDescent="0.2">
      <c r="A303" s="1" t="s">
        <v>313</v>
      </c>
      <c r="B303" s="19">
        <v>6616</v>
      </c>
      <c r="C303" s="19">
        <v>6613</v>
      </c>
      <c r="D303" s="20">
        <f t="shared" si="74"/>
        <v>-3</v>
      </c>
      <c r="E303" s="22">
        <f t="shared" si="75"/>
        <v>-4.5344619105199518E-2</v>
      </c>
      <c r="F303" s="36">
        <v>455</v>
      </c>
      <c r="G303" s="36">
        <v>84</v>
      </c>
      <c r="H303" s="36">
        <v>492</v>
      </c>
      <c r="I303" s="36">
        <v>216</v>
      </c>
      <c r="J303" s="36">
        <v>202</v>
      </c>
      <c r="K303" s="36">
        <v>3488</v>
      </c>
      <c r="L303" s="36">
        <v>887</v>
      </c>
      <c r="M303" s="36">
        <v>507</v>
      </c>
      <c r="N303" s="36">
        <v>282</v>
      </c>
      <c r="O303" s="21">
        <v>5327</v>
      </c>
      <c r="P303" s="21">
        <v>0</v>
      </c>
      <c r="Q303" s="21">
        <v>452</v>
      </c>
      <c r="S303" s="22">
        <f t="shared" si="76"/>
        <v>6.8803871162861032</v>
      </c>
      <c r="T303" s="22">
        <f t="shared" si="77"/>
        <v>1.2702253137758959</v>
      </c>
      <c r="U303" s="22">
        <f t="shared" si="78"/>
        <v>7.4398911235445331</v>
      </c>
      <c r="V303" s="22">
        <f t="shared" si="79"/>
        <v>3.2662936639951607</v>
      </c>
      <c r="W303" s="22">
        <f t="shared" si="80"/>
        <v>3.0545894450325117</v>
      </c>
      <c r="X303" s="22">
        <f t="shared" si="81"/>
        <v>52.744593981551489</v>
      </c>
      <c r="Y303" s="22">
        <f t="shared" si="82"/>
        <v>13.412974444276426</v>
      </c>
      <c r="Z303" s="22">
        <f t="shared" si="83"/>
        <v>7.6667170724330864</v>
      </c>
      <c r="AA303" s="22">
        <f t="shared" si="84"/>
        <v>4.2643278391047934</v>
      </c>
      <c r="AB303" s="22">
        <f t="shared" si="85"/>
        <v>80.553455315288076</v>
      </c>
      <c r="AC303" s="22">
        <f t="shared" si="86"/>
        <v>0</v>
      </c>
      <c r="AD303" s="22">
        <f t="shared" si="87"/>
        <v>6.8350219265083929</v>
      </c>
      <c r="AF303" s="65">
        <v>946</v>
      </c>
      <c r="AG303" s="66"/>
      <c r="AH303" s="67" t="s">
        <v>36</v>
      </c>
      <c r="AI303" s="68">
        <v>2</v>
      </c>
      <c r="AJ303" s="69">
        <v>3</v>
      </c>
      <c r="AK303" s="2"/>
    </row>
    <row r="304" spans="1:37" s="11" customFormat="1" ht="14.45" customHeight="1" x14ac:dyDescent="0.2">
      <c r="A304" s="1" t="s">
        <v>310</v>
      </c>
      <c r="B304" s="19">
        <v>4118</v>
      </c>
      <c r="C304" s="19">
        <v>4022</v>
      </c>
      <c r="D304" s="20">
        <f t="shared" si="74"/>
        <v>-96</v>
      </c>
      <c r="E304" s="22">
        <f t="shared" si="75"/>
        <v>-2.3312287518212722</v>
      </c>
      <c r="F304" s="36">
        <v>133</v>
      </c>
      <c r="G304" s="36">
        <v>24</v>
      </c>
      <c r="H304" s="36">
        <v>192</v>
      </c>
      <c r="I304" s="36">
        <v>99</v>
      </c>
      <c r="J304" s="36">
        <v>132</v>
      </c>
      <c r="K304" s="36">
        <v>1977</v>
      </c>
      <c r="L304" s="36">
        <v>734</v>
      </c>
      <c r="M304" s="36">
        <v>496</v>
      </c>
      <c r="N304" s="36">
        <v>235</v>
      </c>
      <c r="O304" s="21">
        <v>22</v>
      </c>
      <c r="P304" s="21">
        <v>0</v>
      </c>
      <c r="Q304" s="21">
        <v>80</v>
      </c>
      <c r="S304" s="22">
        <f t="shared" si="76"/>
        <v>3.3068125310790655</v>
      </c>
      <c r="T304" s="22">
        <f t="shared" si="77"/>
        <v>0.59671805072103434</v>
      </c>
      <c r="U304" s="22">
        <f t="shared" si="78"/>
        <v>4.7737444057682747</v>
      </c>
      <c r="V304" s="22">
        <f t="shared" si="79"/>
        <v>2.4614619592242666</v>
      </c>
      <c r="W304" s="22">
        <f t="shared" si="80"/>
        <v>3.2819492789656888</v>
      </c>
      <c r="X304" s="22">
        <f t="shared" si="81"/>
        <v>49.154649428145206</v>
      </c>
      <c r="Y304" s="22">
        <f t="shared" si="82"/>
        <v>18.249627051218301</v>
      </c>
      <c r="Z304" s="22">
        <f t="shared" si="83"/>
        <v>12.33217304823471</v>
      </c>
      <c r="AA304" s="22">
        <f t="shared" si="84"/>
        <v>5.8428642466434608</v>
      </c>
      <c r="AB304" s="22">
        <f t="shared" si="85"/>
        <v>0.5469915464942815</v>
      </c>
      <c r="AC304" s="22">
        <f t="shared" si="86"/>
        <v>0</v>
      </c>
      <c r="AD304" s="22">
        <f t="shared" si="87"/>
        <v>1.9890601690701142</v>
      </c>
      <c r="AF304" s="65">
        <v>976</v>
      </c>
      <c r="AG304" s="66"/>
      <c r="AH304" s="67" t="s">
        <v>39</v>
      </c>
      <c r="AI304" s="68">
        <v>2</v>
      </c>
      <c r="AJ304" s="69">
        <v>2</v>
      </c>
      <c r="AK304" s="2"/>
    </row>
    <row r="305" spans="1:37" s="11" customFormat="1" ht="14.45" customHeight="1" x14ac:dyDescent="0.2">
      <c r="A305" s="1" t="s">
        <v>140</v>
      </c>
      <c r="B305" s="19">
        <v>15251</v>
      </c>
      <c r="C305" s="19">
        <v>15212</v>
      </c>
      <c r="D305" s="20">
        <f t="shared" si="74"/>
        <v>-39</v>
      </c>
      <c r="E305" s="22">
        <f t="shared" si="75"/>
        <v>-0.25572093633204379</v>
      </c>
      <c r="F305" s="36">
        <v>1290</v>
      </c>
      <c r="G305" s="36">
        <v>236</v>
      </c>
      <c r="H305" s="36">
        <v>1315</v>
      </c>
      <c r="I305" s="36">
        <v>616</v>
      </c>
      <c r="J305" s="36">
        <v>595</v>
      </c>
      <c r="K305" s="36">
        <v>8236</v>
      </c>
      <c r="L305" s="36">
        <v>1692</v>
      </c>
      <c r="M305" s="36">
        <v>868</v>
      </c>
      <c r="N305" s="36">
        <v>364</v>
      </c>
      <c r="O305" s="21">
        <v>42</v>
      </c>
      <c r="P305" s="21">
        <v>0</v>
      </c>
      <c r="Q305" s="21">
        <v>211</v>
      </c>
      <c r="S305" s="22">
        <f t="shared" si="76"/>
        <v>8.4801472521693402</v>
      </c>
      <c r="T305" s="22">
        <f t="shared" si="77"/>
        <v>1.5514067841178016</v>
      </c>
      <c r="U305" s="22">
        <f t="shared" si="78"/>
        <v>8.6444911911648692</v>
      </c>
      <c r="V305" s="22">
        <f t="shared" si="79"/>
        <v>4.0494346568498552</v>
      </c>
      <c r="W305" s="22">
        <f t="shared" si="80"/>
        <v>3.9113857480936107</v>
      </c>
      <c r="X305" s="22">
        <f t="shared" si="81"/>
        <v>54.14146726268735</v>
      </c>
      <c r="Y305" s="22">
        <f t="shared" si="82"/>
        <v>11.12279779121746</v>
      </c>
      <c r="Z305" s="22">
        <f t="shared" si="83"/>
        <v>5.7060215619247963</v>
      </c>
      <c r="AA305" s="22">
        <f t="shared" si="84"/>
        <v>2.3928477517749145</v>
      </c>
      <c r="AB305" s="22">
        <f t="shared" si="85"/>
        <v>0.27609781751249013</v>
      </c>
      <c r="AC305" s="22">
        <f t="shared" si="86"/>
        <v>0</v>
      </c>
      <c r="AD305" s="22">
        <f t="shared" si="87"/>
        <v>1.3870628451222717</v>
      </c>
      <c r="AF305" s="65">
        <v>977</v>
      </c>
      <c r="AG305" s="66"/>
      <c r="AH305" s="67" t="s">
        <v>13</v>
      </c>
      <c r="AI305" s="68">
        <v>1</v>
      </c>
      <c r="AJ305" s="69">
        <v>4</v>
      </c>
      <c r="AK305" s="2"/>
    </row>
    <row r="306" spans="1:37" s="11" customFormat="1" ht="14.45" customHeight="1" x14ac:dyDescent="0.2">
      <c r="A306" s="35" t="s">
        <v>77</v>
      </c>
      <c r="B306" s="19">
        <v>32878</v>
      </c>
      <c r="C306" s="19">
        <v>32983</v>
      </c>
      <c r="D306" s="20">
        <f t="shared" si="74"/>
        <v>105</v>
      </c>
      <c r="E306" s="22">
        <f t="shared" si="75"/>
        <v>0.31936249163574426</v>
      </c>
      <c r="F306" s="36">
        <v>2561</v>
      </c>
      <c r="G306" s="36">
        <v>553</v>
      </c>
      <c r="H306" s="36">
        <v>3035</v>
      </c>
      <c r="I306" s="36">
        <v>1429</v>
      </c>
      <c r="J306" s="36">
        <v>1269</v>
      </c>
      <c r="K306" s="36">
        <v>18337</v>
      </c>
      <c r="L306" s="36">
        <v>3489</v>
      </c>
      <c r="M306" s="36">
        <v>1726</v>
      </c>
      <c r="N306" s="36">
        <v>584</v>
      </c>
      <c r="O306" s="21">
        <v>114</v>
      </c>
      <c r="P306" s="21">
        <v>0</v>
      </c>
      <c r="Q306" s="21">
        <v>788</v>
      </c>
      <c r="S306" s="22">
        <f t="shared" si="76"/>
        <v>7.7646060091562319</v>
      </c>
      <c r="T306" s="22">
        <f t="shared" si="77"/>
        <v>1.6766212897553285</v>
      </c>
      <c r="U306" s="22">
        <f t="shared" si="78"/>
        <v>9.2017099718036572</v>
      </c>
      <c r="V306" s="22">
        <f t="shared" si="79"/>
        <v>4.3325349422429733</v>
      </c>
      <c r="W306" s="22">
        <f t="shared" si="80"/>
        <v>3.8474365582269652</v>
      </c>
      <c r="X306" s="22">
        <f t="shared" si="81"/>
        <v>55.595306673134651</v>
      </c>
      <c r="Y306" s="22">
        <f t="shared" si="82"/>
        <v>10.578176636449079</v>
      </c>
      <c r="Z306" s="22">
        <f t="shared" si="83"/>
        <v>5.2329988175726889</v>
      </c>
      <c r="AA306" s="22">
        <f t="shared" si="84"/>
        <v>1.77060910165843</v>
      </c>
      <c r="AB306" s="22">
        <f t="shared" si="85"/>
        <v>0.34563259861140588</v>
      </c>
      <c r="AC306" s="22">
        <f t="shared" si="86"/>
        <v>0</v>
      </c>
      <c r="AD306" s="22">
        <f t="shared" si="87"/>
        <v>2.3891095412788403</v>
      </c>
      <c r="AF306" s="65">
        <v>980</v>
      </c>
      <c r="AG306" s="66"/>
      <c r="AH306" s="67" t="s">
        <v>2</v>
      </c>
      <c r="AI306" s="68">
        <v>1</v>
      </c>
      <c r="AJ306" s="69">
        <v>5</v>
      </c>
      <c r="AK306" s="2"/>
    </row>
    <row r="307" spans="1:37" s="11" customFormat="1" ht="14.45" customHeight="1" x14ac:dyDescent="0.2">
      <c r="A307" s="1" t="s">
        <v>311</v>
      </c>
      <c r="B307" s="19">
        <v>2372</v>
      </c>
      <c r="C307" s="19">
        <v>2357</v>
      </c>
      <c r="D307" s="20">
        <f t="shared" si="74"/>
        <v>-15</v>
      </c>
      <c r="E307" s="22">
        <f t="shared" si="75"/>
        <v>-0.63237774030354132</v>
      </c>
      <c r="F307" s="36">
        <v>106</v>
      </c>
      <c r="G307" s="36">
        <v>19</v>
      </c>
      <c r="H307" s="36">
        <v>147</v>
      </c>
      <c r="I307" s="36">
        <v>75</v>
      </c>
      <c r="J307" s="36">
        <v>77</v>
      </c>
      <c r="K307" s="36">
        <v>1275</v>
      </c>
      <c r="L307" s="36">
        <v>388</v>
      </c>
      <c r="M307" s="36">
        <v>177</v>
      </c>
      <c r="N307" s="36">
        <v>93</v>
      </c>
      <c r="O307" s="21">
        <v>14</v>
      </c>
      <c r="P307" s="21">
        <v>0</v>
      </c>
      <c r="Q307" s="21">
        <v>42</v>
      </c>
      <c r="S307" s="22">
        <f t="shared" si="76"/>
        <v>4.4972422571064916</v>
      </c>
      <c r="T307" s="22">
        <f t="shared" si="77"/>
        <v>0.80610946117946547</v>
      </c>
      <c r="U307" s="22">
        <f t="shared" si="78"/>
        <v>6.2367416207042847</v>
      </c>
      <c r="V307" s="22">
        <f t="shared" si="79"/>
        <v>3.1820110309715739</v>
      </c>
      <c r="W307" s="22">
        <f t="shared" si="80"/>
        <v>3.266864658464149</v>
      </c>
      <c r="X307" s="22">
        <f t="shared" si="81"/>
        <v>54.094187526516755</v>
      </c>
      <c r="Y307" s="22">
        <f t="shared" si="82"/>
        <v>16.46160373355961</v>
      </c>
      <c r="Z307" s="22">
        <f t="shared" si="83"/>
        <v>7.5095460330929145</v>
      </c>
      <c r="AA307" s="22">
        <f t="shared" si="84"/>
        <v>3.9456936784047518</v>
      </c>
      <c r="AB307" s="22">
        <f t="shared" si="85"/>
        <v>0.59397539244802722</v>
      </c>
      <c r="AC307" s="22">
        <f t="shared" si="86"/>
        <v>0</v>
      </c>
      <c r="AD307" s="22">
        <f t="shared" si="87"/>
        <v>1.7819261773440815</v>
      </c>
      <c r="AF307" s="65">
        <v>981</v>
      </c>
      <c r="AG307" s="66"/>
      <c r="AH307" s="67" t="s">
        <v>7</v>
      </c>
      <c r="AI307" s="68">
        <v>2</v>
      </c>
      <c r="AJ307" s="69">
        <v>2</v>
      </c>
      <c r="AK307" s="2"/>
    </row>
    <row r="308" spans="1:37" s="11" customFormat="1" ht="14.45" customHeight="1" x14ac:dyDescent="0.2">
      <c r="A308" s="1" t="s">
        <v>312</v>
      </c>
      <c r="B308" s="19">
        <v>5906</v>
      </c>
      <c r="C308" s="19">
        <v>5703</v>
      </c>
      <c r="D308" s="20">
        <f t="shared" si="74"/>
        <v>-203</v>
      </c>
      <c r="E308" s="22">
        <f t="shared" si="75"/>
        <v>-3.4371825262444968</v>
      </c>
      <c r="F308" s="36">
        <v>266</v>
      </c>
      <c r="G308" s="36">
        <v>46</v>
      </c>
      <c r="H308" s="36">
        <v>364</v>
      </c>
      <c r="I308" s="36">
        <v>190</v>
      </c>
      <c r="J308" s="36">
        <v>183</v>
      </c>
      <c r="K308" s="36">
        <v>2878</v>
      </c>
      <c r="L308" s="36">
        <v>1027</v>
      </c>
      <c r="M308" s="36">
        <v>514</v>
      </c>
      <c r="N308" s="36">
        <v>235</v>
      </c>
      <c r="O308" s="21">
        <v>0</v>
      </c>
      <c r="P308" s="21">
        <v>0</v>
      </c>
      <c r="Q308" s="21">
        <v>62</v>
      </c>
      <c r="S308" s="22">
        <f t="shared" si="76"/>
        <v>4.664211818341224</v>
      </c>
      <c r="T308" s="22">
        <f t="shared" si="77"/>
        <v>0.80659302121690335</v>
      </c>
      <c r="U308" s="22">
        <f t="shared" si="78"/>
        <v>6.3826056461511484</v>
      </c>
      <c r="V308" s="22">
        <f t="shared" si="79"/>
        <v>3.3315798702437309</v>
      </c>
      <c r="W308" s="22">
        <f t="shared" si="80"/>
        <v>3.208837453971594</v>
      </c>
      <c r="X308" s="22">
        <f t="shared" si="81"/>
        <v>50.464667718744515</v>
      </c>
      <c r="Y308" s="22">
        <f t="shared" si="82"/>
        <v>18.008065930212169</v>
      </c>
      <c r="Z308" s="22">
        <f t="shared" si="83"/>
        <v>9.0128002805540941</v>
      </c>
      <c r="AA308" s="22">
        <f t="shared" si="84"/>
        <v>4.1206382605646148</v>
      </c>
      <c r="AB308" s="22">
        <f t="shared" si="85"/>
        <v>0</v>
      </c>
      <c r="AC308" s="22">
        <f t="shared" si="86"/>
        <v>0</v>
      </c>
      <c r="AD308" s="22">
        <f t="shared" si="87"/>
        <v>1.0871471155532175</v>
      </c>
      <c r="AF308" s="65">
        <v>989</v>
      </c>
      <c r="AG308" s="66"/>
      <c r="AH308" s="67" t="s">
        <v>69</v>
      </c>
      <c r="AI308" s="68">
        <v>1</v>
      </c>
      <c r="AJ308" s="69">
        <v>3</v>
      </c>
      <c r="AK308" s="2"/>
    </row>
    <row r="309" spans="1:37" s="11" customFormat="1" ht="14.45" customHeight="1" x14ac:dyDescent="0.2">
      <c r="A309" s="1" t="s">
        <v>141</v>
      </c>
      <c r="B309" s="19">
        <v>19144</v>
      </c>
      <c r="C309" s="19">
        <v>18851</v>
      </c>
      <c r="D309" s="20">
        <f t="shared" si="74"/>
        <v>-293</v>
      </c>
      <c r="E309" s="22">
        <f t="shared" si="75"/>
        <v>-1.5305056414542415</v>
      </c>
      <c r="F309" s="36">
        <v>1010</v>
      </c>
      <c r="G309" s="36">
        <v>215</v>
      </c>
      <c r="H309" s="36">
        <v>1338</v>
      </c>
      <c r="I309" s="36">
        <v>689</v>
      </c>
      <c r="J309" s="36">
        <v>698</v>
      </c>
      <c r="K309" s="36">
        <v>9935</v>
      </c>
      <c r="L309" s="36">
        <v>2869</v>
      </c>
      <c r="M309" s="36">
        <v>1548</v>
      </c>
      <c r="N309" s="36">
        <v>549</v>
      </c>
      <c r="O309" s="21">
        <v>17</v>
      </c>
      <c r="P309" s="21">
        <v>0</v>
      </c>
      <c r="Q309" s="21">
        <v>295</v>
      </c>
      <c r="S309" s="22">
        <f t="shared" si="76"/>
        <v>5.3578059519388894</v>
      </c>
      <c r="T309" s="22">
        <f t="shared" si="77"/>
        <v>1.1405230491751102</v>
      </c>
      <c r="U309" s="22">
        <f t="shared" si="78"/>
        <v>7.0977666967269633</v>
      </c>
      <c r="V309" s="22">
        <f t="shared" si="79"/>
        <v>3.654978515728609</v>
      </c>
      <c r="W309" s="22">
        <f t="shared" si="80"/>
        <v>3.7027213410429152</v>
      </c>
      <c r="X309" s="22">
        <f t="shared" si="81"/>
        <v>52.702774388626594</v>
      </c>
      <c r="Y309" s="22">
        <f t="shared" si="82"/>
        <v>15.219351758527399</v>
      </c>
      <c r="Z309" s="22">
        <f t="shared" si="83"/>
        <v>8.2117659540607928</v>
      </c>
      <c r="AA309" s="22">
        <f t="shared" si="84"/>
        <v>2.9123123441727228</v>
      </c>
      <c r="AB309" s="22">
        <f t="shared" si="85"/>
        <v>9.018089226035754E-2</v>
      </c>
      <c r="AC309" s="22">
        <f t="shared" si="86"/>
        <v>0</v>
      </c>
      <c r="AD309" s="22">
        <f t="shared" si="87"/>
        <v>1.5649037186356161</v>
      </c>
      <c r="AF309" s="65">
        <v>992</v>
      </c>
      <c r="AG309" s="66"/>
      <c r="AH309" s="67" t="s">
        <v>28</v>
      </c>
      <c r="AI309" s="68">
        <v>1</v>
      </c>
      <c r="AJ309" s="69">
        <v>4</v>
      </c>
      <c r="AK309" s="2"/>
    </row>
  </sheetData>
  <pageMargins left="0.31496062992125984" right="0.31496062992125984" top="0.74803149606299213" bottom="0.55118110236220474" header="0.31496062992125984" footer="0.31496062992125984"/>
  <pageSetup paperSize="9"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BBB34946E9E44DAA6C7EC6BCA071D6" ma:contentTypeVersion="11" ma:contentTypeDescription="Create a new document." ma:contentTypeScope="" ma:versionID="6e50dfb75ed66cb66886712fb90ab78a">
  <xsd:schema xmlns:xsd="http://www.w3.org/2001/XMLSchema" xmlns:xs="http://www.w3.org/2001/XMLSchema" xmlns:p="http://schemas.microsoft.com/office/2006/metadata/properties" xmlns:ns3="f46afeda-6018-4953-87d1-4607e86ad851" xmlns:ns4="7bf8919f-8b3b-4302-9146-b857e2099dfb" targetNamespace="http://schemas.microsoft.com/office/2006/metadata/properties" ma:root="true" ma:fieldsID="427316750e5752d6c2c7646e2b012106" ns3:_="" ns4:_="">
    <xsd:import namespace="f46afeda-6018-4953-87d1-4607e86ad851"/>
    <xsd:import namespace="7bf8919f-8b3b-4302-9146-b857e2099d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feda-6018-4953-87d1-4607e86ad8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919f-8b3b-4302-9146-b857e2099df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69DFB3-C705-4B0C-883A-BE0CCAE9668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265066D-0DC6-4175-ACE0-3B674B711708}">
  <ds:schemaRefs>
    <ds:schemaRef ds:uri="http://www.w3.org/XML/1998/namespace"/>
    <ds:schemaRef ds:uri="http://purl.org/dc/elements/1.1/"/>
    <ds:schemaRef ds:uri="7bf8919f-8b3b-4302-9146-b857e2099dfb"/>
    <ds:schemaRef ds:uri="http://schemas.microsoft.com/office/infopath/2007/PartnerControls"/>
    <ds:schemaRef ds:uri="f46afeda-6018-4953-87d1-4607e86ad851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F39D36D-37DA-4A3F-A375-92C10B3798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6afeda-6018-4953-87d1-4607e86ad851"/>
    <ds:schemaRef ds:uri="7bf8919f-8b3b-4302-9146-b857e2099d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567E356-7A06-43AF-AF79-86DBC4A505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Statsand.-åldersstruktur</vt:lpstr>
      <vt:lpstr>'Statsand.-åldersstruktur'!Tulostusalue</vt:lpstr>
      <vt:lpstr>'Statsand.-åldersstruktur'!Tulostusotsikot</vt:lpstr>
    </vt:vector>
  </TitlesOfParts>
  <Company>Suomen Kuntaliitto 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Alueluokat ja kuntanumerot 2013</dc:title>
  <dc:creator>Halonen Jaana</dc:creator>
  <cp:lastModifiedBy>Valkeinen Tuija</cp:lastModifiedBy>
  <cp:lastPrinted>2018-04-03T07:35:20Z</cp:lastPrinted>
  <dcterms:created xsi:type="dcterms:W3CDTF">2010-11-16T13:20:52Z</dcterms:created>
  <dcterms:modified xsi:type="dcterms:W3CDTF">2019-08-20T13:45:05Z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G94TWSLYV3F3-2247-33</vt:lpwstr>
  </property>
  <property fmtid="{D5CDD505-2E9C-101B-9397-08002B2CF9AE}" pid="3" name="_dlc_DocIdItemGuid">
    <vt:lpwstr>836daaa1-0f83-4c73-b6fe-533003a6d03a</vt:lpwstr>
  </property>
  <property fmtid="{D5CDD505-2E9C-101B-9397-08002B2CF9AE}" pid="4" name="_dlc_DocIdUrl">
    <vt:lpwstr>http://kl-spfarm1/fi/tietopankit/tilastot/aluejaot/_layouts/DocIdRedir.aspx?ID=G94TWSLYV3F3-2247-33, G94TWSLYV3F3-2247-33</vt:lpwstr>
  </property>
  <property fmtid="{D5CDD505-2E9C-101B-9397-08002B2CF9AE}" pid="5" name="Theme">
    <vt:lpwstr/>
  </property>
  <property fmtid="{D5CDD505-2E9C-101B-9397-08002B2CF9AE}" pid="6" name="ExpertService">
    <vt:lpwstr>1;#Alue- ja elinkeinokehitys|f815d556-d680-4c81-a692-d3c7122cd426;#54;#Kuntakehitys ja tutkimus|3e6ef9b2-41c9-46be-8c84-22e3c1ba5b38</vt:lpwstr>
  </property>
  <property fmtid="{D5CDD505-2E9C-101B-9397-08002B2CF9AE}" pid="7" name="KN2Keywords">
    <vt:lpwstr>388;#kunnat|5385f617-cc74-4725-9a60-bbb3b626a4cd</vt:lpwstr>
  </property>
  <property fmtid="{D5CDD505-2E9C-101B-9397-08002B2CF9AE}" pid="8" name="Municipality">
    <vt:lpwstr/>
  </property>
  <property fmtid="{D5CDD505-2E9C-101B-9397-08002B2CF9AE}" pid="9" name="ContentTypeId">
    <vt:lpwstr>0x010100C1BBB34946E9E44DAA6C7EC6BCA071D6</vt:lpwstr>
  </property>
</Properties>
</file>