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00" windowHeight="9345" activeTab="0"/>
  </bookViews>
  <sheets>
    <sheet name="Information" sheetId="1" r:id="rId1"/>
    <sheet name="Kalkyl" sheetId="2" r:id="rId2"/>
  </sheets>
  <definedNames/>
  <calcPr fullCalcOnLoad="1"/>
</workbook>
</file>

<file path=xl/sharedStrings.xml><?xml version="1.0" encoding="utf-8"?>
<sst xmlns="http://schemas.openxmlformats.org/spreadsheetml/2006/main" count="18" uniqueCount="14">
  <si>
    <t>A</t>
  </si>
  <si>
    <t>B</t>
  </si>
  <si>
    <t xml:space="preserve">Kalkylen hör till kapitel 12.6.5. (kalkylmodell 12.5) i Handboken i kostnadsberäkning för kommuner och samkommuner </t>
  </si>
  <si>
    <t>Anskaffningskostnad</t>
  </si>
  <si>
    <t>Restvärde</t>
  </si>
  <si>
    <t>Bundet kapital</t>
  </si>
  <si>
    <t>Avkastningsgrad</t>
  </si>
  <si>
    <t>Bundet kapital i medeltal</t>
  </si>
  <si>
    <t>Årlig nettointäkt</t>
  </si>
  <si>
    <t>Årsavskrivning</t>
  </si>
  <si>
    <t>Differens</t>
  </si>
  <si>
    <t>Avkastningsgrad på bundet kapital</t>
  </si>
  <si>
    <t>Brukstid i antal år</t>
  </si>
  <si>
    <t>År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</si>
</sst>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\ %"/>
    <numFmt numFmtId="166" formatCode="#,##0.0\ &quot;€&quot;"/>
    <numFmt numFmtId="167" formatCode="#,##0\ &quot;€&quot;"/>
    <numFmt numFmtId="168" formatCode="&quot;Kyllä&quot;;&quot;Kyllä&quot;;&quot;Ei&quot;"/>
    <numFmt numFmtId="169" formatCode="&quot;Tosi&quot;;&quot;Tosi&quot;;&quot;Epätosi&quot;"/>
    <numFmt numFmtId="170" formatCode="&quot;Käytössä&quot;;&quot;Käytössä&quot;;&quot;Ei käytössä&quot;"/>
    <numFmt numFmtId="171" formatCode="0.000"/>
    <numFmt numFmtId="172" formatCode="#,##0.0\ &quot;€&quot;;[Red]\-#,##0.0\ &quot;€&quot;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0" xfId="0" applyFill="1" applyAlignment="1">
      <alignment/>
    </xf>
    <xf numFmtId="6" fontId="0" fillId="2" borderId="1" xfId="0" applyNumberForma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167" fontId="0" fillId="2" borderId="1" xfId="0" applyNumberFormat="1" applyFill="1" applyBorder="1" applyAlignment="1">
      <alignment/>
    </xf>
    <xf numFmtId="10" fontId="0" fillId="2" borderId="1" xfId="0" applyNumberFormat="1" applyFill="1" applyBorder="1" applyAlignment="1">
      <alignment/>
    </xf>
    <xf numFmtId="164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164" fontId="0" fillId="2" borderId="1" xfId="0" applyNumberFormat="1" applyFill="1" applyBorder="1" applyAlignment="1">
      <alignment/>
    </xf>
    <xf numFmtId="165" fontId="0" fillId="2" borderId="1" xfId="0" applyNumberFormat="1" applyFill="1" applyBorder="1" applyAlignment="1">
      <alignment/>
    </xf>
    <xf numFmtId="0" fontId="5" fillId="2" borderId="0" xfId="0" applyFont="1" applyFill="1" applyAlignment="1">
      <alignment/>
    </xf>
    <xf numFmtId="0" fontId="1" fillId="2" borderId="1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</xdr:row>
      <xdr:rowOff>0</xdr:rowOff>
    </xdr:from>
    <xdr:to>
      <xdr:col>12</xdr:col>
      <xdr:colOff>76200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161925"/>
          <a:ext cx="25146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4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9.140625" style="3" customWidth="1"/>
  </cols>
  <sheetData>
    <row r="2" ht="15.75">
      <c r="A2" s="13"/>
    </row>
    <row r="3" ht="15.75">
      <c r="A3" s="13"/>
    </row>
    <row r="4" ht="12.75">
      <c r="A4" s="3" t="s">
        <v>2</v>
      </c>
    </row>
  </sheetData>
  <sheetProtection password="C17A" sheet="1" objects="1" scenarios="1"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2" width="8.57421875" style="0" customWidth="1"/>
    <col min="3" max="3" width="8.28125" style="0" customWidth="1"/>
    <col min="4" max="4" width="9.57421875" style="0" customWidth="1"/>
    <col min="5" max="5" width="10.00390625" style="0" customWidth="1"/>
  </cols>
  <sheetData>
    <row r="1" spans="1:8" ht="12.75">
      <c r="A1" s="1"/>
      <c r="B1" s="2" t="s">
        <v>0</v>
      </c>
      <c r="C1" s="2" t="s">
        <v>1</v>
      </c>
      <c r="D1" s="3"/>
      <c r="E1" s="3"/>
      <c r="F1" s="3"/>
      <c r="G1" s="3"/>
      <c r="H1" s="3"/>
    </row>
    <row r="2" spans="1:8" ht="12.75">
      <c r="A2" s="1" t="s">
        <v>3</v>
      </c>
      <c r="B2" s="4">
        <v>9000</v>
      </c>
      <c r="C2" s="4">
        <v>11000</v>
      </c>
      <c r="D2" s="3"/>
      <c r="E2" s="3"/>
      <c r="F2" s="3"/>
      <c r="G2" s="3"/>
      <c r="H2" s="3"/>
    </row>
    <row r="3" spans="1:8" ht="12.75">
      <c r="A3" s="1" t="s">
        <v>4</v>
      </c>
      <c r="B3" s="4">
        <v>500</v>
      </c>
      <c r="C3" s="4">
        <v>500</v>
      </c>
      <c r="D3" s="3"/>
      <c r="E3" s="3"/>
      <c r="F3" s="3"/>
      <c r="G3" s="3"/>
      <c r="H3" s="3"/>
    </row>
    <row r="4" spans="1:8" ht="12.75">
      <c r="A4" s="1" t="s">
        <v>12</v>
      </c>
      <c r="B4" s="1">
        <v>10</v>
      </c>
      <c r="C4" s="1">
        <v>12</v>
      </c>
      <c r="D4" s="3"/>
      <c r="E4" s="3"/>
      <c r="F4" s="3"/>
      <c r="G4" s="3"/>
      <c r="H4" s="3"/>
    </row>
    <row r="5" spans="1:8" ht="12.75">
      <c r="A5" s="5"/>
      <c r="B5" s="1"/>
      <c r="C5" s="1"/>
      <c r="D5" s="3"/>
      <c r="E5" s="3"/>
      <c r="F5" s="3"/>
      <c r="G5" s="3"/>
      <c r="H5" s="3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12.75">
      <c r="A7" s="1"/>
      <c r="B7" s="14" t="s">
        <v>5</v>
      </c>
      <c r="C7" s="14"/>
      <c r="D7" s="14" t="s">
        <v>6</v>
      </c>
      <c r="E7" s="14"/>
      <c r="F7" s="3"/>
      <c r="G7" s="3"/>
      <c r="H7" s="3"/>
    </row>
    <row r="8" spans="1:8" ht="12.75">
      <c r="A8" s="6" t="s">
        <v>13</v>
      </c>
      <c r="B8" s="6" t="s">
        <v>0</v>
      </c>
      <c r="C8" s="6" t="s">
        <v>1</v>
      </c>
      <c r="D8" s="6" t="s">
        <v>0</v>
      </c>
      <c r="E8" s="6" t="s">
        <v>1</v>
      </c>
      <c r="F8" s="3"/>
      <c r="G8" s="3"/>
      <c r="H8" s="3"/>
    </row>
    <row r="9" spans="1:8" ht="12.75">
      <c r="A9" s="6">
        <v>1</v>
      </c>
      <c r="B9" s="7">
        <f>B2</f>
        <v>9000</v>
      </c>
      <c r="C9" s="7">
        <f>C2</f>
        <v>11000</v>
      </c>
      <c r="D9" s="8">
        <f aca="true" t="shared" si="0" ref="D9:D18">$D$28/B9</f>
        <v>0.03333333333333333</v>
      </c>
      <c r="E9" s="8">
        <f aca="true" t="shared" si="1" ref="E9:E20">$E$28/C9</f>
        <v>0.02590909090909091</v>
      </c>
      <c r="F9" s="3"/>
      <c r="G9" s="3"/>
      <c r="H9" s="3"/>
    </row>
    <row r="10" spans="1:8" ht="12.75">
      <c r="A10" s="6">
        <v>2</v>
      </c>
      <c r="B10" s="7">
        <f aca="true" t="shared" si="2" ref="B10:B19">B9-$D$27</f>
        <v>8150</v>
      </c>
      <c r="C10" s="7">
        <f aca="true" t="shared" si="3" ref="C10:C21">C9-$E$27</f>
        <v>10125</v>
      </c>
      <c r="D10" s="8">
        <f t="shared" si="0"/>
        <v>0.03680981595092025</v>
      </c>
      <c r="E10" s="8">
        <f t="shared" si="1"/>
        <v>0.028148148148148148</v>
      </c>
      <c r="F10" s="3"/>
      <c r="G10" s="3"/>
      <c r="H10" s="3"/>
    </row>
    <row r="11" spans="1:8" ht="12.75">
      <c r="A11" s="6">
        <v>3</v>
      </c>
      <c r="B11" s="7">
        <f t="shared" si="2"/>
        <v>7300</v>
      </c>
      <c r="C11" s="7">
        <f t="shared" si="3"/>
        <v>9250</v>
      </c>
      <c r="D11" s="8">
        <f t="shared" si="0"/>
        <v>0.0410958904109589</v>
      </c>
      <c r="E11" s="8">
        <f t="shared" si="1"/>
        <v>0.030810810810810812</v>
      </c>
      <c r="F11" s="3"/>
      <c r="G11" s="3"/>
      <c r="H11" s="3"/>
    </row>
    <row r="12" spans="1:8" ht="12.75">
      <c r="A12" s="6">
        <v>4</v>
      </c>
      <c r="B12" s="7">
        <f t="shared" si="2"/>
        <v>6450</v>
      </c>
      <c r="C12" s="7">
        <f t="shared" si="3"/>
        <v>8375</v>
      </c>
      <c r="D12" s="8">
        <f t="shared" si="0"/>
        <v>0.046511627906976744</v>
      </c>
      <c r="E12" s="8">
        <f t="shared" si="1"/>
        <v>0.03402985074626866</v>
      </c>
      <c r="F12" s="3"/>
      <c r="G12" s="3"/>
      <c r="H12" s="3"/>
    </row>
    <row r="13" spans="1:8" ht="12.75">
      <c r="A13" s="6">
        <v>5</v>
      </c>
      <c r="B13" s="7">
        <f t="shared" si="2"/>
        <v>5600</v>
      </c>
      <c r="C13" s="7">
        <f t="shared" si="3"/>
        <v>7500</v>
      </c>
      <c r="D13" s="8">
        <f t="shared" si="0"/>
        <v>0.05357142857142857</v>
      </c>
      <c r="E13" s="8">
        <f t="shared" si="1"/>
        <v>0.038</v>
      </c>
      <c r="F13" s="3"/>
      <c r="G13" s="3"/>
      <c r="H13" s="3"/>
    </row>
    <row r="14" spans="1:8" ht="12.75">
      <c r="A14" s="6">
        <v>6</v>
      </c>
      <c r="B14" s="7">
        <f t="shared" si="2"/>
        <v>4750</v>
      </c>
      <c r="C14" s="7">
        <f t="shared" si="3"/>
        <v>6625</v>
      </c>
      <c r="D14" s="8">
        <f t="shared" si="0"/>
        <v>0.06315789473684211</v>
      </c>
      <c r="E14" s="8">
        <f t="shared" si="1"/>
        <v>0.0430188679245283</v>
      </c>
      <c r="F14" s="3"/>
      <c r="G14" s="3"/>
      <c r="H14" s="3"/>
    </row>
    <row r="15" spans="1:8" ht="12.75">
      <c r="A15" s="6">
        <v>7</v>
      </c>
      <c r="B15" s="7">
        <f t="shared" si="2"/>
        <v>3900</v>
      </c>
      <c r="C15" s="7">
        <f t="shared" si="3"/>
        <v>5750</v>
      </c>
      <c r="D15" s="8">
        <f t="shared" si="0"/>
        <v>0.07692307692307693</v>
      </c>
      <c r="E15" s="8">
        <f t="shared" si="1"/>
        <v>0.049565217391304345</v>
      </c>
      <c r="F15" s="3"/>
      <c r="G15" s="3"/>
      <c r="H15" s="3"/>
    </row>
    <row r="16" spans="1:8" ht="12.75">
      <c r="A16" s="6">
        <v>8</v>
      </c>
      <c r="B16" s="7">
        <f t="shared" si="2"/>
        <v>3050</v>
      </c>
      <c r="C16" s="7">
        <f t="shared" si="3"/>
        <v>4875</v>
      </c>
      <c r="D16" s="8">
        <f t="shared" si="0"/>
        <v>0.09836065573770492</v>
      </c>
      <c r="E16" s="8">
        <f t="shared" si="1"/>
        <v>0.05846153846153846</v>
      </c>
      <c r="F16" s="3"/>
      <c r="G16" s="3"/>
      <c r="H16" s="3"/>
    </row>
    <row r="17" spans="1:8" ht="12.75">
      <c r="A17" s="6">
        <v>9</v>
      </c>
      <c r="B17" s="7">
        <f t="shared" si="2"/>
        <v>2200</v>
      </c>
      <c r="C17" s="7">
        <f t="shared" si="3"/>
        <v>4000</v>
      </c>
      <c r="D17" s="8">
        <f t="shared" si="0"/>
        <v>0.13636363636363635</v>
      </c>
      <c r="E17" s="8">
        <f t="shared" si="1"/>
        <v>0.07125</v>
      </c>
      <c r="F17" s="3"/>
      <c r="G17" s="3"/>
      <c r="H17" s="3"/>
    </row>
    <row r="18" spans="1:8" ht="12.75">
      <c r="A18" s="6">
        <v>10</v>
      </c>
      <c r="B18" s="7">
        <f t="shared" si="2"/>
        <v>1350</v>
      </c>
      <c r="C18" s="7">
        <f t="shared" si="3"/>
        <v>3125</v>
      </c>
      <c r="D18" s="8">
        <f t="shared" si="0"/>
        <v>0.2222222222222222</v>
      </c>
      <c r="E18" s="8">
        <f t="shared" si="1"/>
        <v>0.0912</v>
      </c>
      <c r="F18" s="3"/>
      <c r="G18" s="3"/>
      <c r="H18" s="3"/>
    </row>
    <row r="19" spans="1:8" ht="12.75">
      <c r="A19" s="6">
        <v>11</v>
      </c>
      <c r="B19" s="7">
        <f t="shared" si="2"/>
        <v>500</v>
      </c>
      <c r="C19" s="7">
        <f t="shared" si="3"/>
        <v>2250</v>
      </c>
      <c r="D19" s="8">
        <f>0/B19</f>
        <v>0</v>
      </c>
      <c r="E19" s="8">
        <f t="shared" si="1"/>
        <v>0.12666666666666668</v>
      </c>
      <c r="F19" s="3"/>
      <c r="G19" s="3"/>
      <c r="H19" s="3"/>
    </row>
    <row r="20" spans="1:8" ht="12.75">
      <c r="A20" s="6">
        <v>12</v>
      </c>
      <c r="B20" s="7"/>
      <c r="C20" s="7">
        <f t="shared" si="3"/>
        <v>1375</v>
      </c>
      <c r="D20" s="8"/>
      <c r="E20" s="8">
        <f t="shared" si="1"/>
        <v>0.20727272727272728</v>
      </c>
      <c r="F20" s="3"/>
      <c r="G20" s="3"/>
      <c r="H20" s="3"/>
    </row>
    <row r="21" spans="1:8" ht="12.75">
      <c r="A21" s="6">
        <v>13</v>
      </c>
      <c r="B21" s="7"/>
      <c r="C21" s="7">
        <f t="shared" si="3"/>
        <v>500</v>
      </c>
      <c r="D21" s="8"/>
      <c r="E21" s="8">
        <f>0/C21</f>
        <v>0</v>
      </c>
      <c r="F21" s="3"/>
      <c r="G21" s="3"/>
      <c r="H21" s="3"/>
    </row>
    <row r="22" spans="1:8" ht="5.25" customHeight="1">
      <c r="A22" s="3"/>
      <c r="B22" s="9"/>
      <c r="C22" s="9"/>
      <c r="D22" s="3"/>
      <c r="E22" s="10"/>
      <c r="F22" s="3"/>
      <c r="G22" s="3"/>
      <c r="H22" s="3"/>
    </row>
    <row r="23" spans="1:8" ht="3" customHeight="1">
      <c r="A23" s="3"/>
      <c r="B23" s="3"/>
      <c r="C23" s="3"/>
      <c r="D23" s="3"/>
      <c r="E23" s="3"/>
      <c r="F23" s="3"/>
      <c r="G23" s="3"/>
      <c r="H23" s="3"/>
    </row>
    <row r="24" spans="1:8" ht="12.75">
      <c r="A24" s="1" t="s">
        <v>7</v>
      </c>
      <c r="B24" s="1"/>
      <c r="C24" s="1"/>
      <c r="D24" s="11">
        <f>AVERAGE(B9:B19)</f>
        <v>4750</v>
      </c>
      <c r="E24" s="11">
        <f>AVERAGE(C9:C21)</f>
        <v>5750</v>
      </c>
      <c r="F24" s="3"/>
      <c r="G24" s="3"/>
      <c r="H24" s="3"/>
    </row>
    <row r="25" spans="1:8" ht="12.75">
      <c r="A25" s="1"/>
      <c r="B25" s="1"/>
      <c r="C25" s="1"/>
      <c r="D25" s="1"/>
      <c r="E25" s="1"/>
      <c r="F25" s="3"/>
      <c r="G25" s="3"/>
      <c r="H25" s="3"/>
    </row>
    <row r="26" spans="1:8" ht="12.75">
      <c r="A26" s="1" t="s">
        <v>8</v>
      </c>
      <c r="B26" s="1"/>
      <c r="C26" s="1"/>
      <c r="D26" s="11">
        <v>1150</v>
      </c>
      <c r="E26" s="11">
        <v>1160</v>
      </c>
      <c r="F26" s="3"/>
      <c r="G26" s="3"/>
      <c r="H26" s="3"/>
    </row>
    <row r="27" spans="1:8" ht="12.75">
      <c r="A27" s="1" t="s">
        <v>9</v>
      </c>
      <c r="B27" s="1"/>
      <c r="C27" s="1"/>
      <c r="D27" s="11">
        <f>SLN(B2,B3,B4)</f>
        <v>850</v>
      </c>
      <c r="E27" s="11">
        <f>SLN(C2,C3,C4)</f>
        <v>875</v>
      </c>
      <c r="F27" s="3"/>
      <c r="G27" s="3"/>
      <c r="H27" s="3"/>
    </row>
    <row r="28" spans="1:8" ht="12.75">
      <c r="A28" s="1" t="s">
        <v>10</v>
      </c>
      <c r="B28" s="1"/>
      <c r="C28" s="1"/>
      <c r="D28" s="11">
        <f>D26-D27</f>
        <v>300</v>
      </c>
      <c r="E28" s="11">
        <f>E26-E27</f>
        <v>285</v>
      </c>
      <c r="F28" s="3"/>
      <c r="G28" s="3"/>
      <c r="H28" s="3"/>
    </row>
    <row r="29" spans="1:8" ht="12.75">
      <c r="A29" s="1" t="s">
        <v>11</v>
      </c>
      <c r="B29" s="1"/>
      <c r="C29" s="1"/>
      <c r="D29" s="12">
        <f>D28/D24</f>
        <v>0.06315789473684211</v>
      </c>
      <c r="E29" s="12">
        <f>E28/E24</f>
        <v>0.049565217391304345</v>
      </c>
      <c r="F29" s="3"/>
      <c r="G29" s="3"/>
      <c r="H29" s="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2.75">
      <c r="A32" s="3"/>
      <c r="B32" s="3"/>
      <c r="C32" s="3"/>
      <c r="D32" s="3"/>
      <c r="E32" s="3"/>
      <c r="F32" s="3"/>
      <c r="G32" s="3"/>
      <c r="H32" s="3"/>
    </row>
  </sheetData>
  <mergeCells count="2">
    <mergeCell ref="B7:C7"/>
    <mergeCell ref="D7:E7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Finlands Kommunförbund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Avkastningsgrad</dc:title>
  <dc:subject/>
  <dc:creator/>
  <cp:keywords/>
  <dc:description/>
  <cp:lastModifiedBy>ST</cp:lastModifiedBy>
  <dcterms:created xsi:type="dcterms:W3CDTF">2007-10-12T07:35:17Z</dcterms:created>
  <dcterms:modified xsi:type="dcterms:W3CDTF">2010-01-13T08:46:01Z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1035</vt:i4>
  </property>
  <property fmtid="{D5CDD505-2E9C-101B-9397-08002B2CF9AE}" pid="3" name="_dlc_Doc">
    <vt:lpwstr>G94TWSLYV3F3-4297-15</vt:lpwstr>
  </property>
  <property fmtid="{D5CDD505-2E9C-101B-9397-08002B2CF9AE}" pid="4" name="_dlc_DocIdItemGu">
    <vt:lpwstr>23c8713c-fe0a-4cea-b33b-b3b2999cac51</vt:lpwstr>
  </property>
  <property fmtid="{D5CDD505-2E9C-101B-9397-08002B2CF9AE}" pid="5" name="_dlc_DocIdU">
    <vt:lpwstr>http://kl-spfarm1/sv/sakkunnigtjanster/ekonomi/ekonomistyrning-redovisning-revision/kostnadsberakning/handbok-i-kostnadsberakning/_layouts/DocIdRedir.aspx?ID=G94TWSLYV3F3-4297-15, G94TWSLYV3F3-4297-15</vt:lpwstr>
  </property>
  <property fmtid="{D5CDD505-2E9C-101B-9397-08002B2CF9AE}" pid="6" name="The">
    <vt:lpwstr/>
  </property>
  <property fmtid="{D5CDD505-2E9C-101B-9397-08002B2CF9AE}" pid="7" name="KN2LanguageTaxHTFiel">
    <vt:lpwstr>Ruotsi|a7556f13-350d-4712-9a56-592c6fe49eb1</vt:lpwstr>
  </property>
  <property fmtid="{D5CDD505-2E9C-101B-9397-08002B2CF9AE}" pid="8" name="KN2Langua">
    <vt:lpwstr>11;#Ruotsi|a7556f13-350d-4712-9a56-592c6fe49eb1</vt:lpwstr>
  </property>
  <property fmtid="{D5CDD505-2E9C-101B-9397-08002B2CF9AE}" pid="9" name="ExpertServi">
    <vt:lpwstr>7;#Kuntatalous|f60f4e25-53fd-466c-b326-d92406949689</vt:lpwstr>
  </property>
  <property fmtid="{D5CDD505-2E9C-101B-9397-08002B2CF9AE}" pid="10" name="TaxCatchA">
    <vt:lpwstr>7;#Kuntatalous|f60f4e25-53fd-466c-b326-d92406949689;#11;#Ruotsi|a7556f13-350d-4712-9a56-592c6fe49eb1</vt:lpwstr>
  </property>
  <property fmtid="{D5CDD505-2E9C-101B-9397-08002B2CF9AE}" pid="11" name="KN2Keywor">
    <vt:lpwstr/>
  </property>
  <property fmtid="{D5CDD505-2E9C-101B-9397-08002B2CF9AE}" pid="12" name="KN2Descripti">
    <vt:lpwstr/>
  </property>
  <property fmtid="{D5CDD505-2E9C-101B-9397-08002B2CF9AE}" pid="13" name="Municipali">
    <vt:lpwstr/>
  </property>
  <property fmtid="{D5CDD505-2E9C-101B-9397-08002B2CF9AE}" pid="14" name="ThemeTaxHTFiel">
    <vt:lpwstr/>
  </property>
  <property fmtid="{D5CDD505-2E9C-101B-9397-08002B2CF9AE}" pid="15" name="MunicipalityTaxHTFiel">
    <vt:lpwstr/>
  </property>
  <property fmtid="{D5CDD505-2E9C-101B-9397-08002B2CF9AE}" pid="16" name="ExpertServiceTaxHTFiel">
    <vt:lpwstr>Kuntatalous|f60f4e25-53fd-466c-b326-d92406949689</vt:lpwstr>
  </property>
  <property fmtid="{D5CDD505-2E9C-101B-9397-08002B2CF9AE}" pid="17" name="KN2KeywordsTaxHTFiel">
    <vt:lpwstr/>
  </property>
</Properties>
</file>