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hanna_kaukopuro-klemetti_kuntaliitto_fi/Documents/Desktop/RAFOINFO/"/>
    </mc:Choice>
  </mc:AlternateContent>
  <xr:revisionPtr revIDLastSave="0" documentId="8_{8802B968-4C36-4929-AB76-F994FFCC379D}" xr6:coauthVersionLast="44" xr6:coauthVersionMax="44" xr10:uidLastSave="{00000000-0000-0000-0000-000000000000}"/>
  <bookViews>
    <workbookView xWindow="-120" yWindow="-120" windowWidth="38640" windowHeight="21240" xr2:uid="{00000000-000D-0000-FFFF-FFFF00000000}"/>
  </bookViews>
  <sheets>
    <sheet name="förändringar per år, svenska" sheetId="3" r:id="rId1"/>
    <sheet name="nyckeltal, svenska" sheetId="1" r:id="rId2"/>
  </sheets>
  <definedNames>
    <definedName name="_xlnm.Print_Area" localSheetId="0">'förändringar per år, svenska'!$A$1:$N$35</definedName>
    <definedName name="_xlnm.Print_Area" localSheetId="1">'nyckeltal, svenska'!$A$1:$AA$36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1" l="1"/>
  <c r="R33" i="1" l="1"/>
  <c r="S3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H15" i="1"/>
  <c r="B33" i="1" l="1"/>
  <c r="C33" i="1"/>
  <c r="B33" i="3"/>
</calcChain>
</file>

<file path=xl/sharedStrings.xml><?xml version="1.0" encoding="utf-8"?>
<sst xmlns="http://schemas.openxmlformats.org/spreadsheetml/2006/main" count="184" uniqueCount="67">
  <si>
    <t>Kuntia</t>
  </si>
  <si>
    <t>lkm</t>
  </si>
  <si>
    <t>%</t>
  </si>
  <si>
    <t xml:space="preserve"> 31.12.</t>
  </si>
  <si>
    <t>v. 2019</t>
  </si>
  <si>
    <t>Satakunta</t>
  </si>
  <si>
    <t>Finlands Kommunförbund</t>
  </si>
  <si>
    <t>BSP</t>
  </si>
  <si>
    <t>Förändringar per år 2018-2019 i en del kommunalekonomiska faktorer enligt landskap, %</t>
  </si>
  <si>
    <t>Euro per invånare, förändring %</t>
  </si>
  <si>
    <t>Fasta Finland</t>
  </si>
  <si>
    <t>Källa: Statistikcentralen</t>
  </si>
  <si>
    <t>Landskap</t>
  </si>
  <si>
    <t>Skatteinkomster</t>
  </si>
  <si>
    <t>Skatteinkomster +</t>
  </si>
  <si>
    <t>statsandelar</t>
  </si>
  <si>
    <t>Verksamhetsbidrag</t>
  </si>
  <si>
    <t>Investeringar som avskrivs 1)</t>
  </si>
  <si>
    <t>Lånestock</t>
  </si>
  <si>
    <t>Södra Karelen</t>
  </si>
  <si>
    <t>Södra Österbotten</t>
  </si>
  <si>
    <t>Södra Savolax</t>
  </si>
  <si>
    <t>Kajanaland</t>
  </si>
  <si>
    <t>Egentliga Tavastland</t>
  </si>
  <si>
    <t>Mellersta Österbotten</t>
  </si>
  <si>
    <t>Mellersta Finland</t>
  </si>
  <si>
    <t>Kymmendedalen</t>
  </si>
  <si>
    <t>Lappland</t>
  </si>
  <si>
    <t>Birkaland</t>
  </si>
  <si>
    <t>Österbotten</t>
  </si>
  <si>
    <t>Norra Karelen</t>
  </si>
  <si>
    <t>Norra Österbotten</t>
  </si>
  <si>
    <t>Norra Savolax</t>
  </si>
  <si>
    <t>Päijänne Tavastland</t>
  </si>
  <si>
    <t>Nyland</t>
  </si>
  <si>
    <t>Egentliga Finland</t>
  </si>
  <si>
    <t xml:space="preserve"> 1) Investeringsutgifter utan mark- och vattenområden samt anskaffning av aktier och andelar</t>
  </si>
  <si>
    <t>Statsandelar</t>
  </si>
  <si>
    <t xml:space="preserve">Finlands Kommunförbund </t>
  </si>
  <si>
    <t>Uppgifter om kommunernas ekonomi åren 2018-2019 enligt landskap</t>
  </si>
  <si>
    <t>Kommuner</t>
  </si>
  <si>
    <t>antal</t>
  </si>
  <si>
    <t>Invånar-</t>
  </si>
  <si>
    <t xml:space="preserve">   Skatte-</t>
  </si>
  <si>
    <t xml:space="preserve">     Stats-</t>
  </si>
  <si>
    <t xml:space="preserve">   Skatteink. +</t>
  </si>
  <si>
    <t>Verksamhets-</t>
  </si>
  <si>
    <t xml:space="preserve">  Årsbidrag,</t>
  </si>
  <si>
    <t xml:space="preserve">  Årsbidrag</t>
  </si>
  <si>
    <t xml:space="preserve">  Räkenskapsper.</t>
  </si>
  <si>
    <t>Antal</t>
  </si>
  <si>
    <t>Investeringar</t>
  </si>
  <si>
    <t>Verksamh. och</t>
  </si>
  <si>
    <t xml:space="preserve">Lånestock, </t>
  </si>
  <si>
    <t>Likvida</t>
  </si>
  <si>
    <t xml:space="preserve">  inkomster,</t>
  </si>
  <si>
    <t xml:space="preserve">    andelar,</t>
  </si>
  <si>
    <t xml:space="preserve">     bidrag</t>
  </si>
  <si>
    <t xml:space="preserve"> € / invånare</t>
  </si>
  <si>
    <t>i procent av</t>
  </si>
  <si>
    <t>resultat</t>
  </si>
  <si>
    <t>negativa</t>
  </si>
  <si>
    <t>som avskrivs1)</t>
  </si>
  <si>
    <t>inv. kassaflöde</t>
  </si>
  <si>
    <t>medel</t>
  </si>
  <si>
    <t xml:space="preserve">         € / invånare</t>
  </si>
  <si>
    <t>avskrivningar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</si>
</sst>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#,##0_ ;[Red]\-#,##0\ "/>
    <numFmt numFmtId="166" formatCode="0.0\ %"/>
  </numFmts>
  <fonts count="30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9"/>
      <name val="Arial"/>
      <family val="2"/>
    </font>
    <font>
      <b/>
      <sz val="10"/>
      <color indexed="8"/>
      <name val="Arial Narrow"/>
      <family val="2"/>
    </font>
    <font>
      <b/>
      <sz val="9"/>
      <color indexed="8"/>
      <name val="Arial"/>
      <family val="2"/>
    </font>
    <font>
      <sz val="10"/>
      <color rgb="FF0000FF"/>
      <name val="Verdana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0000FF"/>
      <name val="Verdana"/>
      <family val="2"/>
    </font>
    <font>
      <sz val="9"/>
      <color theme="1"/>
      <name val="Arial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3" fontId="6" fillId="0" borderId="0" xfId="0" applyNumberFormat="1" applyFont="1" applyBorder="1"/>
    <xf numFmtId="3" fontId="9" fillId="0" borderId="0" xfId="0" applyNumberFormat="1" applyFont="1"/>
    <xf numFmtId="0" fontId="6" fillId="0" borderId="0" xfId="0" applyFont="1" applyBorder="1" applyAlignment="1">
      <alignment horizontal="center"/>
    </xf>
    <xf numFmtId="49" fontId="6" fillId="0" borderId="0" xfId="0" applyNumberFormat="1" applyFont="1"/>
    <xf numFmtId="3" fontId="9" fillId="0" borderId="0" xfId="0" applyNumberFormat="1" applyFont="1" applyBorder="1"/>
    <xf numFmtId="3" fontId="5" fillId="0" borderId="0" xfId="0" applyNumberFormat="1" applyFont="1" applyBorder="1" applyAlignment="1" applyProtection="1">
      <alignment horizontal="center"/>
    </xf>
    <xf numFmtId="3" fontId="16" fillId="0" borderId="0" xfId="0" applyNumberFormat="1" applyFont="1" applyBorder="1" applyAlignment="1" applyProtection="1">
      <alignment horizontal="center"/>
    </xf>
    <xf numFmtId="3" fontId="6" fillId="0" borderId="1" xfId="0" applyNumberFormat="1" applyFont="1" applyBorder="1"/>
    <xf numFmtId="0" fontId="2" fillId="0" borderId="1" xfId="0" applyFont="1" applyBorder="1"/>
    <xf numFmtId="3" fontId="9" fillId="0" borderId="1" xfId="0" applyNumberFormat="1" applyFont="1" applyBorder="1"/>
    <xf numFmtId="49" fontId="6" fillId="0" borderId="4" xfId="0" applyNumberFormat="1" applyFont="1" applyBorder="1"/>
    <xf numFmtId="3" fontId="6" fillId="0" borderId="5" xfId="0" applyNumberFormat="1" applyFont="1" applyBorder="1"/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/>
    </xf>
    <xf numFmtId="14" fontId="8" fillId="2" borderId="3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0" borderId="3" xfId="0" applyNumberFormat="1" applyFont="1" applyBorder="1"/>
    <xf numFmtId="0" fontId="17" fillId="0" borderId="0" xfId="0" applyFont="1"/>
    <xf numFmtId="0" fontId="18" fillId="0" borderId="0" xfId="0" applyFont="1"/>
    <xf numFmtId="0" fontId="18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3" fontId="19" fillId="0" borderId="2" xfId="0" applyNumberFormat="1" applyFont="1" applyBorder="1" applyAlignment="1" applyProtection="1">
      <alignment horizontal="center"/>
    </xf>
    <xf numFmtId="3" fontId="20" fillId="0" borderId="2" xfId="0" applyNumberFormat="1" applyFont="1" applyBorder="1" applyAlignment="1" applyProtection="1">
      <alignment horizontal="center"/>
    </xf>
    <xf numFmtId="3" fontId="18" fillId="0" borderId="5" xfId="0" applyNumberFormat="1" applyFont="1" applyBorder="1"/>
    <xf numFmtId="0" fontId="19" fillId="2" borderId="8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49" fontId="19" fillId="2" borderId="5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8" fillId="2" borderId="8" xfId="0" applyFont="1" applyFill="1" applyBorder="1"/>
    <xf numFmtId="0" fontId="18" fillId="2" borderId="5" xfId="0" applyFont="1" applyFill="1" applyBorder="1"/>
    <xf numFmtId="0" fontId="19" fillId="2" borderId="8" xfId="0" applyFont="1" applyFill="1" applyBorder="1"/>
    <xf numFmtId="0" fontId="19" fillId="2" borderId="2" xfId="0" applyFont="1" applyFill="1" applyBorder="1"/>
    <xf numFmtId="0" fontId="18" fillId="0" borderId="5" xfId="0" applyFont="1" applyBorder="1"/>
    <xf numFmtId="0" fontId="6" fillId="0" borderId="3" xfId="0" applyFont="1" applyBorder="1"/>
    <xf numFmtId="49" fontId="11" fillId="0" borderId="4" xfId="0" applyNumberFormat="1" applyFont="1" applyBorder="1"/>
    <xf numFmtId="0" fontId="9" fillId="2" borderId="7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9" fillId="2" borderId="0" xfId="0" applyFont="1" applyFill="1" applyBorder="1" applyAlignment="1">
      <alignment horizontal="center"/>
    </xf>
    <xf numFmtId="0" fontId="18" fillId="2" borderId="7" xfId="0" applyFont="1" applyFill="1" applyBorder="1"/>
    <xf numFmtId="0" fontId="18" fillId="0" borderId="2" xfId="0" applyFont="1" applyBorder="1" applyAlignment="1">
      <alignment horizontal="center"/>
    </xf>
    <xf numFmtId="3" fontId="18" fillId="0" borderId="0" xfId="0" applyNumberFormat="1" applyFont="1" applyBorder="1"/>
    <xf numFmtId="1" fontId="22" fillId="0" borderId="0" xfId="0" applyNumberFormat="1" applyFont="1"/>
    <xf numFmtId="2" fontId="17" fillId="0" borderId="0" xfId="0" applyNumberFormat="1" applyFont="1"/>
    <xf numFmtId="3" fontId="18" fillId="0" borderId="0" xfId="0" applyNumberFormat="1" applyFont="1"/>
    <xf numFmtId="0" fontId="22" fillId="0" borderId="0" xfId="0" applyFont="1"/>
    <xf numFmtId="1" fontId="5" fillId="0" borderId="0" xfId="0" applyNumberFormat="1" applyFont="1" applyBorder="1" applyAlignment="1" applyProtection="1">
      <alignment horizontal="center"/>
    </xf>
    <xf numFmtId="1" fontId="19" fillId="0" borderId="2" xfId="0" applyNumberFormat="1" applyFont="1" applyBorder="1" applyAlignment="1" applyProtection="1">
      <alignment horizontal="center"/>
    </xf>
    <xf numFmtId="1" fontId="16" fillId="0" borderId="0" xfId="0" applyNumberFormat="1" applyFont="1" applyBorder="1" applyAlignment="1" applyProtection="1">
      <alignment horizontal="center"/>
    </xf>
    <xf numFmtId="1" fontId="20" fillId="0" borderId="2" xfId="0" applyNumberFormat="1" applyFont="1" applyBorder="1" applyAlignment="1" applyProtection="1">
      <alignment horizontal="center"/>
    </xf>
    <xf numFmtId="165" fontId="5" fillId="0" borderId="0" xfId="0" applyNumberFormat="1" applyFont="1" applyBorder="1" applyAlignment="1" applyProtection="1">
      <alignment horizontal="center"/>
    </xf>
    <xf numFmtId="165" fontId="19" fillId="0" borderId="2" xfId="0" applyNumberFormat="1" applyFont="1" applyBorder="1" applyAlignment="1" applyProtection="1">
      <alignment horizontal="center"/>
    </xf>
    <xf numFmtId="165" fontId="16" fillId="0" borderId="0" xfId="0" applyNumberFormat="1" applyFont="1" applyBorder="1" applyAlignment="1" applyProtection="1">
      <alignment horizontal="center"/>
    </xf>
    <xf numFmtId="165" fontId="20" fillId="0" borderId="2" xfId="0" applyNumberFormat="1" applyFont="1" applyBorder="1" applyAlignment="1" applyProtection="1">
      <alignment horizontal="center"/>
    </xf>
    <xf numFmtId="49" fontId="6" fillId="0" borderId="0" xfId="0" applyNumberFormat="1" applyFont="1" applyFill="1" applyBorder="1"/>
    <xf numFmtId="0" fontId="8" fillId="2" borderId="7" xfId="0" applyFont="1" applyFill="1" applyBorder="1"/>
    <xf numFmtId="0" fontId="8" fillId="2" borderId="0" xfId="0" applyFon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8" fillId="2" borderId="10" xfId="0" applyFont="1" applyFill="1" applyBorder="1"/>
    <xf numFmtId="0" fontId="19" fillId="2" borderId="5" xfId="0" applyFont="1" applyFill="1" applyBorder="1"/>
    <xf numFmtId="3" fontId="19" fillId="0" borderId="8" xfId="0" applyNumberFormat="1" applyFont="1" applyBorder="1" applyAlignment="1" applyProtection="1">
      <alignment horizontal="center"/>
    </xf>
    <xf numFmtId="165" fontId="19" fillId="0" borderId="8" xfId="0" applyNumberFormat="1" applyFont="1" applyBorder="1" applyAlignment="1" applyProtection="1">
      <alignment horizontal="center"/>
    </xf>
    <xf numFmtId="3" fontId="18" fillId="0" borderId="10" xfId="0" applyNumberFormat="1" applyFont="1" applyBorder="1"/>
    <xf numFmtId="165" fontId="23" fillId="0" borderId="9" xfId="0" applyNumberFormat="1" applyFont="1" applyBorder="1" applyAlignment="1" applyProtection="1">
      <alignment horizontal="center"/>
    </xf>
    <xf numFmtId="165" fontId="23" fillId="0" borderId="11" xfId="0" applyNumberFormat="1" applyFont="1" applyBorder="1" applyAlignment="1" applyProtection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3" fontId="5" fillId="0" borderId="7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19" fillId="0" borderId="8" xfId="0" applyNumberFormat="1" applyFont="1" applyBorder="1" applyAlignment="1" applyProtection="1">
      <alignment horizontal="center"/>
    </xf>
    <xf numFmtId="165" fontId="5" fillId="0" borderId="7" xfId="0" applyNumberFormat="1" applyFont="1" applyBorder="1" applyAlignment="1" applyProtection="1">
      <alignment horizontal="center"/>
    </xf>
    <xf numFmtId="0" fontId="8" fillId="2" borderId="4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3" fontId="19" fillId="0" borderId="7" xfId="0" applyNumberFormat="1" applyFont="1" applyBorder="1" applyAlignment="1" applyProtection="1">
      <alignment horizontal="center"/>
    </xf>
    <xf numFmtId="3" fontId="19" fillId="0" borderId="0" xfId="0" applyNumberFormat="1" applyFont="1" applyBorder="1" applyAlignment="1" applyProtection="1">
      <alignment horizontal="center"/>
    </xf>
    <xf numFmtId="3" fontId="20" fillId="0" borderId="0" xfId="0" applyNumberFormat="1" applyFont="1" applyBorder="1" applyAlignment="1" applyProtection="1">
      <alignment horizontal="center"/>
    </xf>
    <xf numFmtId="3" fontId="18" fillId="0" borderId="1" xfId="0" applyNumberFormat="1" applyFont="1" applyBorder="1"/>
    <xf numFmtId="3" fontId="5" fillId="0" borderId="9" xfId="0" applyNumberFormat="1" applyFont="1" applyBorder="1" applyAlignment="1" applyProtection="1">
      <alignment horizontal="center"/>
    </xf>
    <xf numFmtId="3" fontId="5" fillId="0" borderId="11" xfId="0" applyNumberFormat="1" applyFont="1" applyBorder="1" applyAlignment="1" applyProtection="1">
      <alignment horizontal="center"/>
    </xf>
    <xf numFmtId="3" fontId="6" fillId="0" borderId="10" xfId="0" applyNumberFormat="1" applyFont="1" applyBorder="1"/>
    <xf numFmtId="3" fontId="16" fillId="0" borderId="11" xfId="0" applyNumberFormat="1" applyFont="1" applyBorder="1" applyAlignment="1" applyProtection="1">
      <alignment horizontal="center"/>
    </xf>
    <xf numFmtId="0" fontId="6" fillId="2" borderId="1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6" fillId="2" borderId="4" xfId="0" applyFont="1" applyFill="1" applyBorder="1"/>
    <xf numFmtId="0" fontId="9" fillId="2" borderId="1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49" fontId="24" fillId="2" borderId="2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3" fontId="25" fillId="0" borderId="8" xfId="0" applyNumberFormat="1" applyFont="1" applyBorder="1" applyAlignment="1" applyProtection="1">
      <alignment horizontal="center"/>
    </xf>
    <xf numFmtId="1" fontId="25" fillId="0" borderId="0" xfId="0" applyNumberFormat="1" applyFont="1" applyBorder="1" applyAlignment="1" applyProtection="1">
      <alignment horizontal="center"/>
    </xf>
    <xf numFmtId="3" fontId="25" fillId="0" borderId="2" xfId="0" applyNumberFormat="1" applyFont="1" applyBorder="1" applyAlignment="1" applyProtection="1">
      <alignment horizontal="center"/>
    </xf>
    <xf numFmtId="3" fontId="26" fillId="0" borderId="2" xfId="0" applyNumberFormat="1" applyFont="1" applyBorder="1" applyAlignment="1" applyProtection="1">
      <alignment horizontal="center"/>
    </xf>
    <xf numFmtId="0" fontId="23" fillId="2" borderId="7" xfId="0" applyFont="1" applyFill="1" applyBorder="1"/>
    <xf numFmtId="0" fontId="23" fillId="2" borderId="8" xfId="0" applyFont="1" applyFill="1" applyBorder="1"/>
    <xf numFmtId="0" fontId="23" fillId="2" borderId="0" xfId="0" applyFont="1" applyFill="1" applyBorder="1"/>
    <xf numFmtId="0" fontId="23" fillId="2" borderId="2" xfId="0" applyFont="1" applyFill="1" applyBorder="1"/>
    <xf numFmtId="0" fontId="23" fillId="2" borderId="5" xfId="0" applyFont="1" applyFill="1" applyBorder="1"/>
    <xf numFmtId="165" fontId="14" fillId="0" borderId="0" xfId="0" applyNumberFormat="1" applyFont="1" applyBorder="1" applyAlignment="1" applyProtection="1">
      <alignment horizontal="center"/>
    </xf>
    <xf numFmtId="9" fontId="5" fillId="0" borderId="7" xfId="0" applyNumberFormat="1" applyFont="1" applyBorder="1" applyAlignment="1" applyProtection="1">
      <alignment horizontal="center"/>
    </xf>
    <xf numFmtId="9" fontId="5" fillId="0" borderId="0" xfId="0" applyNumberFormat="1" applyFont="1" applyBorder="1" applyAlignment="1" applyProtection="1">
      <alignment horizontal="center"/>
    </xf>
    <xf numFmtId="9" fontId="16" fillId="0" borderId="0" xfId="0" applyNumberFormat="1" applyFont="1" applyBorder="1" applyAlignment="1" applyProtection="1">
      <alignment horizontal="center"/>
    </xf>
    <xf numFmtId="165" fontId="8" fillId="0" borderId="7" xfId="0" applyNumberFormat="1" applyFont="1" applyBorder="1" applyAlignment="1" applyProtection="1">
      <alignment horizontal="center"/>
    </xf>
    <xf numFmtId="165" fontId="8" fillId="0" borderId="0" xfId="0" applyNumberFormat="1" applyFont="1" applyBorder="1" applyAlignment="1" applyProtection="1">
      <alignment horizontal="center"/>
    </xf>
    <xf numFmtId="166" fontId="0" fillId="0" borderId="0" xfId="0" applyNumberFormat="1"/>
    <xf numFmtId="166" fontId="10" fillId="0" borderId="1" xfId="0" applyNumberFormat="1" applyFont="1" applyBorder="1" applyProtection="1"/>
    <xf numFmtId="164" fontId="6" fillId="0" borderId="0" xfId="0" applyNumberFormat="1" applyFont="1" applyBorder="1" applyProtection="1"/>
    <xf numFmtId="166" fontId="6" fillId="0" borderId="0" xfId="0" applyNumberFormat="1" applyFont="1"/>
    <xf numFmtId="166" fontId="11" fillId="0" borderId="1" xfId="0" applyNumberFormat="1" applyFont="1" applyBorder="1" applyProtection="1"/>
    <xf numFmtId="166" fontId="10" fillId="0" borderId="1" xfId="0" applyNumberFormat="1" applyFont="1" applyBorder="1"/>
    <xf numFmtId="166" fontId="2" fillId="0" borderId="0" xfId="0" applyNumberFormat="1" applyFont="1"/>
    <xf numFmtId="166" fontId="10" fillId="0" borderId="10" xfId="0" applyNumberFormat="1" applyFont="1" applyBorder="1" applyProtection="1"/>
    <xf numFmtId="166" fontId="6" fillId="0" borderId="0" xfId="0" applyNumberFormat="1" applyFont="1" applyBorder="1"/>
    <xf numFmtId="9" fontId="19" fillId="0" borderId="8" xfId="0" applyNumberFormat="1" applyFont="1" applyBorder="1" applyAlignment="1">
      <alignment horizontal="center"/>
    </xf>
    <xf numFmtId="9" fontId="19" fillId="0" borderId="2" xfId="0" applyNumberFormat="1" applyFont="1" applyBorder="1" applyAlignment="1">
      <alignment horizontal="center"/>
    </xf>
    <xf numFmtId="9" fontId="20" fillId="0" borderId="2" xfId="0" applyNumberFormat="1" applyFont="1" applyBorder="1" applyAlignment="1">
      <alignment horizontal="center"/>
    </xf>
    <xf numFmtId="166" fontId="18" fillId="0" borderId="2" xfId="0" applyNumberFormat="1" applyFont="1" applyBorder="1"/>
    <xf numFmtId="166" fontId="21" fillId="0" borderId="5" xfId="0" applyNumberFormat="1" applyFont="1" applyBorder="1"/>
    <xf numFmtId="166" fontId="6" fillId="0" borderId="1" xfId="0" applyNumberFormat="1" applyFont="1" applyBorder="1"/>
    <xf numFmtId="0" fontId="27" fillId="0" borderId="0" xfId="0" applyFont="1"/>
    <xf numFmtId="0" fontId="28" fillId="0" borderId="0" xfId="0" applyFont="1"/>
    <xf numFmtId="0" fontId="12" fillId="2" borderId="9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1" fontId="13" fillId="0" borderId="11" xfId="0" applyNumberFormat="1" applyFont="1" applyBorder="1" applyAlignment="1" applyProtection="1">
      <alignment horizontal="center"/>
    </xf>
    <xf numFmtId="1" fontId="15" fillId="0" borderId="10" xfId="0" applyNumberFormat="1" applyFont="1" applyBorder="1" applyAlignment="1">
      <alignment horizontal="center"/>
    </xf>
    <xf numFmtId="0" fontId="2" fillId="0" borderId="0" xfId="0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0" fontId="3" fillId="0" borderId="0" xfId="0" applyFont="1" applyBorder="1"/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166" fontId="0" fillId="0" borderId="11" xfId="0" applyNumberFormat="1" applyBorder="1"/>
    <xf numFmtId="3" fontId="25" fillId="0" borderId="7" xfId="0" applyNumberFormat="1" applyFont="1" applyBorder="1" applyAlignment="1" applyProtection="1">
      <alignment horizontal="center"/>
    </xf>
    <xf numFmtId="49" fontId="29" fillId="0" borderId="3" xfId="0" applyNumberFormat="1" applyFont="1" applyBorder="1"/>
    <xf numFmtId="0" fontId="2" fillId="0" borderId="7" xfId="0" applyFont="1" applyBorder="1"/>
    <xf numFmtId="3" fontId="26" fillId="0" borderId="0" xfId="0" applyNumberFormat="1" applyFont="1" applyBorder="1" applyAlignment="1" applyProtection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Normal="100" workbookViewId="0">
      <selection activeCell="A4" sqref="A4"/>
    </sheetView>
  </sheetViews>
  <sheetFormatPr defaultColWidth="9.140625" defaultRowHeight="12.75" x14ac:dyDescent="0.2"/>
  <cols>
    <col min="1" max="1" width="19.85546875" style="1" customWidth="1"/>
    <col min="2" max="2" width="9.5703125" style="155" customWidth="1"/>
    <col min="3" max="3" width="9.140625" style="155" customWidth="1"/>
    <col min="4" max="4" width="11.5703125" style="35" customWidth="1"/>
    <col min="5" max="5" width="8.140625" style="1" customWidth="1"/>
    <col min="6" max="6" width="9.85546875" style="35" customWidth="1"/>
    <col min="7" max="7" width="6.85546875" style="1" customWidth="1"/>
    <col min="8" max="8" width="10.85546875" style="35" customWidth="1"/>
    <col min="9" max="9" width="8.85546875" style="1" customWidth="1"/>
    <col min="10" max="10" width="9.5703125" style="35" customWidth="1"/>
    <col min="11" max="11" width="13.140625" style="35" customWidth="1"/>
    <col min="12" max="12" width="11.42578125" style="35" customWidth="1"/>
    <col min="13" max="13" width="9.140625" style="1" customWidth="1"/>
    <col min="14" max="14" width="7.85546875" style="35" customWidth="1"/>
    <col min="15" max="16384" width="9.140625" style="1"/>
  </cols>
  <sheetData>
    <row r="1" spans="1:14" x14ac:dyDescent="0.2">
      <c r="A1" s="3" t="s">
        <v>6</v>
      </c>
    </row>
    <row r="2" spans="1:14" x14ac:dyDescent="0.2">
      <c r="A2" s="4">
        <v>43866</v>
      </c>
    </row>
    <row r="3" spans="1:14" ht="6" customHeight="1" x14ac:dyDescent="0.2"/>
    <row r="4" spans="1:14" ht="20.25" x14ac:dyDescent="0.3">
      <c r="A4" s="148" t="s">
        <v>8</v>
      </c>
      <c r="B4" s="8"/>
      <c r="C4" s="8"/>
      <c r="D4" s="36"/>
      <c r="E4" s="6"/>
      <c r="F4" s="36"/>
      <c r="G4" s="6"/>
      <c r="H4" s="36"/>
      <c r="I4" s="6"/>
      <c r="J4" s="36"/>
      <c r="K4" s="36"/>
      <c r="L4" s="36"/>
      <c r="M4" s="6"/>
      <c r="N4" s="36"/>
    </row>
    <row r="5" spans="1:14" ht="14.25" x14ac:dyDescent="0.2">
      <c r="A5" s="147" t="s">
        <v>9</v>
      </c>
      <c r="B5" s="8"/>
      <c r="C5" s="8"/>
      <c r="D5" s="36"/>
      <c r="E5" s="6"/>
      <c r="F5" s="36"/>
      <c r="G5" s="6"/>
      <c r="H5" s="36"/>
      <c r="I5" s="6"/>
      <c r="J5" s="36"/>
      <c r="K5" s="36"/>
      <c r="L5" s="36"/>
      <c r="M5" s="6"/>
      <c r="N5" s="36"/>
    </row>
    <row r="6" spans="1:14" ht="14.25" x14ac:dyDescent="0.2">
      <c r="A6" s="147" t="s">
        <v>10</v>
      </c>
      <c r="B6" s="8"/>
      <c r="C6" s="8"/>
      <c r="D6" s="36"/>
      <c r="E6" s="6"/>
      <c r="F6" s="36"/>
      <c r="G6" s="6"/>
      <c r="H6" s="36"/>
      <c r="I6" s="6"/>
      <c r="J6" s="36"/>
      <c r="K6" s="36"/>
      <c r="L6" s="36"/>
      <c r="M6" s="6"/>
      <c r="N6" s="36"/>
    </row>
    <row r="7" spans="1:14" ht="15.75" customHeight="1" x14ac:dyDescent="0.2">
      <c r="A7" s="6" t="s">
        <v>11</v>
      </c>
      <c r="B7" s="8"/>
      <c r="C7" s="8"/>
      <c r="D7" s="36"/>
      <c r="E7" s="6"/>
      <c r="F7" s="36"/>
      <c r="G7" s="6"/>
      <c r="H7" s="36"/>
      <c r="I7" s="6"/>
      <c r="J7" s="36"/>
      <c r="K7" s="36"/>
      <c r="L7" s="36"/>
      <c r="M7" s="6"/>
      <c r="N7" s="36"/>
    </row>
    <row r="8" spans="1:14" ht="15" customHeight="1" x14ac:dyDescent="0.2">
      <c r="A8" s="6"/>
      <c r="B8" s="8"/>
      <c r="C8" s="8"/>
      <c r="D8" s="36"/>
      <c r="E8" s="6"/>
      <c r="F8" s="36"/>
      <c r="G8" s="6"/>
      <c r="H8" s="36"/>
      <c r="I8" s="6"/>
      <c r="J8" s="36"/>
      <c r="K8" s="36"/>
      <c r="L8" s="36"/>
      <c r="M8" s="6"/>
      <c r="N8" s="36"/>
    </row>
    <row r="9" spans="1:14" ht="14.45" customHeight="1" x14ac:dyDescent="0.2">
      <c r="A9" s="31" t="s">
        <v>12</v>
      </c>
      <c r="B9" s="149" t="s">
        <v>0</v>
      </c>
      <c r="C9" s="55" t="s">
        <v>13</v>
      </c>
      <c r="D9" s="58"/>
      <c r="E9" s="55" t="s">
        <v>37</v>
      </c>
      <c r="F9" s="47"/>
      <c r="G9" s="54" t="s">
        <v>14</v>
      </c>
      <c r="H9" s="47"/>
      <c r="I9" s="54" t="s">
        <v>16</v>
      </c>
      <c r="J9" s="47"/>
      <c r="K9" s="54" t="s">
        <v>17</v>
      </c>
      <c r="L9" s="47"/>
      <c r="M9" s="54" t="s">
        <v>18</v>
      </c>
      <c r="N9" s="47"/>
    </row>
    <row r="10" spans="1:14" ht="14.45" customHeight="1" x14ac:dyDescent="0.2">
      <c r="A10" s="32"/>
      <c r="B10" s="150" t="s">
        <v>4</v>
      </c>
      <c r="C10" s="159"/>
      <c r="D10" s="48"/>
      <c r="E10" s="56"/>
      <c r="F10" s="48"/>
      <c r="G10" s="56" t="s">
        <v>15</v>
      </c>
      <c r="H10" s="48"/>
      <c r="I10" s="56"/>
      <c r="J10" s="48"/>
      <c r="K10" s="56"/>
      <c r="L10" s="48"/>
      <c r="M10" s="56"/>
      <c r="N10" s="48"/>
    </row>
    <row r="11" spans="1:14" ht="14.45" customHeight="1" x14ac:dyDescent="0.2">
      <c r="A11" s="26"/>
      <c r="B11" s="150" t="s">
        <v>1</v>
      </c>
      <c r="C11" s="160">
        <v>2018</v>
      </c>
      <c r="D11" s="37">
        <v>2019</v>
      </c>
      <c r="E11" s="57">
        <v>2018</v>
      </c>
      <c r="F11" s="37">
        <v>2019</v>
      </c>
      <c r="G11" s="57">
        <v>2018</v>
      </c>
      <c r="H11" s="37">
        <v>2019</v>
      </c>
      <c r="I11" s="57">
        <v>2018</v>
      </c>
      <c r="J11" s="37">
        <v>2019</v>
      </c>
      <c r="K11" s="57">
        <v>2018</v>
      </c>
      <c r="L11" s="37">
        <v>2019</v>
      </c>
      <c r="M11" s="57">
        <v>2018</v>
      </c>
      <c r="N11" s="37">
        <v>2019</v>
      </c>
    </row>
    <row r="12" spans="1:14" ht="14.45" customHeight="1" x14ac:dyDescent="0.2">
      <c r="A12" s="33"/>
      <c r="B12" s="150"/>
      <c r="C12" s="160" t="s">
        <v>2</v>
      </c>
      <c r="D12" s="38" t="s">
        <v>7</v>
      </c>
      <c r="E12" s="57" t="s">
        <v>2</v>
      </c>
      <c r="F12" s="38" t="s">
        <v>7</v>
      </c>
      <c r="G12" s="57" t="s">
        <v>2</v>
      </c>
      <c r="H12" s="38" t="s">
        <v>7</v>
      </c>
      <c r="I12" s="57" t="s">
        <v>2</v>
      </c>
      <c r="J12" s="38" t="s">
        <v>7</v>
      </c>
      <c r="K12" s="57" t="s">
        <v>2</v>
      </c>
      <c r="L12" s="38" t="s">
        <v>7</v>
      </c>
      <c r="M12" s="57" t="s">
        <v>2</v>
      </c>
      <c r="N12" s="38" t="s">
        <v>7</v>
      </c>
    </row>
    <row r="13" spans="1:14" ht="14.25" customHeight="1" x14ac:dyDescent="0.2">
      <c r="A13" s="107"/>
      <c r="B13" s="151"/>
      <c r="C13" s="161"/>
      <c r="D13" s="39" t="s">
        <v>2</v>
      </c>
      <c r="E13" s="108"/>
      <c r="F13" s="39" t="s">
        <v>2</v>
      </c>
      <c r="G13" s="108"/>
      <c r="H13" s="39" t="s">
        <v>2</v>
      </c>
      <c r="I13" s="108"/>
      <c r="J13" s="39" t="s">
        <v>2</v>
      </c>
      <c r="K13" s="108"/>
      <c r="L13" s="39" t="s">
        <v>2</v>
      </c>
      <c r="M13" s="108"/>
      <c r="N13" s="39" t="s">
        <v>2</v>
      </c>
    </row>
    <row r="14" spans="1:14" ht="14.25" customHeight="1" x14ac:dyDescent="0.2">
      <c r="A14" s="52"/>
      <c r="B14" s="152"/>
      <c r="C14" s="162"/>
      <c r="D14" s="59"/>
      <c r="E14" s="8"/>
      <c r="F14" s="59"/>
      <c r="G14" s="11"/>
      <c r="H14" s="59"/>
      <c r="I14" s="8"/>
      <c r="J14" s="59"/>
      <c r="K14" s="106"/>
      <c r="L14" s="59"/>
      <c r="M14" s="8"/>
      <c r="N14" s="59"/>
    </row>
    <row r="15" spans="1:14" ht="21" customHeight="1" x14ac:dyDescent="0.2">
      <c r="A15" s="1" t="s">
        <v>19</v>
      </c>
      <c r="B15" s="153">
        <v>9</v>
      </c>
      <c r="C15" s="163">
        <v>-9.7234271255141058E-3</v>
      </c>
      <c r="D15" s="144">
        <v>2.1219431076418882E-2</v>
      </c>
      <c r="E15" s="132">
        <v>7.1348776035864425E-3</v>
      </c>
      <c r="F15" s="144">
        <v>1.4054149812512851E-2</v>
      </c>
      <c r="G15" s="132">
        <v>-4.3563951418417179E-3</v>
      </c>
      <c r="H15" s="144">
        <v>1.8911954751487547E-2</v>
      </c>
      <c r="I15" s="135">
        <v>3.4166302487756317E-2</v>
      </c>
      <c r="J15" s="144">
        <v>1.3333333333333641E-2</v>
      </c>
      <c r="K15" s="140">
        <v>7.2804641426902794E-2</v>
      </c>
      <c r="L15" s="144">
        <v>0.32844639694864464</v>
      </c>
      <c r="M15" s="135">
        <v>-7.258685002441756E-3</v>
      </c>
      <c r="N15" s="144">
        <v>9.5052099276365043E-2</v>
      </c>
    </row>
    <row r="16" spans="1:14" ht="21" customHeight="1" x14ac:dyDescent="0.2">
      <c r="A16" s="1" t="s">
        <v>20</v>
      </c>
      <c r="B16" s="153">
        <v>17</v>
      </c>
      <c r="C16" s="163">
        <v>-1.6063849968734889E-2</v>
      </c>
      <c r="D16" s="144">
        <v>3.0748380384632679E-2</v>
      </c>
      <c r="E16" s="132">
        <v>-1.5773298147994108E-3</v>
      </c>
      <c r="F16" s="144">
        <v>1.1508778075975945E-2</v>
      </c>
      <c r="G16" s="132">
        <v>-9.9535327000183083E-3</v>
      </c>
      <c r="H16" s="144">
        <v>2.2564587461614716E-2</v>
      </c>
      <c r="I16" s="135">
        <v>3.5696676508513825E-2</v>
      </c>
      <c r="J16" s="144">
        <v>4.5715079628852795E-2</v>
      </c>
      <c r="K16" s="140">
        <v>0.2481503423245015</v>
      </c>
      <c r="L16" s="144">
        <v>5.6178683202768198E-2</v>
      </c>
      <c r="M16" s="135">
        <v>5.7372385673448489E-2</v>
      </c>
      <c r="N16" s="144">
        <v>0.12861709044864988</v>
      </c>
    </row>
    <row r="17" spans="1:14" ht="21" customHeight="1" x14ac:dyDescent="0.2">
      <c r="A17" s="1" t="s">
        <v>21</v>
      </c>
      <c r="B17" s="153">
        <v>14</v>
      </c>
      <c r="C17" s="163">
        <v>-1.0747560010182178E-2</v>
      </c>
      <c r="D17" s="144">
        <v>2.0330515718491871E-2</v>
      </c>
      <c r="E17" s="132">
        <v>6.1865628414559115E-3</v>
      </c>
      <c r="F17" s="144">
        <v>-2.5041492398591991E-3</v>
      </c>
      <c r="G17" s="132">
        <v>-3.755553608269957E-3</v>
      </c>
      <c r="H17" s="144">
        <v>1.0808117161761999E-2</v>
      </c>
      <c r="I17" s="135">
        <v>5.0849959888628948E-2</v>
      </c>
      <c r="J17" s="144">
        <v>1.9882899371737928E-2</v>
      </c>
      <c r="K17" s="140">
        <v>0.23764452917286172</v>
      </c>
      <c r="L17" s="144">
        <v>-6.6933192527218521E-2</v>
      </c>
      <c r="M17" s="135">
        <v>8.5348425725084942E-2</v>
      </c>
      <c r="N17" s="144">
        <v>0.11869794808715328</v>
      </c>
    </row>
    <row r="18" spans="1:14" ht="21" customHeight="1" x14ac:dyDescent="0.2">
      <c r="A18" s="1" t="s">
        <v>22</v>
      </c>
      <c r="B18" s="153">
        <v>8</v>
      </c>
      <c r="C18" s="163">
        <v>-1.5686538443951403E-2</v>
      </c>
      <c r="D18" s="144">
        <v>2.7391881748368929E-2</v>
      </c>
      <c r="E18" s="132">
        <v>7.3667314917413851E-3</v>
      </c>
      <c r="F18" s="144">
        <v>2.8554075598707929E-3</v>
      </c>
      <c r="G18" s="132">
        <v>-4.8193606756932184E-3</v>
      </c>
      <c r="H18" s="144">
        <v>1.5683898896914572E-2</v>
      </c>
      <c r="I18" s="135">
        <v>4.5876252476994228E-2</v>
      </c>
      <c r="J18" s="144">
        <v>2.8115677296874919E-2</v>
      </c>
      <c r="K18" s="140">
        <v>-0.2480135852498635</v>
      </c>
      <c r="L18" s="144">
        <v>0.21624868158912447</v>
      </c>
      <c r="M18" s="135">
        <v>4.3300879507530921E-2</v>
      </c>
      <c r="N18" s="144">
        <v>-9.8307267012534338E-2</v>
      </c>
    </row>
    <row r="19" spans="1:14" ht="21" customHeight="1" x14ac:dyDescent="0.2">
      <c r="A19" s="1" t="s">
        <v>23</v>
      </c>
      <c r="B19" s="153">
        <v>11</v>
      </c>
      <c r="C19" s="163">
        <v>-2.1960194288060952E-3</v>
      </c>
      <c r="D19" s="144">
        <v>1.0184415304387961E-2</v>
      </c>
      <c r="E19" s="132">
        <v>-7.1343797933899333E-3</v>
      </c>
      <c r="F19" s="144">
        <v>1.4072675426765935E-2</v>
      </c>
      <c r="G19" s="132">
        <v>-3.5692034045116117E-3</v>
      </c>
      <c r="H19" s="144">
        <v>1.1261734977680682E-2</v>
      </c>
      <c r="I19" s="135">
        <v>2.548239672334196E-2</v>
      </c>
      <c r="J19" s="144">
        <v>3.1189125452291133E-2</v>
      </c>
      <c r="K19" s="140">
        <v>0.39456757481717131</v>
      </c>
      <c r="L19" s="144">
        <v>7.4068631052979228E-3</v>
      </c>
      <c r="M19" s="135">
        <v>2.5723617919361397E-2</v>
      </c>
      <c r="N19" s="144">
        <v>5.7495856015796987E-2</v>
      </c>
    </row>
    <row r="20" spans="1:14" ht="21" customHeight="1" x14ac:dyDescent="0.2">
      <c r="A20" s="1" t="s">
        <v>24</v>
      </c>
      <c r="B20" s="153">
        <v>8</v>
      </c>
      <c r="C20" s="163">
        <v>-8.8302696008364379E-3</v>
      </c>
      <c r="D20" s="144">
        <v>2.8310578113076357E-2</v>
      </c>
      <c r="E20" s="132">
        <v>1.2601089720553738E-2</v>
      </c>
      <c r="F20" s="144">
        <v>1.9264599472912147E-2</v>
      </c>
      <c r="G20" s="132">
        <v>-9.3719252468416059E-4</v>
      </c>
      <c r="H20" s="144">
        <v>2.4933836866989578E-2</v>
      </c>
      <c r="I20" s="135">
        <v>3.5028134009574385E-2</v>
      </c>
      <c r="J20" s="144">
        <v>2.656058185703225E-2</v>
      </c>
      <c r="K20" s="140">
        <v>0.17489301553806369</v>
      </c>
      <c r="L20" s="144">
        <v>-0.18539344646383515</v>
      </c>
      <c r="M20" s="135">
        <v>-5.1659619183141547E-2</v>
      </c>
      <c r="N20" s="144">
        <v>5.0276269037519361E-2</v>
      </c>
    </row>
    <row r="21" spans="1:14" ht="21" customHeight="1" x14ac:dyDescent="0.2">
      <c r="A21" s="1" t="s">
        <v>25</v>
      </c>
      <c r="B21" s="153">
        <v>23</v>
      </c>
      <c r="C21" s="163">
        <v>-8.3621161428112378E-3</v>
      </c>
      <c r="D21" s="144">
        <v>1.7541781333722195E-2</v>
      </c>
      <c r="E21" s="132">
        <v>-1.6593049621999811E-2</v>
      </c>
      <c r="F21" s="144">
        <v>2.1344859430485474E-3</v>
      </c>
      <c r="G21" s="132">
        <v>-1.1235091559201105E-2</v>
      </c>
      <c r="H21" s="144">
        <v>1.219306635854589E-2</v>
      </c>
      <c r="I21" s="135">
        <v>2.7738861095011336E-2</v>
      </c>
      <c r="J21" s="144">
        <v>3.6575628999907073E-2</v>
      </c>
      <c r="K21" s="140">
        <v>7.5594804987566988E-2</v>
      </c>
      <c r="L21" s="144">
        <v>1.9680680072864831E-2</v>
      </c>
      <c r="M21" s="135">
        <v>-3.8320888544658316E-2</v>
      </c>
      <c r="N21" s="144">
        <v>0.12839313672236941</v>
      </c>
    </row>
    <row r="22" spans="1:14" ht="21" customHeight="1" x14ac:dyDescent="0.2">
      <c r="A22" s="1" t="s">
        <v>26</v>
      </c>
      <c r="B22" s="153">
        <v>7</v>
      </c>
      <c r="C22" s="163">
        <v>-8.1188839384324085E-3</v>
      </c>
      <c r="D22" s="144">
        <v>2.7853078298260225E-2</v>
      </c>
      <c r="E22" s="132">
        <v>2.9514020751065129E-2</v>
      </c>
      <c r="F22" s="144">
        <v>1.112119018095159E-2</v>
      </c>
      <c r="G22" s="132">
        <v>4.5463396433793601E-3</v>
      </c>
      <c r="H22" s="144">
        <v>2.2082061183738011E-2</v>
      </c>
      <c r="I22" s="135">
        <v>6.1227177403334831E-2</v>
      </c>
      <c r="J22" s="144">
        <v>1.6436417828045613E-2</v>
      </c>
      <c r="K22" s="140">
        <v>0.27557842933468124</v>
      </c>
      <c r="L22" s="144">
        <v>0.14513928443696766</v>
      </c>
      <c r="M22" s="135">
        <v>0.10169848163533279</v>
      </c>
      <c r="N22" s="144">
        <v>8.8622655444041909E-2</v>
      </c>
    </row>
    <row r="23" spans="1:14" ht="21" customHeight="1" x14ac:dyDescent="0.2">
      <c r="A23" s="1" t="s">
        <v>27</v>
      </c>
      <c r="B23" s="153">
        <v>21</v>
      </c>
      <c r="C23" s="163">
        <v>-4.6655948927569746E-3</v>
      </c>
      <c r="D23" s="144">
        <v>1.9412431922281037E-2</v>
      </c>
      <c r="E23" s="132">
        <v>-3.0274934958491873E-3</v>
      </c>
      <c r="F23" s="144">
        <v>8.5411353333995077E-3</v>
      </c>
      <c r="G23" s="132">
        <v>-4.0266614689449254E-3</v>
      </c>
      <c r="H23" s="144">
        <v>1.516788205592845E-2</v>
      </c>
      <c r="I23" s="135">
        <v>4.5339771592328049E-2</v>
      </c>
      <c r="J23" s="144">
        <v>3.1480501957265927E-2</v>
      </c>
      <c r="K23" s="140">
        <v>-2.9362008694932773E-2</v>
      </c>
      <c r="L23" s="144">
        <v>-4.241607491490873E-2</v>
      </c>
      <c r="M23" s="135">
        <v>0.11360896075616034</v>
      </c>
      <c r="N23" s="144">
        <v>0.16421394365508402</v>
      </c>
    </row>
    <row r="24" spans="1:14" ht="21" customHeight="1" x14ac:dyDescent="0.2">
      <c r="A24" s="1" t="s">
        <v>28</v>
      </c>
      <c r="B24" s="153">
        <v>22</v>
      </c>
      <c r="C24" s="163">
        <v>-1.292702825337666E-2</v>
      </c>
      <c r="D24" s="144">
        <v>4.8715887343240061E-2</v>
      </c>
      <c r="E24" s="132">
        <v>-6.8787814591872998E-3</v>
      </c>
      <c r="F24" s="144">
        <v>2.1638908394468803E-2</v>
      </c>
      <c r="G24" s="132">
        <v>-1.1228249903689314E-2</v>
      </c>
      <c r="H24" s="144">
        <v>4.1077289745981682E-2</v>
      </c>
      <c r="I24" s="135">
        <v>2.9028585196809065E-2</v>
      </c>
      <c r="J24" s="144">
        <v>3.265830264325098E-2</v>
      </c>
      <c r="K24" s="140">
        <v>-1.2455386287923753E-2</v>
      </c>
      <c r="L24" s="144">
        <v>-5.3488275547129427E-2</v>
      </c>
      <c r="M24" s="135">
        <v>0.11373306750632373</v>
      </c>
      <c r="N24" s="144">
        <v>0.16349740974991578</v>
      </c>
    </row>
    <row r="25" spans="1:14" ht="21" customHeight="1" x14ac:dyDescent="0.2">
      <c r="A25" s="1" t="s">
        <v>29</v>
      </c>
      <c r="B25" s="153">
        <v>15</v>
      </c>
      <c r="C25" s="163">
        <v>-2.3553566832371531E-2</v>
      </c>
      <c r="D25" s="144">
        <v>3.8476868390677543E-2</v>
      </c>
      <c r="E25" s="132">
        <v>1.4720738367328234E-2</v>
      </c>
      <c r="F25" s="144">
        <v>3.7062102234121319E-2</v>
      </c>
      <c r="G25" s="132">
        <v>-1.0349122165613012E-2</v>
      </c>
      <c r="H25" s="144">
        <v>3.7976416873981567E-2</v>
      </c>
      <c r="I25" s="135">
        <v>2.8079181790166663E-2</v>
      </c>
      <c r="J25" s="144">
        <v>3.6079864767116998E-2</v>
      </c>
      <c r="K25" s="140">
        <v>7.7550515834601041E-2</v>
      </c>
      <c r="L25" s="144">
        <v>0.17988632387293224</v>
      </c>
      <c r="M25" s="135">
        <v>6.3402629866554649E-2</v>
      </c>
      <c r="N25" s="144">
        <v>0.16408375197655811</v>
      </c>
    </row>
    <row r="26" spans="1:14" ht="21" customHeight="1" x14ac:dyDescent="0.2">
      <c r="A26" s="1" t="s">
        <v>30</v>
      </c>
      <c r="B26" s="153">
        <v>13</v>
      </c>
      <c r="C26" s="163">
        <v>-2.128752419411073E-2</v>
      </c>
      <c r="D26" s="144">
        <v>2.6337879786592744E-2</v>
      </c>
      <c r="E26" s="132">
        <v>-6.5288421763032289E-4</v>
      </c>
      <c r="F26" s="144">
        <v>8.6645756385452799E-3</v>
      </c>
      <c r="G26" s="132">
        <v>-1.2424677694369279E-2</v>
      </c>
      <c r="H26" s="144">
        <v>1.8656482681810971E-2</v>
      </c>
      <c r="I26" s="135">
        <v>2.7403999226066844E-2</v>
      </c>
      <c r="J26" s="144">
        <v>2.7332661431241911E-2</v>
      </c>
      <c r="K26" s="140">
        <v>-8.8629086304455873E-3</v>
      </c>
      <c r="L26" s="144">
        <v>0.13061061116325279</v>
      </c>
      <c r="M26" s="135">
        <v>1.3091362658318451E-2</v>
      </c>
      <c r="N26" s="144">
        <v>9.3713463683237963E-2</v>
      </c>
    </row>
    <row r="27" spans="1:14" ht="21" customHeight="1" x14ac:dyDescent="0.2">
      <c r="A27" s="1" t="s">
        <v>31</v>
      </c>
      <c r="B27" s="153">
        <v>30</v>
      </c>
      <c r="C27" s="163">
        <v>-9.019464734433269E-4</v>
      </c>
      <c r="D27" s="144">
        <v>3.5591246009549549E-2</v>
      </c>
      <c r="E27" s="132">
        <v>-2.4632892644704807E-4</v>
      </c>
      <c r="F27" s="144">
        <v>1.3120026034398435E-2</v>
      </c>
      <c r="G27" s="132">
        <v>-6.5419601024918617E-4</v>
      </c>
      <c r="H27" s="144">
        <v>2.7096160163420313E-2</v>
      </c>
      <c r="I27" s="135">
        <v>3.6807857953876422E-2</v>
      </c>
      <c r="J27" s="144">
        <v>4.7993211134346403E-2</v>
      </c>
      <c r="K27" s="140">
        <v>0.13305540742850375</v>
      </c>
      <c r="L27" s="144">
        <v>-0.12121446080796772</v>
      </c>
      <c r="M27" s="135">
        <v>5.79982372380341E-2</v>
      </c>
      <c r="N27" s="144">
        <v>0.10194275181179835</v>
      </c>
    </row>
    <row r="28" spans="1:14" ht="21" customHeight="1" x14ac:dyDescent="0.2">
      <c r="A28" s="1" t="s">
        <v>32</v>
      </c>
      <c r="B28" s="153">
        <v>18</v>
      </c>
      <c r="C28" s="163">
        <v>-1.453031462550769E-2</v>
      </c>
      <c r="D28" s="144">
        <v>3.6108080806931842E-2</v>
      </c>
      <c r="E28" s="132">
        <v>5.8213536920015407E-3</v>
      </c>
      <c r="F28" s="144">
        <v>7.8326966163035916E-3</v>
      </c>
      <c r="G28" s="132">
        <v>-6.7350405763481058E-3</v>
      </c>
      <c r="H28" s="144">
        <v>2.5140884349146519E-2</v>
      </c>
      <c r="I28" s="135">
        <v>3.1608346554287348E-2</v>
      </c>
      <c r="J28" s="144">
        <v>5.1810063223685976E-2</v>
      </c>
      <c r="K28" s="140">
        <v>8.6034712691349879E-2</v>
      </c>
      <c r="L28" s="144">
        <v>4.0773532152842407E-2</v>
      </c>
      <c r="M28" s="135">
        <v>5.1761013818306001E-2</v>
      </c>
      <c r="N28" s="144">
        <v>8.1997218854250153E-2</v>
      </c>
    </row>
    <row r="29" spans="1:14" ht="21" customHeight="1" x14ac:dyDescent="0.2">
      <c r="A29" s="1" t="s">
        <v>33</v>
      </c>
      <c r="B29" s="153">
        <v>9</v>
      </c>
      <c r="C29" s="163">
        <v>1.0503619501766703E-2</v>
      </c>
      <c r="D29" s="144">
        <v>1.77619799406874E-2</v>
      </c>
      <c r="E29" s="132">
        <v>5.9935914494901876E-3</v>
      </c>
      <c r="F29" s="144">
        <v>1.5597775795519908E-2</v>
      </c>
      <c r="G29" s="132">
        <v>9.0443011320764377E-3</v>
      </c>
      <c r="H29" s="144">
        <v>1.7063821471280383E-2</v>
      </c>
      <c r="I29" s="135">
        <v>3.6295338409147559E-2</v>
      </c>
      <c r="J29" s="144">
        <v>5.4608537668891621E-2</v>
      </c>
      <c r="K29" s="140">
        <v>0.35442085198071216</v>
      </c>
      <c r="L29" s="144">
        <v>-5.8255427089096923E-2</v>
      </c>
      <c r="M29" s="135">
        <v>4.2000559359010925E-2</v>
      </c>
      <c r="N29" s="144">
        <v>7.3455417768655273E-2</v>
      </c>
    </row>
    <row r="30" spans="1:14" ht="21" customHeight="1" x14ac:dyDescent="0.2">
      <c r="A30" s="1" t="s">
        <v>5</v>
      </c>
      <c r="B30" s="153">
        <v>17</v>
      </c>
      <c r="C30" s="163">
        <v>-6.7339293064119232E-3</v>
      </c>
      <c r="D30" s="144">
        <v>1.1311198515345566E-2</v>
      </c>
      <c r="E30" s="132">
        <v>-7.8771534730250892E-3</v>
      </c>
      <c r="F30" s="144">
        <v>1.0368556220615943E-2</v>
      </c>
      <c r="G30" s="132">
        <v>-7.0944610060412749E-3</v>
      </c>
      <c r="H30" s="144">
        <v>1.1014157446732176E-2</v>
      </c>
      <c r="I30" s="135">
        <v>5.8080572302039002E-2</v>
      </c>
      <c r="J30" s="144">
        <v>2.5543879952743431E-2</v>
      </c>
      <c r="K30" s="140">
        <v>6.7648114268005877E-2</v>
      </c>
      <c r="L30" s="144">
        <v>-1.9200207893974031E-2</v>
      </c>
      <c r="M30" s="135">
        <v>7.4707954331191484E-2</v>
      </c>
      <c r="N30" s="144">
        <v>0.19941347171905632</v>
      </c>
    </row>
    <row r="31" spans="1:14" ht="21" customHeight="1" x14ac:dyDescent="0.2">
      <c r="A31" s="1" t="s">
        <v>34</v>
      </c>
      <c r="B31" s="153">
        <v>26</v>
      </c>
      <c r="C31" s="163">
        <v>-3.0651426547670946E-3</v>
      </c>
      <c r="D31" s="144">
        <v>2.1873718593600877E-2</v>
      </c>
      <c r="E31" s="132">
        <v>-2.1782847485944057E-2</v>
      </c>
      <c r="F31" s="144">
        <v>8.9752466584130053E-2</v>
      </c>
      <c r="G31" s="132">
        <v>-4.9988629265749207E-3</v>
      </c>
      <c r="H31" s="144">
        <v>2.8767961415001153E-2</v>
      </c>
      <c r="I31" s="135">
        <v>3.1866213049890124E-2</v>
      </c>
      <c r="J31" s="144">
        <v>5.7512198336170828E-2</v>
      </c>
      <c r="K31" s="140">
        <v>0.10935735790350964</v>
      </c>
      <c r="L31" s="144">
        <v>0.16095490486579789</v>
      </c>
      <c r="M31" s="135">
        <v>-1.4840872944991812E-2</v>
      </c>
      <c r="N31" s="144">
        <v>0.10824887285188445</v>
      </c>
    </row>
    <row r="32" spans="1:14" ht="19.350000000000001" customHeight="1" x14ac:dyDescent="0.2">
      <c r="A32" s="34" t="s">
        <v>35</v>
      </c>
      <c r="B32" s="153">
        <v>27</v>
      </c>
      <c r="C32" s="163">
        <v>-5.987991207509813E-3</v>
      </c>
      <c r="D32" s="144">
        <v>3.1760967007723462E-2</v>
      </c>
      <c r="E32" s="163">
        <v>-2.059084582899906E-2</v>
      </c>
      <c r="F32" s="144">
        <v>1.7383657077739922E-2</v>
      </c>
      <c r="G32" s="132">
        <v>-1.0151102494810216E-2</v>
      </c>
      <c r="H32" s="144">
        <v>2.7705385361664669E-2</v>
      </c>
      <c r="I32" s="134">
        <v>2.4380625934018019E-2</v>
      </c>
      <c r="J32" s="144">
        <v>3.1275918282675841E-2</v>
      </c>
      <c r="K32" s="138">
        <v>1.7552747206073693E-2</v>
      </c>
      <c r="L32" s="144">
        <v>-6.4747716995499083E-3</v>
      </c>
      <c r="M32" s="134">
        <v>8.340568094582923E-2</v>
      </c>
      <c r="N32" s="144">
        <v>1.4343537574608156E-2</v>
      </c>
    </row>
    <row r="33" spans="1:16" s="5" customFormat="1" ht="19.5" customHeight="1" x14ac:dyDescent="0.2">
      <c r="A33" s="53" t="s">
        <v>10</v>
      </c>
      <c r="B33" s="154">
        <f>SUM(B15:B32)</f>
        <v>295</v>
      </c>
      <c r="C33" s="139">
        <v>-5.8758119186150815E-3</v>
      </c>
      <c r="D33" s="145">
        <v>2.6491069932557343E-2</v>
      </c>
      <c r="E33" s="133">
        <v>-6.3169091652786058E-3</v>
      </c>
      <c r="F33" s="145">
        <v>2.1145936000274146E-2</v>
      </c>
      <c r="G33" s="137">
        <v>-5.9970496572103738E-3</v>
      </c>
      <c r="H33" s="145">
        <v>2.5022406444868528E-2</v>
      </c>
      <c r="I33" s="136">
        <v>3.3936736756942754E-2</v>
      </c>
      <c r="J33" s="145">
        <v>4.0943408155509564E-2</v>
      </c>
      <c r="K33" s="146">
        <v>0.10206536177292125</v>
      </c>
      <c r="L33" s="145">
        <v>6.7672214156147659E-2</v>
      </c>
      <c r="M33" s="136">
        <v>3.6630351385940285E-2</v>
      </c>
      <c r="N33" s="145">
        <v>0.10220161039035247</v>
      </c>
      <c r="P33" s="1"/>
    </row>
    <row r="34" spans="1:16" ht="13.5" customHeight="1" x14ac:dyDescent="0.2">
      <c r="A34" s="12"/>
      <c r="B34" s="9"/>
      <c r="C34" s="9"/>
      <c r="D34" s="60"/>
      <c r="E34" s="6"/>
      <c r="F34" s="63"/>
      <c r="G34" s="10"/>
      <c r="H34" s="63"/>
      <c r="I34" s="13"/>
      <c r="J34" s="63"/>
      <c r="K34" s="63"/>
      <c r="L34" s="63"/>
      <c r="M34" s="8"/>
      <c r="N34" s="36"/>
    </row>
    <row r="35" spans="1:16" ht="15" customHeight="1" x14ac:dyDescent="0.2">
      <c r="A35" s="73" t="s">
        <v>36</v>
      </c>
      <c r="B35" s="158"/>
      <c r="C35" s="156"/>
      <c r="D35" s="61"/>
      <c r="E35" s="2"/>
      <c r="F35" s="64"/>
      <c r="G35" s="2"/>
      <c r="H35" s="64"/>
      <c r="I35" s="2"/>
      <c r="J35" s="64"/>
      <c r="K35" s="64"/>
      <c r="L35" s="64"/>
      <c r="M35" s="2"/>
      <c r="N35" s="64"/>
    </row>
    <row r="36" spans="1:16" x14ac:dyDescent="0.2">
      <c r="C36" s="157"/>
      <c r="D36" s="62"/>
    </row>
    <row r="37" spans="1:16" x14ac:dyDescent="0.2">
      <c r="C37" s="157"/>
      <c r="D37" s="62"/>
    </row>
    <row r="38" spans="1:16" x14ac:dyDescent="0.2">
      <c r="C38" s="157"/>
      <c r="D38" s="62"/>
      <c r="F38" s="1"/>
      <c r="H38" s="1"/>
      <c r="J38" s="1"/>
      <c r="K38" s="1"/>
      <c r="L38" s="1"/>
    </row>
    <row r="39" spans="1:16" x14ac:dyDescent="0.2">
      <c r="C39" s="157"/>
      <c r="D39" s="62"/>
      <c r="H39" s="1"/>
    </row>
    <row r="40" spans="1:16" x14ac:dyDescent="0.2">
      <c r="C40" s="157"/>
      <c r="D40" s="62"/>
      <c r="H40" s="1"/>
    </row>
    <row r="41" spans="1:16" x14ac:dyDescent="0.2">
      <c r="H41" s="1"/>
    </row>
  </sheetData>
  <phoneticPr fontId="1" type="noConversion"/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0"/>
  <sheetViews>
    <sheetView zoomScale="85" zoomScaleNormal="85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activeCell="G50" sqref="G50"/>
    </sheetView>
  </sheetViews>
  <sheetFormatPr defaultColWidth="9.140625" defaultRowHeight="12.75" x14ac:dyDescent="0.2"/>
  <cols>
    <col min="1" max="1" width="23.140625" style="1" customWidth="1"/>
    <col min="2" max="2" width="6.85546875" style="1" customWidth="1"/>
    <col min="3" max="3" width="8.5703125" style="1" customWidth="1"/>
    <col min="4" max="4" width="5.42578125" style="1" customWidth="1"/>
    <col min="5" max="5" width="5.42578125" style="35" customWidth="1"/>
    <col min="6" max="6" width="5.5703125" style="1" customWidth="1"/>
    <col min="7" max="7" width="5.5703125" style="35" customWidth="1"/>
    <col min="8" max="8" width="5.5703125" style="1" customWidth="1"/>
    <col min="9" max="9" width="6.85546875" style="35" customWidth="1"/>
    <col min="10" max="10" width="6.42578125" style="1" customWidth="1"/>
    <col min="11" max="11" width="5.5703125" style="35" customWidth="1"/>
    <col min="12" max="12" width="5.140625" style="1" customWidth="1"/>
    <col min="13" max="13" width="6.5703125" style="35" customWidth="1"/>
    <col min="14" max="14" width="5.85546875" style="1" customWidth="1"/>
    <col min="15" max="15" width="5.85546875" style="35" customWidth="1"/>
    <col min="16" max="16" width="5.42578125" style="1" customWidth="1"/>
    <col min="17" max="19" width="5.140625" style="35" customWidth="1"/>
    <col min="20" max="20" width="5.5703125" style="35" customWidth="1"/>
    <col min="21" max="21" width="7.140625" style="35" customWidth="1"/>
    <col min="22" max="22" width="5.5703125" style="35" customWidth="1"/>
    <col min="23" max="23" width="6.42578125" style="35" customWidth="1"/>
    <col min="24" max="24" width="8.140625" style="1" customWidth="1"/>
    <col min="25" max="25" width="8.140625" style="35" customWidth="1"/>
    <col min="26" max="26" width="5.140625" style="1" customWidth="1"/>
    <col min="27" max="27" width="6.85546875" style="1" customWidth="1"/>
    <col min="28" max="16384" width="9.140625" style="1"/>
  </cols>
  <sheetData>
    <row r="1" spans="1:27" x14ac:dyDescent="0.2">
      <c r="A1" s="3" t="s">
        <v>38</v>
      </c>
    </row>
    <row r="2" spans="1:27" x14ac:dyDescent="0.2">
      <c r="A2" s="4">
        <v>43866</v>
      </c>
    </row>
    <row r="3" spans="1:27" ht="6" customHeight="1" x14ac:dyDescent="0.2"/>
    <row r="4" spans="1:27" ht="20.25" x14ac:dyDescent="0.3">
      <c r="A4" s="148" t="s">
        <v>39</v>
      </c>
      <c r="B4" s="6"/>
      <c r="C4" s="6"/>
      <c r="D4" s="6"/>
      <c r="E4" s="36"/>
      <c r="F4" s="6"/>
      <c r="G4" s="36"/>
      <c r="H4" s="6"/>
      <c r="I4" s="36"/>
      <c r="J4" s="6"/>
      <c r="K4" s="36"/>
      <c r="L4" s="6"/>
      <c r="M4" s="36"/>
      <c r="N4" s="6"/>
      <c r="O4" s="36"/>
      <c r="P4" s="6"/>
      <c r="Q4" s="36"/>
      <c r="R4" s="36"/>
      <c r="S4" s="36"/>
      <c r="T4" s="36"/>
      <c r="U4" s="36"/>
      <c r="V4" s="36"/>
      <c r="W4" s="36"/>
      <c r="X4" s="6"/>
      <c r="Y4" s="36"/>
    </row>
    <row r="5" spans="1:27" ht="18.600000000000001" customHeight="1" x14ac:dyDescent="0.2">
      <c r="A5" s="147" t="s">
        <v>10</v>
      </c>
      <c r="B5" s="6"/>
      <c r="C5" s="6"/>
      <c r="D5" s="6"/>
      <c r="E5" s="36"/>
      <c r="F5" s="6"/>
      <c r="G5" s="36"/>
      <c r="H5" s="6"/>
      <c r="I5" s="36"/>
      <c r="J5" s="6"/>
      <c r="K5" s="36"/>
      <c r="L5" s="6"/>
      <c r="M5" s="36"/>
      <c r="N5" s="6"/>
      <c r="O5" s="36"/>
      <c r="P5" s="6"/>
      <c r="Q5" s="36"/>
      <c r="R5" s="36"/>
      <c r="S5" s="36"/>
      <c r="T5" s="36"/>
      <c r="U5" s="36"/>
      <c r="V5" s="36"/>
      <c r="W5" s="36"/>
      <c r="X5" s="6"/>
      <c r="Y5" s="36"/>
    </row>
    <row r="6" spans="1:27" ht="18.600000000000001" customHeight="1" x14ac:dyDescent="0.2">
      <c r="A6" s="6" t="s">
        <v>11</v>
      </c>
      <c r="B6" s="6"/>
      <c r="C6" s="6"/>
      <c r="D6" s="6"/>
      <c r="E6" s="36"/>
      <c r="F6" s="6"/>
      <c r="G6" s="36"/>
      <c r="H6" s="6"/>
      <c r="I6" s="36"/>
      <c r="J6" s="6"/>
      <c r="K6" s="36"/>
      <c r="L6" s="6"/>
      <c r="M6" s="36"/>
      <c r="N6" s="6"/>
      <c r="O6" s="36"/>
      <c r="P6" s="6"/>
      <c r="Q6" s="36"/>
      <c r="R6" s="36"/>
      <c r="S6" s="36"/>
      <c r="T6" s="36"/>
      <c r="U6" s="36"/>
      <c r="V6" s="36"/>
      <c r="W6" s="36"/>
      <c r="X6" s="6"/>
      <c r="Y6" s="36"/>
    </row>
    <row r="7" spans="1:27" ht="12" customHeight="1" x14ac:dyDescent="0.2">
      <c r="A7" s="6"/>
      <c r="B7" s="6"/>
      <c r="C7" s="6"/>
      <c r="D7" s="6"/>
      <c r="E7" s="36"/>
      <c r="F7" s="6"/>
      <c r="G7" s="36"/>
      <c r="H7" s="6"/>
      <c r="I7" s="36"/>
      <c r="J7" s="6"/>
      <c r="K7" s="36"/>
      <c r="L7" s="6"/>
      <c r="M7" s="36"/>
      <c r="N7" s="6"/>
      <c r="O7" s="36"/>
      <c r="P7" s="6"/>
      <c r="Q7" s="36"/>
      <c r="R7" s="36"/>
      <c r="S7" s="36"/>
      <c r="T7" s="36"/>
      <c r="U7" s="36"/>
      <c r="V7" s="36"/>
      <c r="W7" s="36"/>
      <c r="X7" s="6"/>
      <c r="Y7" s="36"/>
    </row>
    <row r="8" spans="1:27" ht="14.45" customHeight="1" x14ac:dyDescent="0.25">
      <c r="A8" s="21" t="s">
        <v>12</v>
      </c>
      <c r="B8" s="109" t="s">
        <v>40</v>
      </c>
      <c r="C8" s="110" t="s">
        <v>42</v>
      </c>
      <c r="D8" s="22" t="s">
        <v>43</v>
      </c>
      <c r="E8" s="43"/>
      <c r="F8" s="22" t="s">
        <v>44</v>
      </c>
      <c r="G8" s="43"/>
      <c r="H8" s="22" t="s">
        <v>45</v>
      </c>
      <c r="I8" s="43"/>
      <c r="J8" s="22" t="s">
        <v>46</v>
      </c>
      <c r="K8" s="43"/>
      <c r="L8" s="22" t="s">
        <v>47</v>
      </c>
      <c r="M8" s="49"/>
      <c r="N8" s="22" t="s">
        <v>48</v>
      </c>
      <c r="O8" s="49"/>
      <c r="P8" s="22" t="s">
        <v>49</v>
      </c>
      <c r="Q8" s="49"/>
      <c r="R8" s="74" t="s">
        <v>50</v>
      </c>
      <c r="S8" s="49"/>
      <c r="T8" s="76" t="s">
        <v>51</v>
      </c>
      <c r="U8" s="49"/>
      <c r="V8" s="121" t="s">
        <v>52</v>
      </c>
      <c r="W8" s="122"/>
      <c r="X8" s="76" t="s">
        <v>53</v>
      </c>
      <c r="Y8" s="49"/>
      <c r="Z8" s="74" t="s">
        <v>54</v>
      </c>
      <c r="AA8" s="49"/>
    </row>
    <row r="9" spans="1:27" ht="14.45" customHeight="1" x14ac:dyDescent="0.25">
      <c r="A9" s="23"/>
      <c r="B9" s="111">
        <v>2019</v>
      </c>
      <c r="C9" s="112" t="s">
        <v>41</v>
      </c>
      <c r="D9" s="24" t="s">
        <v>55</v>
      </c>
      <c r="E9" s="44"/>
      <c r="F9" s="24" t="s">
        <v>56</v>
      </c>
      <c r="G9" s="44"/>
      <c r="H9" s="24" t="s">
        <v>15</v>
      </c>
      <c r="I9" s="44"/>
      <c r="J9" s="24" t="s">
        <v>57</v>
      </c>
      <c r="K9" s="44"/>
      <c r="L9" s="24" t="s">
        <v>58</v>
      </c>
      <c r="M9" s="50"/>
      <c r="N9" s="24" t="s">
        <v>59</v>
      </c>
      <c r="O9" s="50"/>
      <c r="P9" s="24" t="s">
        <v>60</v>
      </c>
      <c r="Q9" s="50"/>
      <c r="R9" s="75" t="s">
        <v>61</v>
      </c>
      <c r="S9" s="50"/>
      <c r="T9" s="77" t="s">
        <v>62</v>
      </c>
      <c r="U9" s="50"/>
      <c r="V9" s="123" t="s">
        <v>63</v>
      </c>
      <c r="W9" s="124"/>
      <c r="X9" s="77" t="s">
        <v>58</v>
      </c>
      <c r="Y9" s="50"/>
      <c r="Z9" s="75" t="s">
        <v>64</v>
      </c>
      <c r="AA9" s="50"/>
    </row>
    <row r="10" spans="1:27" ht="14.45" customHeight="1" x14ac:dyDescent="0.25">
      <c r="A10" s="23"/>
      <c r="B10" s="111"/>
      <c r="C10" s="113" t="s">
        <v>3</v>
      </c>
      <c r="D10" s="85" t="s">
        <v>65</v>
      </c>
      <c r="E10" s="45"/>
      <c r="F10" s="25" t="s">
        <v>58</v>
      </c>
      <c r="G10" s="45"/>
      <c r="H10" s="25" t="s">
        <v>58</v>
      </c>
      <c r="I10" s="45"/>
      <c r="J10" s="25" t="s">
        <v>58</v>
      </c>
      <c r="K10" s="45"/>
      <c r="L10" s="86"/>
      <c r="M10" s="79"/>
      <c r="N10" s="86" t="s">
        <v>66</v>
      </c>
      <c r="O10" s="79"/>
      <c r="P10" s="25" t="s">
        <v>58</v>
      </c>
      <c r="Q10" s="79"/>
      <c r="R10" s="86" t="s">
        <v>60</v>
      </c>
      <c r="S10" s="79"/>
      <c r="T10" s="78" t="s">
        <v>58</v>
      </c>
      <c r="U10" s="79"/>
      <c r="V10" s="25" t="s">
        <v>58</v>
      </c>
      <c r="W10" s="125"/>
      <c r="X10" s="78"/>
      <c r="Y10" s="79"/>
      <c r="Z10" s="86" t="s">
        <v>58</v>
      </c>
      <c r="AA10" s="79"/>
    </row>
    <row r="11" spans="1:27" ht="14.45" customHeight="1" x14ac:dyDescent="0.25">
      <c r="A11" s="26"/>
      <c r="B11" s="111" t="s">
        <v>41</v>
      </c>
      <c r="C11" s="112">
        <v>2018</v>
      </c>
      <c r="D11" s="27">
        <v>2018</v>
      </c>
      <c r="E11" s="44">
        <v>2019</v>
      </c>
      <c r="F11" s="27">
        <v>2018</v>
      </c>
      <c r="G11" s="44">
        <v>2019</v>
      </c>
      <c r="H11" s="27">
        <v>2018</v>
      </c>
      <c r="I11" s="44">
        <v>2019</v>
      </c>
      <c r="J11" s="27">
        <v>2018</v>
      </c>
      <c r="K11" s="44">
        <v>2019</v>
      </c>
      <c r="L11" s="27">
        <v>2018</v>
      </c>
      <c r="M11" s="44">
        <v>2019</v>
      </c>
      <c r="N11" s="27">
        <v>2018</v>
      </c>
      <c r="O11" s="44">
        <v>2019</v>
      </c>
      <c r="P11" s="27">
        <v>2018</v>
      </c>
      <c r="Q11" s="44">
        <v>2019</v>
      </c>
      <c r="R11" s="27">
        <v>2018</v>
      </c>
      <c r="S11" s="44">
        <v>2019</v>
      </c>
      <c r="T11" s="27">
        <v>2018</v>
      </c>
      <c r="U11" s="44">
        <v>2019</v>
      </c>
      <c r="V11" s="27">
        <v>2018</v>
      </c>
      <c r="W11" s="44">
        <v>2019</v>
      </c>
      <c r="X11" s="27">
        <v>2018</v>
      </c>
      <c r="Y11" s="44">
        <v>2019</v>
      </c>
      <c r="Z11" s="27">
        <v>2018</v>
      </c>
      <c r="AA11" s="44">
        <v>2019</v>
      </c>
    </row>
    <row r="12" spans="1:27" ht="14.45" customHeight="1" x14ac:dyDescent="0.25">
      <c r="A12" s="26"/>
      <c r="B12" s="111"/>
      <c r="C12" s="112"/>
      <c r="D12" s="28"/>
      <c r="E12" s="38" t="s">
        <v>7</v>
      </c>
      <c r="F12" s="28"/>
      <c r="G12" s="38" t="s">
        <v>7</v>
      </c>
      <c r="H12" s="28"/>
      <c r="I12" s="38" t="s">
        <v>7</v>
      </c>
      <c r="J12" s="28"/>
      <c r="K12" s="38" t="s">
        <v>7</v>
      </c>
      <c r="L12" s="28"/>
      <c r="M12" s="38" t="s">
        <v>7</v>
      </c>
      <c r="N12" s="28"/>
      <c r="O12" s="38" t="s">
        <v>7</v>
      </c>
      <c r="P12" s="28"/>
      <c r="Q12" s="38" t="s">
        <v>7</v>
      </c>
      <c r="R12" s="28"/>
      <c r="S12" s="38" t="s">
        <v>7</v>
      </c>
      <c r="T12" s="28"/>
      <c r="U12" s="38" t="s">
        <v>7</v>
      </c>
      <c r="V12" s="28"/>
      <c r="W12" s="38" t="s">
        <v>7</v>
      </c>
      <c r="X12" s="28"/>
      <c r="Y12" s="38" t="s">
        <v>7</v>
      </c>
      <c r="Z12" s="28"/>
      <c r="AA12" s="38" t="s">
        <v>7</v>
      </c>
    </row>
    <row r="13" spans="1:27" ht="14.45" customHeight="1" x14ac:dyDescent="0.25">
      <c r="A13" s="95"/>
      <c r="B13" s="114"/>
      <c r="C13" s="115"/>
      <c r="D13" s="30"/>
      <c r="E13" s="39"/>
      <c r="F13" s="29"/>
      <c r="G13" s="46"/>
      <c r="H13" s="29"/>
      <c r="I13" s="46"/>
      <c r="J13" s="29"/>
      <c r="K13" s="46"/>
      <c r="L13" s="29"/>
      <c r="M13" s="46"/>
      <c r="N13" s="30"/>
      <c r="O13" s="39"/>
      <c r="P13" s="30"/>
      <c r="Q13" s="39"/>
      <c r="R13" s="30"/>
      <c r="S13" s="39"/>
      <c r="T13" s="96"/>
      <c r="U13" s="39"/>
      <c r="V13" s="96"/>
      <c r="W13" s="39"/>
      <c r="X13" s="105"/>
      <c r="Y13" s="39"/>
      <c r="Z13" s="105"/>
      <c r="AA13" s="39"/>
    </row>
    <row r="14" spans="1:27" ht="7.35" customHeight="1" x14ac:dyDescent="0.25">
      <c r="A14" s="88"/>
      <c r="B14" s="116"/>
      <c r="C14" s="116"/>
      <c r="D14" s="87"/>
      <c r="E14" s="89"/>
      <c r="F14" s="88"/>
      <c r="G14" s="90"/>
      <c r="H14" s="88"/>
      <c r="I14" s="90"/>
      <c r="J14" s="88"/>
      <c r="K14" s="90"/>
      <c r="L14" s="88"/>
      <c r="M14" s="90"/>
      <c r="N14" s="87"/>
      <c r="O14" s="89"/>
      <c r="P14" s="87"/>
      <c r="Q14" s="89"/>
      <c r="R14" s="87"/>
      <c r="S14" s="89"/>
      <c r="T14" s="89"/>
      <c r="U14" s="89"/>
      <c r="V14" s="89"/>
      <c r="W14" s="89"/>
      <c r="X14" s="87"/>
      <c r="Y14" s="89"/>
      <c r="Z14" s="87"/>
      <c r="AA14" s="89"/>
    </row>
    <row r="15" spans="1:27" ht="17.850000000000001" customHeight="1" x14ac:dyDescent="0.25">
      <c r="A15" s="166" t="s">
        <v>19</v>
      </c>
      <c r="B15" s="164">
        <v>9</v>
      </c>
      <c r="C15" s="117">
        <v>128756</v>
      </c>
      <c r="D15" s="91">
        <v>3876.4640094442202</v>
      </c>
      <c r="E15" s="80">
        <v>3958.7203703128398</v>
      </c>
      <c r="F15" s="91">
        <v>1841.3355494112895</v>
      </c>
      <c r="G15" s="97">
        <v>1867.2139550778215</v>
      </c>
      <c r="H15" s="101">
        <f>D15+F15</f>
        <v>5717.7995588555095</v>
      </c>
      <c r="I15" s="97">
        <f t="shared" ref="I15:I32" si="0">E15+G15</f>
        <v>5825.9343253906609</v>
      </c>
      <c r="J15" s="101">
        <v>-5526.1502376588269</v>
      </c>
      <c r="K15" s="80">
        <v>-5599.8322408276126</v>
      </c>
      <c r="L15" s="91">
        <v>267.33511448010188</v>
      </c>
      <c r="M15" s="80">
        <v>336.39597377986269</v>
      </c>
      <c r="N15" s="127">
        <v>0.81649548117750315</v>
      </c>
      <c r="O15" s="141">
        <v>1.0153308797674583</v>
      </c>
      <c r="P15" s="94">
        <v>-58.436111715182207</v>
      </c>
      <c r="Q15" s="81">
        <v>5.1337413402093883</v>
      </c>
      <c r="R15" s="92">
        <v>7</v>
      </c>
      <c r="S15" s="93">
        <v>6</v>
      </c>
      <c r="T15" s="83">
        <v>456.11854981515427</v>
      </c>
      <c r="U15" s="81">
        <v>605.92904408338256</v>
      </c>
      <c r="V15" s="130">
        <v>-98.574047034701294</v>
      </c>
      <c r="W15" s="81">
        <v>-298.27736183168162</v>
      </c>
      <c r="X15" s="91">
        <v>2537.2332163161327</v>
      </c>
      <c r="Y15" s="80">
        <v>2778.4025598807048</v>
      </c>
      <c r="Z15" s="91">
        <v>661.44490353847584</v>
      </c>
      <c r="AA15" s="80">
        <v>629.74929323681999</v>
      </c>
    </row>
    <row r="16" spans="1:27" ht="17.850000000000001" customHeight="1" x14ac:dyDescent="0.25">
      <c r="A16" s="1" t="s">
        <v>20</v>
      </c>
      <c r="B16" s="118">
        <v>17</v>
      </c>
      <c r="C16" s="119">
        <v>189715</v>
      </c>
      <c r="D16" s="14">
        <v>3414.8011490920594</v>
      </c>
      <c r="E16" s="40">
        <v>3519.8007537622225</v>
      </c>
      <c r="F16" s="14">
        <v>2527.7231636929077</v>
      </c>
      <c r="G16" s="98">
        <v>2556.814168621353</v>
      </c>
      <c r="H16" s="102">
        <f t="shared" ref="H16:H33" si="1">D16+F16</f>
        <v>5942.5243127849672</v>
      </c>
      <c r="I16" s="98">
        <f t="shared" si="0"/>
        <v>6076.6149223835755</v>
      </c>
      <c r="J16" s="102">
        <v>-5804.6754342039376</v>
      </c>
      <c r="K16" s="40">
        <v>-6070.0366338982158</v>
      </c>
      <c r="L16" s="14">
        <v>237.54052130827822</v>
      </c>
      <c r="M16" s="40">
        <v>158.29006667896581</v>
      </c>
      <c r="N16" s="128">
        <v>0.72053274494755692</v>
      </c>
      <c r="O16" s="142">
        <v>0.40145985401459855</v>
      </c>
      <c r="P16" s="69">
        <v>-92.132936246474983</v>
      </c>
      <c r="Q16" s="70">
        <v>-179.2952586774899</v>
      </c>
      <c r="R16" s="65">
        <v>11</v>
      </c>
      <c r="S16" s="66">
        <v>13</v>
      </c>
      <c r="T16" s="84">
        <v>542.31874126979938</v>
      </c>
      <c r="U16" s="70">
        <v>572.78549403051943</v>
      </c>
      <c r="V16" s="131">
        <v>-301.26241994570802</v>
      </c>
      <c r="W16" s="70">
        <v>-362.06414885486123</v>
      </c>
      <c r="X16" s="14">
        <v>3850.6443876340827</v>
      </c>
      <c r="Y16" s="40">
        <v>4345.9030651240018</v>
      </c>
      <c r="Z16" s="14">
        <v>584.46090187913444</v>
      </c>
      <c r="AA16" s="40">
        <v>660.48019397517328</v>
      </c>
    </row>
    <row r="17" spans="1:29" ht="17.850000000000001" customHeight="1" x14ac:dyDescent="0.25">
      <c r="A17" s="1" t="s">
        <v>21</v>
      </c>
      <c r="B17" s="118">
        <v>14</v>
      </c>
      <c r="C17" s="119">
        <v>144615</v>
      </c>
      <c r="D17" s="14">
        <v>3640.3554264771979</v>
      </c>
      <c r="E17" s="40">
        <v>3714.3657296960896</v>
      </c>
      <c r="F17" s="14">
        <v>2603.982989316461</v>
      </c>
      <c r="G17" s="98">
        <v>2597.4622272931579</v>
      </c>
      <c r="H17" s="102">
        <f t="shared" si="1"/>
        <v>6244.3384157936589</v>
      </c>
      <c r="I17" s="98">
        <f t="shared" si="0"/>
        <v>6311.8279569892475</v>
      </c>
      <c r="J17" s="102">
        <v>-6112.9620025585173</v>
      </c>
      <c r="K17" s="40">
        <v>-6234.5054109186458</v>
      </c>
      <c r="L17" s="14">
        <v>166.06161186598899</v>
      </c>
      <c r="M17" s="40">
        <v>112.71306572623864</v>
      </c>
      <c r="N17" s="128">
        <v>0.52213332173761795</v>
      </c>
      <c r="O17" s="142">
        <v>0.35136125541592117</v>
      </c>
      <c r="P17" s="69">
        <v>-164.94831103274211</v>
      </c>
      <c r="Q17" s="70">
        <v>-201.48670608166512</v>
      </c>
      <c r="R17" s="65">
        <v>10</v>
      </c>
      <c r="S17" s="66">
        <v>11</v>
      </c>
      <c r="T17" s="84">
        <v>550.02593092002905</v>
      </c>
      <c r="U17" s="70">
        <v>513.21093939079617</v>
      </c>
      <c r="V17" s="131">
        <v>-419.97718079037446</v>
      </c>
      <c r="W17" s="70">
        <v>-403.19468934757805</v>
      </c>
      <c r="X17" s="14">
        <v>3530.3944957300419</v>
      </c>
      <c r="Y17" s="40">
        <v>3949.4450783113784</v>
      </c>
      <c r="Z17" s="14">
        <v>315.97690419389414</v>
      </c>
      <c r="AA17" s="40">
        <v>385.92123915223181</v>
      </c>
    </row>
    <row r="18" spans="1:29" ht="17.850000000000001" customHeight="1" x14ac:dyDescent="0.25">
      <c r="A18" s="1" t="s">
        <v>22</v>
      </c>
      <c r="B18" s="118">
        <v>8</v>
      </c>
      <c r="C18" s="119">
        <v>73061</v>
      </c>
      <c r="D18" s="14">
        <v>3555.7274058663306</v>
      </c>
      <c r="E18" s="40">
        <v>3653.1254704972557</v>
      </c>
      <c r="F18" s="14">
        <v>3245.1513119174388</v>
      </c>
      <c r="G18" s="98">
        <v>3254.4175415064124</v>
      </c>
      <c r="H18" s="102">
        <f t="shared" si="1"/>
        <v>6800.8787177837694</v>
      </c>
      <c r="I18" s="98">
        <f t="shared" si="0"/>
        <v>6907.5430120036681</v>
      </c>
      <c r="J18" s="102">
        <v>-6863.6344972009683</v>
      </c>
      <c r="K18" s="40">
        <v>-7056.6102298079686</v>
      </c>
      <c r="L18" s="14">
        <v>7.7195767919957303</v>
      </c>
      <c r="M18" s="40">
        <v>820.72514747950345</v>
      </c>
      <c r="N18" s="128">
        <v>1.9705121934176506E-2</v>
      </c>
      <c r="O18" s="142">
        <v>1.877540157184457</v>
      </c>
      <c r="P18" s="69">
        <v>-384.03525820889394</v>
      </c>
      <c r="Q18" s="70">
        <v>2549.486045906845</v>
      </c>
      <c r="R18" s="65">
        <v>7</v>
      </c>
      <c r="S18" s="66">
        <v>4</v>
      </c>
      <c r="T18" s="84">
        <v>467.17126784467774</v>
      </c>
      <c r="U18" s="70">
        <v>568.19643859240909</v>
      </c>
      <c r="V18" s="131">
        <v>-427.43734687452951</v>
      </c>
      <c r="W18" s="70">
        <v>2530.2281655055367</v>
      </c>
      <c r="X18" s="14">
        <v>3252.9393246739023</v>
      </c>
      <c r="Y18" s="40">
        <v>2933.1517499076117</v>
      </c>
      <c r="Z18" s="14">
        <v>728.95251912785204</v>
      </c>
      <c r="AA18" s="40">
        <v>4254.828157293221</v>
      </c>
    </row>
    <row r="19" spans="1:29" ht="17.850000000000001" customHeight="1" x14ac:dyDescent="0.25">
      <c r="A19" s="1" t="s">
        <v>23</v>
      </c>
      <c r="B19" s="118">
        <v>11</v>
      </c>
      <c r="C19" s="119">
        <v>171364</v>
      </c>
      <c r="D19" s="14">
        <v>3951.3141616675616</v>
      </c>
      <c r="E19" s="40">
        <v>3991.5559860880935</v>
      </c>
      <c r="F19" s="14">
        <v>1514.3787493289137</v>
      </c>
      <c r="G19" s="98">
        <v>1535.6901099414113</v>
      </c>
      <c r="H19" s="102">
        <f t="shared" si="1"/>
        <v>5465.6929109964749</v>
      </c>
      <c r="I19" s="98">
        <f t="shared" si="0"/>
        <v>5527.2460960295048</v>
      </c>
      <c r="J19" s="102">
        <v>-5191.5046334119188</v>
      </c>
      <c r="K19" s="40">
        <v>-5353.4231227095543</v>
      </c>
      <c r="L19" s="14">
        <v>263.07742583039612</v>
      </c>
      <c r="M19" s="40">
        <v>190.44256670012371</v>
      </c>
      <c r="N19" s="128">
        <v>0.66144343207594236</v>
      </c>
      <c r="O19" s="142">
        <v>0.65716874748288356</v>
      </c>
      <c r="P19" s="69">
        <v>-119.12070213113606</v>
      </c>
      <c r="Q19" s="70">
        <v>172.50414322728227</v>
      </c>
      <c r="R19" s="65">
        <v>10</v>
      </c>
      <c r="S19" s="66">
        <v>8</v>
      </c>
      <c r="T19" s="84">
        <v>397.07873298942604</v>
      </c>
      <c r="U19" s="70">
        <v>400.01984080670388</v>
      </c>
      <c r="V19" s="131">
        <v>-178.73649074484723</v>
      </c>
      <c r="W19" s="70">
        <v>57.02481267944259</v>
      </c>
      <c r="X19" s="14">
        <v>3221.2425013421725</v>
      </c>
      <c r="Y19" s="40">
        <v>3406.4505963913075</v>
      </c>
      <c r="Z19" s="14">
        <v>815.56219509348523</v>
      </c>
      <c r="AA19" s="40">
        <v>927.1083774888541</v>
      </c>
    </row>
    <row r="20" spans="1:29" ht="17.850000000000001" customHeight="1" x14ac:dyDescent="0.25">
      <c r="A20" s="1" t="s">
        <v>24</v>
      </c>
      <c r="B20" s="118">
        <v>8</v>
      </c>
      <c r="C20" s="119">
        <v>68437</v>
      </c>
      <c r="D20" s="14">
        <v>3695.5009716965969</v>
      </c>
      <c r="E20" s="40">
        <v>3800.1227406227626</v>
      </c>
      <c r="F20" s="14">
        <v>2201.1338895626636</v>
      </c>
      <c r="G20" s="98">
        <v>2243.5378523313416</v>
      </c>
      <c r="H20" s="102">
        <f t="shared" si="1"/>
        <v>5896.634861259261</v>
      </c>
      <c r="I20" s="98">
        <f t="shared" si="0"/>
        <v>6043.6605929541038</v>
      </c>
      <c r="J20" s="102">
        <v>-5689.5246723263726</v>
      </c>
      <c r="K20" s="40">
        <v>-5840.6417581133019</v>
      </c>
      <c r="L20" s="14">
        <v>213.91937110042812</v>
      </c>
      <c r="M20" s="40">
        <v>207.50471236319535</v>
      </c>
      <c r="N20" s="128">
        <v>0.67758955845598445</v>
      </c>
      <c r="O20" s="142">
        <v>0.65520900618252287</v>
      </c>
      <c r="P20" s="69">
        <v>-101.78704501950699</v>
      </c>
      <c r="Q20" s="70">
        <v>-109.19531832196034</v>
      </c>
      <c r="R20" s="65">
        <v>7</v>
      </c>
      <c r="S20" s="66">
        <v>8</v>
      </c>
      <c r="T20" s="84">
        <v>436.56209360433684</v>
      </c>
      <c r="U20" s="70">
        <v>355.62634247556144</v>
      </c>
      <c r="V20" s="131">
        <v>-149.61205196019696</v>
      </c>
      <c r="W20" s="70">
        <v>-101.55325335710215</v>
      </c>
      <c r="X20" s="14">
        <v>4667.5774800181189</v>
      </c>
      <c r="Y20" s="40">
        <v>4902.2458611569764</v>
      </c>
      <c r="Z20" s="14">
        <v>307.7136636614697</v>
      </c>
      <c r="AA20" s="40">
        <v>335.47642357204438</v>
      </c>
    </row>
    <row r="21" spans="1:29" ht="17.850000000000001" customHeight="1" x14ac:dyDescent="0.25">
      <c r="A21" s="1" t="s">
        <v>25</v>
      </c>
      <c r="B21" s="118">
        <v>23</v>
      </c>
      <c r="C21" s="119">
        <v>275521</v>
      </c>
      <c r="D21" s="14">
        <v>3584.6342021116357</v>
      </c>
      <c r="E21" s="40">
        <v>3647.5150714464598</v>
      </c>
      <c r="F21" s="14">
        <v>1906.1523441044421</v>
      </c>
      <c r="G21" s="98">
        <v>1910.2209994882421</v>
      </c>
      <c r="H21" s="102">
        <f t="shared" si="1"/>
        <v>5490.786546216078</v>
      </c>
      <c r="I21" s="98">
        <f t="shared" si="0"/>
        <v>5557.7360709347022</v>
      </c>
      <c r="J21" s="102">
        <v>-5236.7913879522794</v>
      </c>
      <c r="K21" s="40">
        <v>-5428.3303269079306</v>
      </c>
      <c r="L21" s="14">
        <v>322.30211127282496</v>
      </c>
      <c r="M21" s="40">
        <v>172.7345646974278</v>
      </c>
      <c r="N21" s="128">
        <v>0.8608334868210592</v>
      </c>
      <c r="O21" s="142">
        <v>0.45581404258172031</v>
      </c>
      <c r="P21" s="69">
        <v>3.3681643141539119</v>
      </c>
      <c r="Q21" s="70">
        <v>-219.34444198445854</v>
      </c>
      <c r="R21" s="65">
        <v>14</v>
      </c>
      <c r="S21" s="66">
        <v>21</v>
      </c>
      <c r="T21" s="84">
        <v>406.45903579037537</v>
      </c>
      <c r="U21" s="70">
        <v>414.45842603649083</v>
      </c>
      <c r="V21" s="131">
        <v>-18.270839609321975</v>
      </c>
      <c r="W21" s="70">
        <v>-242.54049600574911</v>
      </c>
      <c r="X21" s="14">
        <v>2839.8016848080547</v>
      </c>
      <c r="Y21" s="40">
        <v>3204.4127307900303</v>
      </c>
      <c r="Z21" s="14">
        <v>374.3925145451708</v>
      </c>
      <c r="AA21" s="40">
        <v>317.93946740901782</v>
      </c>
    </row>
    <row r="22" spans="1:29" ht="17.850000000000001" customHeight="1" x14ac:dyDescent="0.25">
      <c r="A22" s="1" t="s">
        <v>26</v>
      </c>
      <c r="B22" s="118">
        <v>7</v>
      </c>
      <c r="C22" s="119">
        <v>173388</v>
      </c>
      <c r="D22" s="14">
        <v>3948.7392437769627</v>
      </c>
      <c r="E22" s="40">
        <v>4058.7237871132952</v>
      </c>
      <c r="F22" s="14">
        <v>2079.0539137656588</v>
      </c>
      <c r="G22" s="98">
        <v>2102.1754677370982</v>
      </c>
      <c r="H22" s="102">
        <f t="shared" si="1"/>
        <v>6027.793157542621</v>
      </c>
      <c r="I22" s="98">
        <f t="shared" si="0"/>
        <v>6160.8992548503938</v>
      </c>
      <c r="J22" s="102">
        <v>-5975.3443144854309</v>
      </c>
      <c r="K22" s="40">
        <v>-6073.5575703047498</v>
      </c>
      <c r="L22" s="14">
        <v>103.52504210210627</v>
      </c>
      <c r="M22" s="40">
        <v>149.28945486423513</v>
      </c>
      <c r="N22" s="128">
        <v>0.32633990255254164</v>
      </c>
      <c r="O22" s="142">
        <v>0.43941400149385484</v>
      </c>
      <c r="P22" s="69">
        <v>-167.94703208987934</v>
      </c>
      <c r="Q22" s="70">
        <v>-188.80199321752369</v>
      </c>
      <c r="R22" s="65">
        <v>6</v>
      </c>
      <c r="S22" s="66">
        <v>6</v>
      </c>
      <c r="T22" s="84">
        <v>435.39922024592244</v>
      </c>
      <c r="U22" s="70">
        <v>498.59275151682931</v>
      </c>
      <c r="V22" s="131">
        <v>-292.53466214501577</v>
      </c>
      <c r="W22" s="70">
        <v>-319.75107850600966</v>
      </c>
      <c r="X22" s="14">
        <v>3974.9175260110273</v>
      </c>
      <c r="Y22" s="40">
        <v>4327.1852723371858</v>
      </c>
      <c r="Z22" s="14">
        <v>822.86548088679729</v>
      </c>
      <c r="AA22" s="40">
        <v>511.29259233626323</v>
      </c>
    </row>
    <row r="23" spans="1:29" ht="17.850000000000001" customHeight="1" x14ac:dyDescent="0.25">
      <c r="A23" s="1" t="s">
        <v>27</v>
      </c>
      <c r="B23" s="118">
        <v>21</v>
      </c>
      <c r="C23" s="119">
        <v>178522</v>
      </c>
      <c r="D23" s="14">
        <v>3881.6392377410066</v>
      </c>
      <c r="E23" s="40">
        <v>3956.9912951905089</v>
      </c>
      <c r="F23" s="14">
        <v>2486.259396600979</v>
      </c>
      <c r="G23" s="98">
        <v>2507.494874581284</v>
      </c>
      <c r="H23" s="102">
        <f t="shared" si="1"/>
        <v>6367.8986343419856</v>
      </c>
      <c r="I23" s="98">
        <f t="shared" si="0"/>
        <v>6464.4861697717934</v>
      </c>
      <c r="J23" s="102">
        <v>-6343.4590694704293</v>
      </c>
      <c r="K23" s="40">
        <v>-6543.1543451227299</v>
      </c>
      <c r="L23" s="14">
        <v>115.15107381723261</v>
      </c>
      <c r="M23" s="40">
        <v>27.44199594447743</v>
      </c>
      <c r="N23" s="128">
        <v>0.36790393013100436</v>
      </c>
      <c r="O23" s="142">
        <v>9.8484239305242846E-2</v>
      </c>
      <c r="P23" s="69">
        <v>-204.73106956005421</v>
      </c>
      <c r="Q23" s="70">
        <v>-248.10387515264227</v>
      </c>
      <c r="R23" s="65">
        <v>12</v>
      </c>
      <c r="S23" s="66">
        <v>15</v>
      </c>
      <c r="T23" s="84">
        <v>324.21214192088371</v>
      </c>
      <c r="U23" s="70">
        <v>310.4603354208445</v>
      </c>
      <c r="V23" s="131">
        <v>-196.92250815025599</v>
      </c>
      <c r="W23" s="70">
        <v>-275.6635036578125</v>
      </c>
      <c r="X23" s="14">
        <v>2978.0867344080843</v>
      </c>
      <c r="Y23" s="40">
        <v>3467.1301016121265</v>
      </c>
      <c r="Z23" s="14">
        <v>672.29249056138735</v>
      </c>
      <c r="AA23" s="40">
        <v>679.77616204165315</v>
      </c>
    </row>
    <row r="24" spans="1:29" ht="17.850000000000001" customHeight="1" x14ac:dyDescent="0.25">
      <c r="A24" s="1" t="s">
        <v>28</v>
      </c>
      <c r="B24" s="118">
        <v>22</v>
      </c>
      <c r="C24" s="119">
        <v>515095</v>
      </c>
      <c r="D24" s="14">
        <v>3820.301109504072</v>
      </c>
      <c r="E24" s="40">
        <v>4006.4104679719276</v>
      </c>
      <c r="F24" s="14">
        <v>1501.243459944282</v>
      </c>
      <c r="G24" s="98">
        <v>1533.7287296518118</v>
      </c>
      <c r="H24" s="102">
        <f t="shared" si="1"/>
        <v>5321.5445694483542</v>
      </c>
      <c r="I24" s="98">
        <f t="shared" si="0"/>
        <v>5540.1391976237392</v>
      </c>
      <c r="J24" s="102">
        <v>-5138.6482105242721</v>
      </c>
      <c r="K24" s="40">
        <v>-5306.4677389607741</v>
      </c>
      <c r="L24" s="14">
        <v>248.28817985031887</v>
      </c>
      <c r="M24" s="40">
        <v>298.62064279404768</v>
      </c>
      <c r="N24" s="128">
        <v>0.60333529897393556</v>
      </c>
      <c r="O24" s="142">
        <v>0.71470455675381817</v>
      </c>
      <c r="P24" s="69">
        <v>-160.28693736106931</v>
      </c>
      <c r="Q24" s="70">
        <v>-117.2075054116231</v>
      </c>
      <c r="R24" s="65">
        <v>16</v>
      </c>
      <c r="S24" s="66">
        <v>20</v>
      </c>
      <c r="T24" s="84">
        <v>561.16638678302058</v>
      </c>
      <c r="U24" s="70">
        <v>531.15056445898335</v>
      </c>
      <c r="V24" s="131">
        <v>-374.63768819344006</v>
      </c>
      <c r="W24" s="70">
        <v>-281.41216668769835</v>
      </c>
      <c r="X24" s="14">
        <v>2731.5485492967318</v>
      </c>
      <c r="Y24" s="40">
        <v>3178.1496617128878</v>
      </c>
      <c r="Z24" s="14">
        <v>696.44628660732485</v>
      </c>
      <c r="AA24" s="40">
        <v>745.04703015948519</v>
      </c>
    </row>
    <row r="25" spans="1:29" ht="17.850000000000001" customHeight="1" x14ac:dyDescent="0.25">
      <c r="A25" s="1" t="s">
        <v>29</v>
      </c>
      <c r="B25" s="118">
        <v>15</v>
      </c>
      <c r="C25" s="119">
        <v>180794</v>
      </c>
      <c r="D25" s="14">
        <v>3732.9723331526488</v>
      </c>
      <c r="E25" s="40">
        <v>3876.6054183214042</v>
      </c>
      <c r="F25" s="14">
        <v>2043.2481166410387</v>
      </c>
      <c r="G25" s="98">
        <v>2118.9751872296647</v>
      </c>
      <c r="H25" s="102">
        <f t="shared" si="1"/>
        <v>5776.2204497936873</v>
      </c>
      <c r="I25" s="98">
        <f t="shared" si="0"/>
        <v>5995.5806055510693</v>
      </c>
      <c r="J25" s="102">
        <v>-5605.069858513004</v>
      </c>
      <c r="K25" s="40">
        <v>-5807.3000210183964</v>
      </c>
      <c r="L25" s="14">
        <v>257.8791331570738</v>
      </c>
      <c r="M25" s="40">
        <v>267.92371428255365</v>
      </c>
      <c r="N25" s="128">
        <v>0.67290650347833614</v>
      </c>
      <c r="O25" s="142">
        <v>0.70023852547885801</v>
      </c>
      <c r="P25" s="69">
        <v>-125.3526112592232</v>
      </c>
      <c r="Q25" s="70">
        <v>-109.16291469849664</v>
      </c>
      <c r="R25" s="65">
        <v>11</v>
      </c>
      <c r="S25" s="66">
        <v>10</v>
      </c>
      <c r="T25" s="84">
        <v>584.85901080788085</v>
      </c>
      <c r="U25" s="70">
        <v>690.06714824607002</v>
      </c>
      <c r="V25" s="131">
        <v>-363.83950794827263</v>
      </c>
      <c r="W25" s="70">
        <v>-457.47093376992598</v>
      </c>
      <c r="X25" s="14">
        <v>3476.9848556921133</v>
      </c>
      <c r="Y25" s="40">
        <v>4047.5015763797469</v>
      </c>
      <c r="Z25" s="14">
        <v>342.23480867727915</v>
      </c>
      <c r="AA25" s="40">
        <v>317.51053685409914</v>
      </c>
    </row>
    <row r="26" spans="1:29" ht="17.850000000000001" customHeight="1" x14ac:dyDescent="0.25">
      <c r="A26" s="1" t="s">
        <v>30</v>
      </c>
      <c r="B26" s="118">
        <v>13</v>
      </c>
      <c r="C26" s="119">
        <v>162240</v>
      </c>
      <c r="D26" s="14">
        <v>3282.1930473372781</v>
      </c>
      <c r="E26" s="40">
        <v>3368.6390532544378</v>
      </c>
      <c r="F26" s="14">
        <v>2523.2248520710059</v>
      </c>
      <c r="G26" s="98">
        <v>2545.0875246548326</v>
      </c>
      <c r="H26" s="102">
        <f t="shared" si="1"/>
        <v>5805.417899408284</v>
      </c>
      <c r="I26" s="98">
        <f t="shared" si="0"/>
        <v>5913.7265779092704</v>
      </c>
      <c r="J26" s="102">
        <v>-5467.4186390532541</v>
      </c>
      <c r="K26" s="40">
        <v>-5616.8577416173575</v>
      </c>
      <c r="L26" s="14">
        <v>359.91740631163708</v>
      </c>
      <c r="M26" s="40">
        <v>338.59097633136093</v>
      </c>
      <c r="N26" s="128">
        <v>0.98473810246551319</v>
      </c>
      <c r="O26" s="142">
        <v>0.86812162204873733</v>
      </c>
      <c r="P26" s="69">
        <v>-5.4055719921104535</v>
      </c>
      <c r="Q26" s="70">
        <v>-54.092702169625241</v>
      </c>
      <c r="R26" s="65">
        <v>5</v>
      </c>
      <c r="S26" s="66">
        <v>9</v>
      </c>
      <c r="T26" s="84">
        <v>446.57297830374756</v>
      </c>
      <c r="U26" s="70">
        <v>504.90014792899404</v>
      </c>
      <c r="V26" s="131">
        <v>-73.779585798816569</v>
      </c>
      <c r="W26" s="70">
        <v>-182.49506903353057</v>
      </c>
      <c r="X26" s="14">
        <v>2288.0054240631162</v>
      </c>
      <c r="Y26" s="40">
        <v>2502.4223372781066</v>
      </c>
      <c r="Z26" s="14">
        <v>778.78451676528607</v>
      </c>
      <c r="AA26" s="40">
        <v>779.94329388560152</v>
      </c>
    </row>
    <row r="27" spans="1:29" ht="17.850000000000001" customHeight="1" x14ac:dyDescent="0.25">
      <c r="A27" s="1" t="s">
        <v>31</v>
      </c>
      <c r="B27" s="118">
        <v>30</v>
      </c>
      <c r="C27" s="119">
        <v>412161</v>
      </c>
      <c r="D27" s="14">
        <v>3532.5418950361632</v>
      </c>
      <c r="E27" s="40">
        <v>3658.2694626614357</v>
      </c>
      <c r="F27" s="14">
        <v>2147.1779231902096</v>
      </c>
      <c r="G27" s="98">
        <v>2175.3489534429509</v>
      </c>
      <c r="H27" s="102">
        <f t="shared" si="1"/>
        <v>5679.7198182263728</v>
      </c>
      <c r="I27" s="98">
        <f t="shared" si="0"/>
        <v>5833.6184161043866</v>
      </c>
      <c r="J27" s="102">
        <v>-5437.9647759006793</v>
      </c>
      <c r="K27" s="40">
        <v>-5698.9501675316196</v>
      </c>
      <c r="L27" s="14">
        <v>243.40730927962616</v>
      </c>
      <c r="M27" s="40">
        <v>198.73059314200034</v>
      </c>
      <c r="N27" s="128">
        <v>0.64639442282415405</v>
      </c>
      <c r="O27" s="142">
        <v>0.55067095143333511</v>
      </c>
      <c r="P27" s="69">
        <v>-133.15427709074851</v>
      </c>
      <c r="Q27" s="70">
        <v>-160.08792680530181</v>
      </c>
      <c r="R27" s="65">
        <v>21</v>
      </c>
      <c r="S27" s="66">
        <v>22</v>
      </c>
      <c r="T27" s="84">
        <v>628.50439512714695</v>
      </c>
      <c r="U27" s="70">
        <v>552.32057375637191</v>
      </c>
      <c r="V27" s="131">
        <v>-332.21483837626556</v>
      </c>
      <c r="W27" s="70">
        <v>-351.4791549904042</v>
      </c>
      <c r="X27" s="14">
        <v>3659.1768750561068</v>
      </c>
      <c r="Y27" s="40">
        <v>4032.2034350654235</v>
      </c>
      <c r="Z27" s="14">
        <v>935.69503179582739</v>
      </c>
      <c r="AA27" s="40">
        <v>976.14524421281976</v>
      </c>
    </row>
    <row r="28" spans="1:29" ht="17.850000000000001" customHeight="1" x14ac:dyDescent="0.25">
      <c r="A28" s="1" t="s">
        <v>32</v>
      </c>
      <c r="B28" s="118">
        <v>18</v>
      </c>
      <c r="C28" s="119">
        <v>245602</v>
      </c>
      <c r="D28" s="14">
        <v>3579.2990285095398</v>
      </c>
      <c r="E28" s="40">
        <v>3708.5406470631347</v>
      </c>
      <c r="F28" s="14">
        <v>2267.9945603048836</v>
      </c>
      <c r="G28" s="98">
        <v>2285.7590736231787</v>
      </c>
      <c r="H28" s="102">
        <f t="shared" si="1"/>
        <v>5847.2935888144239</v>
      </c>
      <c r="I28" s="98">
        <f t="shared" si="0"/>
        <v>5994.2997206863129</v>
      </c>
      <c r="J28" s="102">
        <v>-5638.8954487341307</v>
      </c>
      <c r="K28" s="40">
        <v>-5931.0469784448014</v>
      </c>
      <c r="L28" s="14">
        <v>293.70689163769026</v>
      </c>
      <c r="M28" s="40">
        <v>139.5876255079356</v>
      </c>
      <c r="N28" s="128">
        <v>0.73968683668133017</v>
      </c>
      <c r="O28" s="142">
        <v>0.34766250887333944</v>
      </c>
      <c r="P28" s="69">
        <v>-54.185226504670155</v>
      </c>
      <c r="Q28" s="70">
        <v>167.01004063484825</v>
      </c>
      <c r="R28" s="65">
        <v>11</v>
      </c>
      <c r="S28" s="66">
        <v>12</v>
      </c>
      <c r="T28" s="84">
        <v>541.73825946042791</v>
      </c>
      <c r="U28" s="70">
        <v>563.8268418009626</v>
      </c>
      <c r="V28" s="131">
        <v>-233.12920904552894</v>
      </c>
      <c r="W28" s="70">
        <v>289.382822615451</v>
      </c>
      <c r="X28" s="14">
        <v>2971.9424108924195</v>
      </c>
      <c r="Y28" s="40">
        <v>3215.6334231805931</v>
      </c>
      <c r="Z28" s="14">
        <v>502.41447545215436</v>
      </c>
      <c r="AA28" s="40">
        <v>1086.167865082532</v>
      </c>
    </row>
    <row r="29" spans="1:29" ht="17.850000000000001" customHeight="1" x14ac:dyDescent="0.25">
      <c r="A29" s="1" t="s">
        <v>33</v>
      </c>
      <c r="B29" s="118">
        <v>9</v>
      </c>
      <c r="C29" s="119">
        <v>200629</v>
      </c>
      <c r="D29" s="14">
        <v>3766.449516271327</v>
      </c>
      <c r="E29" s="40">
        <v>3833.3491170269499</v>
      </c>
      <c r="F29" s="14">
        <v>1793.6539583011429</v>
      </c>
      <c r="G29" s="98">
        <v>1821.6309705974709</v>
      </c>
      <c r="H29" s="102">
        <f t="shared" si="1"/>
        <v>5560.1034745724701</v>
      </c>
      <c r="I29" s="98">
        <f t="shared" si="0"/>
        <v>5654.9800876244208</v>
      </c>
      <c r="J29" s="102">
        <v>-5256.4534538875232</v>
      </c>
      <c r="K29" s="40">
        <v>-5543.5006903289159</v>
      </c>
      <c r="L29" s="14">
        <v>367.76836848112686</v>
      </c>
      <c r="M29" s="40">
        <v>158.17254733862003</v>
      </c>
      <c r="N29" s="128">
        <v>1.0269453993792537</v>
      </c>
      <c r="O29" s="142">
        <v>0.43108062215581061</v>
      </c>
      <c r="P29" s="69">
        <v>6.7437907780031798</v>
      </c>
      <c r="Q29" s="70">
        <v>-205.72798548564762</v>
      </c>
      <c r="R29" s="65">
        <v>6</v>
      </c>
      <c r="S29" s="66">
        <v>6</v>
      </c>
      <c r="T29" s="84">
        <v>693.63352257151257</v>
      </c>
      <c r="U29" s="70">
        <v>653.22560547079433</v>
      </c>
      <c r="V29" s="131">
        <v>-360.70059662361871</v>
      </c>
      <c r="W29" s="70">
        <v>-422.82521469976922</v>
      </c>
      <c r="X29" s="14">
        <v>4965.9072217874791</v>
      </c>
      <c r="Y29" s="40">
        <v>5330.6800113642603</v>
      </c>
      <c r="Z29" s="14">
        <v>984.39408061646122</v>
      </c>
      <c r="AA29" s="40">
        <v>789.70138913118251</v>
      </c>
    </row>
    <row r="30" spans="1:29" ht="17.850000000000001" customHeight="1" x14ac:dyDescent="0.25">
      <c r="A30" s="1" t="s">
        <v>5</v>
      </c>
      <c r="B30" s="118">
        <v>17</v>
      </c>
      <c r="C30" s="119">
        <v>218624</v>
      </c>
      <c r="D30" s="14">
        <v>3840.0267125292744</v>
      </c>
      <c r="E30" s="40">
        <v>3883.4620169789227</v>
      </c>
      <c r="F30" s="14">
        <v>1766.7959601873536</v>
      </c>
      <c r="G30" s="98">
        <v>1785.1150834309133</v>
      </c>
      <c r="H30" s="102">
        <f t="shared" si="1"/>
        <v>5606.8226727166275</v>
      </c>
      <c r="I30" s="98">
        <f t="shared" si="0"/>
        <v>5668.577100409836</v>
      </c>
      <c r="J30" s="102">
        <v>-5501.6512368266976</v>
      </c>
      <c r="K30" s="40">
        <v>-5642.1847555620616</v>
      </c>
      <c r="L30" s="14">
        <v>151.72167740046837</v>
      </c>
      <c r="M30" s="40">
        <v>68.441708138173297</v>
      </c>
      <c r="N30" s="128">
        <v>0.42188672525851212</v>
      </c>
      <c r="O30" s="142">
        <v>0.18887668673710253</v>
      </c>
      <c r="P30" s="69">
        <v>-208.11987704918033</v>
      </c>
      <c r="Q30" s="70">
        <v>-287.0727824941452</v>
      </c>
      <c r="R30" s="65">
        <v>13</v>
      </c>
      <c r="S30" s="66">
        <v>14</v>
      </c>
      <c r="T30" s="84">
        <v>457.63960040983608</v>
      </c>
      <c r="U30" s="70">
        <v>448.85282494145201</v>
      </c>
      <c r="V30" s="131">
        <v>-296.95275907494147</v>
      </c>
      <c r="W30" s="70">
        <v>-378.00973360655735</v>
      </c>
      <c r="X30" s="14">
        <v>2233.5013539227166</v>
      </c>
      <c r="Y30" s="40">
        <v>2678.8916129976583</v>
      </c>
      <c r="Z30" s="14">
        <v>328.84312792740047</v>
      </c>
      <c r="AA30" s="40">
        <v>328.13872218969556</v>
      </c>
    </row>
    <row r="31" spans="1:29" ht="17.850000000000001" customHeight="1" x14ac:dyDescent="0.25">
      <c r="A31" s="1" t="s">
        <v>34</v>
      </c>
      <c r="B31" s="118">
        <v>26</v>
      </c>
      <c r="C31" s="119">
        <v>1671024</v>
      </c>
      <c r="D31" s="14">
        <v>4870.0862465171058</v>
      </c>
      <c r="E31" s="40">
        <v>4976.6131425999865</v>
      </c>
      <c r="F31" s="14">
        <v>550.55881902354486</v>
      </c>
      <c r="G31" s="98">
        <v>599.97283103055372</v>
      </c>
      <c r="H31" s="102">
        <f t="shared" si="1"/>
        <v>5420.6450655406506</v>
      </c>
      <c r="I31" s="98">
        <f t="shared" si="0"/>
        <v>5576.5859736305401</v>
      </c>
      <c r="J31" s="102">
        <v>-4804.4486494508765</v>
      </c>
      <c r="K31" s="40">
        <v>-5080.7630530740435</v>
      </c>
      <c r="L31" s="14">
        <v>722.76759639598231</v>
      </c>
      <c r="M31" s="40">
        <v>627.70792041287257</v>
      </c>
      <c r="N31" s="128">
        <v>1.4736514591170258</v>
      </c>
      <c r="O31" s="142">
        <v>1.1986668464622179</v>
      </c>
      <c r="P31" s="69">
        <v>222.03271766294199</v>
      </c>
      <c r="Q31" s="70">
        <v>111.34370302281715</v>
      </c>
      <c r="R31" s="65">
        <v>14</v>
      </c>
      <c r="S31" s="66">
        <v>19</v>
      </c>
      <c r="T31" s="84">
        <v>774.3210151380232</v>
      </c>
      <c r="U31" s="70">
        <v>898.95178046515184</v>
      </c>
      <c r="V31" s="131">
        <v>-96.956117925296113</v>
      </c>
      <c r="W31" s="70">
        <v>-338.28478824960024</v>
      </c>
      <c r="X31" s="14">
        <v>2637.6545160332826</v>
      </c>
      <c r="Y31" s="40">
        <v>2923.1776443665681</v>
      </c>
      <c r="Z31" s="14">
        <v>1451.4896255230326</v>
      </c>
      <c r="AA31" s="40">
        <v>1402.618394469499</v>
      </c>
    </row>
    <row r="32" spans="1:29" ht="17.850000000000001" customHeight="1" x14ac:dyDescent="0.25">
      <c r="A32" s="1" t="s">
        <v>35</v>
      </c>
      <c r="B32" s="118">
        <v>27</v>
      </c>
      <c r="C32" s="119">
        <v>478582</v>
      </c>
      <c r="D32" s="14">
        <v>3864.0212126657502</v>
      </c>
      <c r="E32" s="40">
        <v>3986.746262918371</v>
      </c>
      <c r="F32" s="14">
        <v>1518.2392985945983</v>
      </c>
      <c r="G32" s="98">
        <v>1544.6318499233153</v>
      </c>
      <c r="H32" s="102">
        <f t="shared" si="1"/>
        <v>5382.2605112603487</v>
      </c>
      <c r="I32" s="98">
        <f t="shared" si="0"/>
        <v>5531.3781128416867</v>
      </c>
      <c r="J32" s="102">
        <v>-5338.4895378430447</v>
      </c>
      <c r="K32" s="40">
        <v>-5505.4557003815435</v>
      </c>
      <c r="L32" s="14">
        <v>112.77064327534258</v>
      </c>
      <c r="M32" s="40">
        <v>110.92769891053153</v>
      </c>
      <c r="N32" s="128">
        <v>0.36963474854289802</v>
      </c>
      <c r="O32" s="142">
        <v>0.35546746837900994</v>
      </c>
      <c r="P32" s="69">
        <v>-190.08445783585677</v>
      </c>
      <c r="Q32" s="70">
        <v>-178.13875156190579</v>
      </c>
      <c r="R32" s="65">
        <v>19</v>
      </c>
      <c r="S32" s="66">
        <v>21</v>
      </c>
      <c r="T32" s="84">
        <v>403.39377577928133</v>
      </c>
      <c r="U32" s="70">
        <v>400.78189317609105</v>
      </c>
      <c r="V32" s="131">
        <v>-328.23215248379591</v>
      </c>
      <c r="W32" s="70">
        <v>-258.80622338491628</v>
      </c>
      <c r="X32" s="14">
        <v>3160.8731628017772</v>
      </c>
      <c r="Y32" s="40">
        <v>3206.2112657809948</v>
      </c>
      <c r="Z32" s="14">
        <v>635.71342006176576</v>
      </c>
      <c r="AA32" s="40">
        <v>702.09075978620172</v>
      </c>
      <c r="AC32" s="34"/>
    </row>
    <row r="33" spans="1:31" s="5" customFormat="1" ht="19.5" customHeight="1" x14ac:dyDescent="0.25">
      <c r="A33" s="165" t="s">
        <v>10</v>
      </c>
      <c r="B33" s="167">
        <f>SUM(B15:B32)</f>
        <v>295</v>
      </c>
      <c r="C33" s="120">
        <f>SUM(C15:C32)</f>
        <v>5488130</v>
      </c>
      <c r="D33" s="15">
        <v>4067.1813532113852</v>
      </c>
      <c r="E33" s="41">
        <v>4174.9253388677016</v>
      </c>
      <c r="F33" s="15">
        <v>1540.9173980937042</v>
      </c>
      <c r="G33" s="99">
        <v>1573.5015387755027</v>
      </c>
      <c r="H33" s="104">
        <f t="shared" si="1"/>
        <v>5608.0987513050895</v>
      </c>
      <c r="I33" s="99">
        <f>E33+G33</f>
        <v>5748.4268776432045</v>
      </c>
      <c r="J33" s="104">
        <v>-5302.8590795043119</v>
      </c>
      <c r="K33" s="41">
        <v>-5519.9762031876071</v>
      </c>
      <c r="L33" s="15">
        <v>376.29356447460242</v>
      </c>
      <c r="M33" s="41">
        <v>327.41571354905949</v>
      </c>
      <c r="N33" s="129">
        <v>0.94193490122707302</v>
      </c>
      <c r="O33" s="143">
        <v>0.79774895303496662</v>
      </c>
      <c r="P33" s="71">
        <v>-19.57369814490546</v>
      </c>
      <c r="Q33" s="72">
        <v>-19.802555697478013</v>
      </c>
      <c r="R33" s="67">
        <f>SUM(R15:R32)</f>
        <v>200</v>
      </c>
      <c r="S33" s="68">
        <f>SUM(S15:S32)</f>
        <v>225</v>
      </c>
      <c r="T33" s="84">
        <v>583.82217622395967</v>
      </c>
      <c r="U33" s="70">
        <v>623.3307155624957</v>
      </c>
      <c r="V33" s="126">
        <v>-221.36611195434512</v>
      </c>
      <c r="W33" s="72">
        <v>-242.27883736604323</v>
      </c>
      <c r="X33" s="15">
        <v>3048.3937151634527</v>
      </c>
      <c r="Y33" s="41">
        <v>3359.9444619569872</v>
      </c>
      <c r="Z33" s="15">
        <v>888.60504397672787</v>
      </c>
      <c r="AA33" s="41">
        <v>947.37114463396449</v>
      </c>
      <c r="AC33" s="53"/>
      <c r="AE33" s="1"/>
    </row>
    <row r="34" spans="1:31" ht="8.25" customHeight="1" x14ac:dyDescent="0.2">
      <c r="A34" s="19"/>
      <c r="B34" s="16"/>
      <c r="C34" s="20"/>
      <c r="D34" s="17"/>
      <c r="E34" s="42"/>
      <c r="F34" s="16"/>
      <c r="G34" s="100"/>
      <c r="H34" s="103"/>
      <c r="I34" s="42"/>
      <c r="J34" s="16"/>
      <c r="K34" s="42"/>
      <c r="L34" s="7"/>
      <c r="M34" s="42"/>
      <c r="N34" s="18"/>
      <c r="O34" s="42"/>
      <c r="P34" s="18"/>
      <c r="Q34" s="42"/>
      <c r="R34" s="18"/>
      <c r="S34" s="42"/>
      <c r="T34" s="82"/>
      <c r="U34" s="42"/>
      <c r="V34" s="100"/>
      <c r="W34" s="42"/>
      <c r="X34" s="7"/>
      <c r="Y34" s="51"/>
      <c r="Z34" s="7"/>
      <c r="AA34" s="51"/>
    </row>
    <row r="35" spans="1:31" ht="15.75" customHeight="1" x14ac:dyDescent="0.2">
      <c r="A35" s="73"/>
      <c r="B35" s="6"/>
      <c r="C35" s="6"/>
      <c r="D35" s="6"/>
      <c r="E35" s="36"/>
      <c r="F35" s="6"/>
      <c r="G35" s="36"/>
      <c r="H35" s="6"/>
      <c r="I35" s="36"/>
      <c r="J35" s="6"/>
      <c r="K35" s="36"/>
      <c r="L35" s="6"/>
      <c r="M35" s="36"/>
      <c r="N35" s="6"/>
      <c r="O35" s="36"/>
      <c r="P35" s="6"/>
      <c r="Q35" s="36"/>
      <c r="R35" s="36"/>
      <c r="S35" s="36"/>
      <c r="T35" s="36"/>
      <c r="U35" s="36"/>
      <c r="V35" s="36"/>
      <c r="W35" s="36"/>
      <c r="X35" s="6"/>
      <c r="Y35" s="36"/>
    </row>
    <row r="36" spans="1:31" ht="15.75" customHeight="1" x14ac:dyDescent="0.2">
      <c r="A36" s="73" t="s">
        <v>36</v>
      </c>
      <c r="B36" s="6"/>
      <c r="C36" s="6"/>
      <c r="D36" s="6"/>
      <c r="E36" s="36"/>
      <c r="F36" s="6"/>
      <c r="G36" s="36"/>
      <c r="H36" s="6"/>
      <c r="I36" s="36"/>
      <c r="J36" s="6"/>
      <c r="K36" s="36"/>
      <c r="L36" s="6"/>
      <c r="M36" s="36"/>
      <c r="N36" s="6"/>
      <c r="O36" s="36"/>
      <c r="P36" s="6"/>
      <c r="Q36" s="36"/>
      <c r="R36" s="36"/>
      <c r="S36" s="36"/>
      <c r="T36" s="36"/>
      <c r="V36" s="36"/>
      <c r="W36" s="36"/>
      <c r="X36" s="6"/>
      <c r="Y36" s="36"/>
    </row>
    <row r="40" spans="1:31" x14ac:dyDescent="0.2">
      <c r="U40" s="36"/>
    </row>
  </sheetData>
  <phoneticPr fontId="1" type="noConversion"/>
  <pageMargins left="0.27559055118110237" right="0.23622047244094491" top="0.98425196850393704" bottom="0.98425196850393704" header="0.51181102362204722" footer="0.51181102362204722"/>
  <pageSetup paperSize="9" scale="94" orientation="landscape" verticalDpi="46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9C848DE0E14149BEA43F9998F6584C" ma:contentTypeVersion="11" ma:contentTypeDescription="Create a new document." ma:contentTypeScope="" ma:versionID="25b8244ac07be41355bc3fcdc9af33cd">
  <xsd:schema xmlns:xsd="http://www.w3.org/2001/XMLSchema" xmlns:xs="http://www.w3.org/2001/XMLSchema" xmlns:p="http://schemas.microsoft.com/office/2006/metadata/properties" xmlns:ns3="06e41c05-df70-4bfa-a5d4-f37fa6dd6324" xmlns:ns4="6e28138b-c92e-4210-a866-224df288436b" targetNamespace="http://schemas.microsoft.com/office/2006/metadata/properties" ma:root="true" ma:fieldsID="57bcb747bf0f23abb3bde72e38886248" ns3:_="" ns4:_="">
    <xsd:import namespace="06e41c05-df70-4bfa-a5d4-f37fa6dd6324"/>
    <xsd:import namespace="6e28138b-c92e-4210-a866-224df28843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41c05-df70-4bfa-a5d4-f37fa6dd63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8138b-c92e-4210-a866-224df288436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4F0020-D7D5-4EFF-AEB1-6996B6B13DD1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06e41c05-df70-4bfa-a5d4-f37fa6dd6324"/>
    <ds:schemaRef ds:uri="http://schemas.openxmlformats.org/package/2006/metadata/core-properties"/>
    <ds:schemaRef ds:uri="6e28138b-c92e-4210-a866-224df288436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889687-C141-497D-8201-B28F1F8C7E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AE3F0E-5C2B-4922-9098-176FD61FEB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e41c05-df70-4bfa-a5d4-f37fa6dd6324"/>
    <ds:schemaRef ds:uri="6e28138b-c92e-4210-a866-224df2884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förändringar per år, svenska</vt:lpstr>
      <vt:lpstr>nyckeltal, svenska</vt:lpstr>
      <vt:lpstr>'förändringar per år, svenska'!Tulostusalue</vt:lpstr>
      <vt:lpstr>'nyckeltal, svenska'!Tulostusalue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Kaukopuro-Klemetti Hanna</cp:lastModifiedBy>
  <cp:lastPrinted>2018-02-02T17:52:29Z</cp:lastPrinted>
  <dcterms:created xsi:type="dcterms:W3CDTF">2003-01-22T14:28:35Z</dcterms:created>
  <dcterms:modified xsi:type="dcterms:W3CDTF">2020-02-11T11:36:37Z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0x010100239C848DE0E14149BEA43F9998F6584C</vt:lpwstr>
  </property>
</Properties>
</file>