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AULT 111/Julkaisut/Tilinpäätösarviot 2022/"/>
    </mc:Choice>
  </mc:AlternateContent>
  <xr:revisionPtr revIDLastSave="36" documentId="8_{031E9DED-6697-4C96-9AF0-331E346D179D}" xr6:coauthVersionLast="47" xr6:coauthVersionMax="47" xr10:uidLastSave="{9F72CFA4-14FE-4F17-A17C-BAF744279700}"/>
  <bookViews>
    <workbookView xWindow="9705" yWindow="1695" windowWidth="38700" windowHeight="15330" xr2:uid="{00000000-000D-0000-FFFF-FFFF00000000}"/>
  </bookViews>
  <sheets>
    <sheet name="BSP2022" sheetId="9" r:id="rId1"/>
  </sheets>
  <definedNames>
    <definedName name="\a">#N/A</definedName>
    <definedName name="\b">#N/A</definedName>
    <definedName name="\c">#N/A</definedName>
    <definedName name="\d">#N/A</definedName>
    <definedName name="\f">#N/A</definedName>
    <definedName name="\g">#N/A</definedName>
    <definedName name="\h">#N/A</definedName>
    <definedName name="\k">#N/A</definedName>
    <definedName name="\l">#N/A</definedName>
    <definedName name="\p">#N/A</definedName>
    <definedName name="\r">#N/A</definedName>
    <definedName name="\s">#N/A</definedName>
    <definedName name="\t">#N/A</definedName>
    <definedName name="\w">#N/A</definedName>
    <definedName name="\x">#N/A</definedName>
    <definedName name="\y">#N/A</definedName>
    <definedName name="_">#N/A</definedName>
    <definedName name="__">#N/A</definedName>
    <definedName name="_01">#N/A</definedName>
    <definedName name="_02">#N/A</definedName>
    <definedName name="_03">#N/A</definedName>
    <definedName name="_04">#N/A</definedName>
    <definedName name="_05">#N/A</definedName>
    <definedName name="_06">#N/A</definedName>
    <definedName name="_07">#N/A</definedName>
    <definedName name="_08">#N/A</definedName>
    <definedName name="_09">#N/A</definedName>
    <definedName name="_10">#N/A</definedName>
    <definedName name="_11">#N/A</definedName>
    <definedName name="_12">#N/A</definedName>
    <definedName name="_1Tietokanta_alue_MI">#REF!</definedName>
    <definedName name="_DOWN__M_M_END_">#N/A</definedName>
    <definedName name="_END__RIGHT___U">#N/A</definedName>
    <definedName name="_END__RIGHT__RI">#N/A</definedName>
    <definedName name="_FOR_A1.1.1.1.A">#N/A</definedName>
    <definedName name="_FOR_A1.1.1.1.C">#N/A</definedName>
    <definedName name="_FOR_A1.1.1.1.D">#N/A</definedName>
    <definedName name="_FOR_A1.1.1.1.E">#N/A</definedName>
    <definedName name="_FOR_A1.1.150.1">#N/A</definedName>
    <definedName name="_FOR_A1.1.2.1.C">#N/A</definedName>
    <definedName name="_FOR_A1.1.2.1.D">#N/A</definedName>
    <definedName name="_FOR_A1.1.200.1">#N/A</definedName>
    <definedName name="_FOR_A1.1.40.1.">#N/A</definedName>
    <definedName name="_FOR_A1.1.475.1">#N/A</definedName>
    <definedName name="_FOR_A1.1.50.1.">#N/A</definedName>
    <definedName name="_FOR_A2.1.6.1.D">#N/A</definedName>
    <definedName name="_FOR_A3.1.1.C5.">#N/A</definedName>
    <definedName name="_FOR_A61.1.1.1.">#N/A</definedName>
    <definedName name="_FOR_A61.1.1.D6">#N/A</definedName>
    <definedName name="_FOR_AQ1.1.100.">#N/A</definedName>
    <definedName name="_GOTO_A17_">#N/A</definedName>
    <definedName name="_GOTO_A22_">#N/A</definedName>
    <definedName name="_GOTO_E20__M_M_">#N/A</definedName>
    <definedName name="_GOTO_E22__M_M_">#N/A</definedName>
    <definedName name="_GOTO_F20__IF_F">#N/A</definedName>
    <definedName name="_GOTO_F20__M_M_">#N/A</definedName>
    <definedName name="_GOTO_F22__IF_F">#N/A</definedName>
    <definedName name="_GOTO_F22__M_M_">#N/A</definedName>
    <definedName name="_IF_A20_0__BRAN">#N/A</definedName>
    <definedName name="_IF_A22_0__BRAN">#N/A</definedName>
    <definedName name="_IF_A22_F22__BR">#N/A</definedName>
    <definedName name="_KKL80">#N/A</definedName>
    <definedName name="_KKL81">#N/A</definedName>
    <definedName name="_KKL82">#N/A</definedName>
    <definedName name="_KKL83">#N/A</definedName>
    <definedName name="_KKL84">#N/A</definedName>
    <definedName name="_KKL85">#N/A</definedName>
    <definedName name="_KKL86">#N/A</definedName>
    <definedName name="_KKL87">#N/A</definedName>
    <definedName name="_KKL88">#N/A</definedName>
    <definedName name="_KY86">#N/A</definedName>
    <definedName name="_M_C_DOWN___DOW">#N/A</definedName>
    <definedName name="_M_C_DOWN_11___">#N/A</definedName>
    <definedName name="_M_C_DOWN_3__RI">#N/A</definedName>
    <definedName name="_M_C_RIGHT_7__D">#N/A</definedName>
    <definedName name="_M_DR_DOWN___DO">#N/A</definedName>
    <definedName name="_M_DR_DOWN_21__">#N/A</definedName>
    <definedName name="_M_E_ESC__LEFT_">#N/A</definedName>
    <definedName name="_M_IR__DOWN_14_">#N/A</definedName>
    <definedName name="_M_IR__DOWN_15_">#N/A</definedName>
    <definedName name="_M_IR__DOWN_7_">#N/A</definedName>
    <definedName name="_M_IR_DOWN___DO">#N/A</definedName>
    <definedName name="_M_IR_DOWN_10__">#N/A</definedName>
    <definedName name="_M_IR_DOWN_11__">#N/A</definedName>
    <definedName name="_M_IR_DOWN_12__">#N/A</definedName>
    <definedName name="_M_IR_DOWN_13__">#N/A</definedName>
    <definedName name="_M_IR_DOWN_14__">#N/A</definedName>
    <definedName name="_M_M__LEFT_23__">#N/A</definedName>
    <definedName name="_M_M_DOWN___LEF">#N/A</definedName>
    <definedName name="_M_M_END__RIGHT">#N/A</definedName>
    <definedName name="_M_M_ESC__UP__R">#N/A</definedName>
    <definedName name="_M_M_RIGHT_20__">#N/A</definedName>
    <definedName name="_M_M_RIGHT_3___">#N/A</definedName>
    <definedName name="_MENU_C_DOWN_3_">#N/A</definedName>
    <definedName name="_MENU_IR_DOWN_8">#N/A</definedName>
    <definedName name="_MENU_RT_RIGHT_">#N/A</definedName>
    <definedName name="_POM88">#N/A</definedName>
    <definedName name="_POM90">#N/A</definedName>
    <definedName name="_POT88">#N/A</definedName>
    <definedName name="_POT90">#N/A</definedName>
    <definedName name="_RAH80">#N/A</definedName>
    <definedName name="_RAH81">#N/A</definedName>
    <definedName name="_RAH82">#N/A</definedName>
    <definedName name="_RAH83">#N/A</definedName>
    <definedName name="_RAH84">#N/A</definedName>
    <definedName name="_RAH85">#N/A</definedName>
    <definedName name="_RAH86">#N/A</definedName>
    <definedName name="_RAH87">#N/A</definedName>
    <definedName name="_RAH88">#N/A</definedName>
    <definedName name="_S_FR_ESC__ESC_">#N/A</definedName>
    <definedName name="_SAR1">#N/A</definedName>
    <definedName name="_SAR10">#N/A</definedName>
    <definedName name="_SAR11">#N/A</definedName>
    <definedName name="_SAR12">#N/A</definedName>
    <definedName name="_SAR13">#N/A</definedName>
    <definedName name="_SAR14">#N/A</definedName>
    <definedName name="_SAR15">#N/A</definedName>
    <definedName name="_SAR2">#N/A</definedName>
    <definedName name="_SAR21">#N/A</definedName>
    <definedName name="_SAR22">#N/A</definedName>
    <definedName name="_SAR23">#N/A</definedName>
    <definedName name="_SAR3">#N/A</definedName>
    <definedName name="_SAR4">#N/A</definedName>
    <definedName name="_SAR47">#N/A</definedName>
    <definedName name="_SAR5">#N/A</definedName>
    <definedName name="_SAR6">#N/A</definedName>
    <definedName name="_SAR7">#N/A</definedName>
    <definedName name="_SAR8">#N/A</definedName>
    <definedName name="_SAR9">#N/A</definedName>
    <definedName name="_SMR80">#N/A</definedName>
    <definedName name="_SMR81">#N/A</definedName>
    <definedName name="_SMR82">#N/A</definedName>
    <definedName name="_SMR83">#N/A</definedName>
    <definedName name="_SMR84">#N/A</definedName>
    <definedName name="_SMR85">#N/A</definedName>
    <definedName name="_SMR86">#N/A</definedName>
    <definedName name="_SMR87">#N/A</definedName>
    <definedName name="_SMR88">#N/A</definedName>
    <definedName name="_TAL86">#N/A</definedName>
    <definedName name="_TL80">#N/A</definedName>
    <definedName name="_TL81">#N/A</definedName>
    <definedName name="_TL82">#N/A</definedName>
    <definedName name="_TL83">#N/A</definedName>
    <definedName name="_TL84">#N/A</definedName>
    <definedName name="_TL85">#N/A</definedName>
    <definedName name="_TL87">#N/A</definedName>
    <definedName name="_TL88">#N/A</definedName>
    <definedName name="_TP2">#N/A</definedName>
    <definedName name="AAA">#N/A</definedName>
    <definedName name="ALIJ80">#N/A</definedName>
    <definedName name="ALIJ81">#N/A</definedName>
    <definedName name="ALIJ82">#N/A</definedName>
    <definedName name="ALIJ83">#N/A</definedName>
    <definedName name="ALIJ84">#N/A</definedName>
    <definedName name="ALIJ85">#N/A</definedName>
    <definedName name="AS.LUKU65">#N/A</definedName>
    <definedName name="AS.LUKU70">#N/A</definedName>
    <definedName name="AS.LUKU75">#N/A</definedName>
    <definedName name="AS.LUKU80">#N/A</definedName>
    <definedName name="AS.LUKU81">#N/A</definedName>
    <definedName name="AS.LUKU82">#N/A</definedName>
    <definedName name="AS.LUKU83">#N/A</definedName>
    <definedName name="AS.LUKU84">#N/A</definedName>
    <definedName name="AS.LUKU85">#N/A</definedName>
    <definedName name="AS80_">#N/A</definedName>
    <definedName name="AS81_">#N/A</definedName>
    <definedName name="AS82_">#N/A</definedName>
    <definedName name="AS83_">#N/A</definedName>
    <definedName name="AS84_">#N/A</definedName>
    <definedName name="AS85_">#N/A</definedName>
    <definedName name="AS86_">#N/A</definedName>
    <definedName name="AS87_">#N/A</definedName>
    <definedName name="AS88_">#N/A</definedName>
    <definedName name="AS90_">#N/A</definedName>
    <definedName name="ASLU">#N/A</definedName>
    <definedName name="ASLU85">#N/A</definedName>
    <definedName name="ASLU86">#N/A</definedName>
    <definedName name="ASLUKU84">#N/A</definedName>
    <definedName name="ASLUKU85">#N/A</definedName>
    <definedName name="ASUKASL85">#N/A</definedName>
    <definedName name="ASUKK89">#N/A</definedName>
    <definedName name="CRIT">#N/A</definedName>
    <definedName name="DATABASE">#N/A</definedName>
    <definedName name="DATABASE_MI">#N/A</definedName>
    <definedName name="ENNLAI">#N/A</definedName>
    <definedName name="HINTA">#N/A</definedName>
    <definedName name="HINTA90">#N/A</definedName>
    <definedName name="INVEST.">#N/A</definedName>
    <definedName name="JÄRJ.T.">#N/A</definedName>
    <definedName name="JÄRJEST.T.">#N/A</definedName>
    <definedName name="KAAV.YL.">#N/A</definedName>
    <definedName name="KAAV.YT">#N/A</definedName>
    <definedName name="KAAVAT">#N/A</definedName>
    <definedName name="KAIKKI_KUNNAT">#N/A</definedName>
    <definedName name="KANKY_69">#N/A</definedName>
    <definedName name="KANKY_70">#N/A</definedName>
    <definedName name="KANKY_75">#N/A</definedName>
    <definedName name="KANKY_80">#N/A</definedName>
    <definedName name="KANKY_81">#N/A</definedName>
    <definedName name="KANKY_82">#N/A</definedName>
    <definedName name="KANKY_83">#N/A</definedName>
    <definedName name="KANKY_84">#N/A</definedName>
    <definedName name="KANKY_85">#N/A</definedName>
    <definedName name="KANKY_86">#N/A</definedName>
    <definedName name="KASSALAI">#N/A</definedName>
    <definedName name="KAUP">#N/A</definedName>
    <definedName name="KAUPINGIT">#N/A</definedName>
    <definedName name="KIINT.">#N/A</definedName>
    <definedName name="KIINT88">#N/A</definedName>
    <definedName name="KLT">#N/A</definedName>
    <definedName name="KOKMENOT85">#N/A</definedName>
    <definedName name="KOKOMAA">#N/A</definedName>
    <definedName name="KOLMAS">#N/A</definedName>
    <definedName name="KOLMASB">#N/A</definedName>
    <definedName name="KOLMASC">#N/A</definedName>
    <definedName name="KORKOT">#N/A</definedName>
    <definedName name="KOROT">#N/A</definedName>
    <definedName name="KOROTUS88">#N/A</definedName>
    <definedName name="KTMLUV88">#N/A</definedName>
    <definedName name="KTMMOM88">#N/A</definedName>
    <definedName name="KTTLUV88">#N/A</definedName>
    <definedName name="KTTMOM88">#N/A</definedName>
    <definedName name="KUFIL_AB">#N/A</definedName>
    <definedName name="KUFIL_CR">#N/A</definedName>
    <definedName name="KUFIL_DB">#N/A</definedName>
    <definedName name="KUFIL_DF">#N/A</definedName>
    <definedName name="KUFIL_EN">#N/A</definedName>
    <definedName name="KUFIL_MA">#N/A</definedName>
    <definedName name="KUMU">#N/A</definedName>
    <definedName name="KUMU86">#N/A</definedName>
    <definedName name="KUNN.VERO">#N/A</definedName>
    <definedName name="KUNNAT">#N/A</definedName>
    <definedName name="KUNTA">#N/A</definedName>
    <definedName name="KUNTA_LÄÄNI">#N/A</definedName>
    <definedName name="KUNTAMUOTO">#N/A</definedName>
    <definedName name="KÄYTTÖM.">#N/A</definedName>
    <definedName name="KÄYTTÖM.85">#N/A</definedName>
    <definedName name="LAINAN_">#N/A</definedName>
    <definedName name="LASKKOROT">#N/A</definedName>
    <definedName name="LIIKE88">#N/A</definedName>
    <definedName name="LIIKEL.">#N/A</definedName>
    <definedName name="LOPUT">#N/A</definedName>
    <definedName name="LUOKKA89">#N/A</definedName>
    <definedName name="LUOKKA90">#N/A</definedName>
    <definedName name="LÄÄNI">#N/A</definedName>
    <definedName name="LÄÄNI_KUNTA">#N/A</definedName>
    <definedName name="MAK">#N/A</definedName>
    <definedName name="MAKS.JA">#N/A</definedName>
    <definedName name="MENOT">#N/A</definedName>
    <definedName name="MENOT90">#N/A</definedName>
    <definedName name="MOVE1">#N/A</definedName>
    <definedName name="MOVE1B">#N/A</definedName>
    <definedName name="MOVE1C">#N/A</definedName>
    <definedName name="MOVE2">#N/A</definedName>
    <definedName name="MOVE2B">#N/A</definedName>
    <definedName name="MOVE2C">#N/A</definedName>
    <definedName name="MOVE3">#N/A</definedName>
    <definedName name="MOVE3B">#N/A</definedName>
    <definedName name="MOVE3C">#N/A</definedName>
    <definedName name="MUULAI">#N/A</definedName>
    <definedName name="MUUT">#N/A</definedName>
    <definedName name="MUUT_HM.">#N/A</definedName>
    <definedName name="MUUT_KUNNAT">#N/A</definedName>
    <definedName name="NIMI">#N/A</definedName>
    <definedName name="OSUUDET">#N/A</definedName>
    <definedName name="OTSIKOT">#N/A</definedName>
    <definedName name="PALKAT">#N/A</definedName>
    <definedName name="PALKKA88">#N/A</definedName>
    <definedName name="PERUSTIEDOT">#N/A</definedName>
    <definedName name="PRINT_AREA">#N/A</definedName>
    <definedName name="PRINT_TITLES">#N/A</definedName>
    <definedName name="PRINT1">#N/A</definedName>
    <definedName name="PRINT1B">#N/A</definedName>
    <definedName name="PRINT1C">#N/A</definedName>
    <definedName name="PÄÄOMAM.">#N/A</definedName>
    <definedName name="PÄÄOMAM.85">#N/A</definedName>
    <definedName name="PÄÄOMAT.">#N/A</definedName>
    <definedName name="QUIT">#N/A</definedName>
    <definedName name="RAH.TOIMI">#N/A</definedName>
    <definedName name="RAHM29PL">#N/A</definedName>
    <definedName name="RAHM8PL">#N/A</definedName>
    <definedName name="RAHM9PL">#N/A</definedName>
    <definedName name="RAHOIT.">#N/A</definedName>
    <definedName name="RAHT18PL">#N/A</definedName>
    <definedName name="RAHT19PL">#N/A</definedName>
    <definedName name="RAHT29PL">#N/A</definedName>
    <definedName name="SAR">#N/A</definedName>
    <definedName name="SIIRTO">#N/A</definedName>
    <definedName name="SIJOITA">#N/A</definedName>
    <definedName name="SILMUKKA">#N/A</definedName>
    <definedName name="SIV.T.">#N/A</definedName>
    <definedName name="SIV.TOIMI">#N/A</definedName>
    <definedName name="SOS.T.">#N/A</definedName>
    <definedName name="SOS.TOIMI">#N/A</definedName>
    <definedName name="SPSS">#N/A</definedName>
    <definedName name="T187_">#N/A</definedName>
    <definedName name="T287_">#N/A</definedName>
    <definedName name="T387_">#N/A</definedName>
    <definedName name="T84_">#N/A</definedName>
    <definedName name="TA_LAIN_AS65">#N/A</definedName>
    <definedName name="TA_LAIN_AS70">#N/A</definedName>
    <definedName name="TA_LAIN_AS75">#N/A</definedName>
    <definedName name="TA_LAIN_AS80">#N/A</definedName>
    <definedName name="TA_LAIN_AS81">#N/A</definedName>
    <definedName name="TA_LAIN_AS82">#N/A</definedName>
    <definedName name="TA_LAIN_AS83">#N/A</definedName>
    <definedName name="TA_LAIN_AS84">#N/A</definedName>
    <definedName name="TALLAI">#N/A</definedName>
    <definedName name="TAULPAA">#N/A</definedName>
    <definedName name="TEKSTI">#N/A</definedName>
    <definedName name="TERV.H">#N/A</definedName>
    <definedName name="TERV.HUOLTO">#N/A</definedName>
    <definedName name="_xlnm.Database">#N/A</definedName>
    <definedName name="TILIVEL">#N/A</definedName>
    <definedName name="TKANTA">#N/A</definedName>
    <definedName name="TOINEN">#N/A</definedName>
    <definedName name="TOINENB">#N/A</definedName>
    <definedName name="TOINENC">#N/A</definedName>
    <definedName name="TOTU1">#N/A</definedName>
    <definedName name="_xlnm.Print_Area">#N/A</definedName>
    <definedName name="_xlnm.Print_Titles">#N/A</definedName>
    <definedName name="TULOT">#N/A</definedName>
    <definedName name="TULOT90">#N/A</definedName>
    <definedName name="VA0_8PL">#N/A</definedName>
    <definedName name="VALT.AVUT">#N/A</definedName>
    <definedName name="VARAT">#N/A</definedName>
    <definedName name="VELAT">#N/A</definedName>
    <definedName name="VEROT">#N/A</definedName>
    <definedName name="VEROT_YHT">#N/A</definedName>
    <definedName name="VEROTULOT">#N/A</definedName>
    <definedName name="VEROVEL">#N/A</definedName>
    <definedName name="VERT1">#N/A</definedName>
    <definedName name="VERT1B">#N/A</definedName>
    <definedName name="VERT1C">#N/A</definedName>
    <definedName name="VERT2">#N/A</definedName>
    <definedName name="VERT2B">#N/A</definedName>
    <definedName name="VERT2C">#N/A</definedName>
    <definedName name="VERT3">#N/A</definedName>
    <definedName name="VERT3B">#N/A</definedName>
    <definedName name="VERT3C">#N/A</definedName>
    <definedName name="VERTAA">#N/A</definedName>
    <definedName name="VVAS87">#N/A</definedName>
    <definedName name="VVPÄ87">#N/A</definedName>
    <definedName name="XXX">#N/A</definedName>
    <definedName name="YHT">#N/A</definedName>
    <definedName name="YLEISH.">#N/A</definedName>
    <definedName name="YLIALI87">#N/A</definedName>
    <definedName name="YLIJ80">#N/A</definedName>
    <definedName name="YLIJ81">#N/A</definedName>
    <definedName name="YLIJ82">#N/A</definedName>
    <definedName name="YLIJ83">#N/A</definedName>
    <definedName name="YLIJ84">#N/A</definedName>
    <definedName name="YLIJ85">#N/A</definedName>
    <definedName name="YYY">#N/A</definedName>
    <definedName name="ZZZ">#N/A</definedName>
    <definedName name="ÄH80">#N/A</definedName>
    <definedName name="ÄH81">#N/A</definedName>
    <definedName name="ÄH82">#N/A</definedName>
    <definedName name="ÄH83">#N/A</definedName>
    <definedName name="ÄH84">#N/A</definedName>
    <definedName name="ÄH85">#N/A</definedName>
    <definedName name="ÄH86">#N/A</definedName>
    <definedName name="ÄH87">#N/A</definedName>
    <definedName name="ÄH88">#N/A</definedName>
    <definedName name="ÄHINTA_65">#N/A</definedName>
    <definedName name="ÄHINTA_70">#N/A</definedName>
    <definedName name="ÄHINTA_75">#N/A</definedName>
    <definedName name="ÄHINTA_80">#N/A</definedName>
    <definedName name="ÄHINTA_81">#N/A</definedName>
    <definedName name="ÄHINTA_82">#N/A</definedName>
    <definedName name="ÄHINTA_83">#N/A</definedName>
    <definedName name="ÄHINTA_84">#N/A</definedName>
    <definedName name="ÄHINTA_85">#N/A</definedName>
    <definedName name="ÄHINTA_86">#N/A</definedName>
    <definedName name="ÄM80">#N/A</definedName>
    <definedName name="ÄM81">#N/A</definedName>
    <definedName name="ÄM82">#N/A</definedName>
    <definedName name="ÄM83">#N/A</definedName>
    <definedName name="ÄM84">#N/A</definedName>
    <definedName name="ÄM85">#N/A</definedName>
    <definedName name="ÄM86">#N/A</definedName>
    <definedName name="ÄM88">#N/A</definedName>
    <definedName name="ÄY87">#N/A</definedName>
    <definedName name="ÄYREJÄ84">#N/A</definedName>
    <definedName name="ÄYRI">#N/A</definedName>
    <definedName name="ÄYRIT_AS65">#N/A</definedName>
    <definedName name="ÄYRIT_AS70">#N/A</definedName>
    <definedName name="ÄYRIT_AS75">#N/A</definedName>
    <definedName name="ÄYRIT_AS80">#N/A</definedName>
    <definedName name="ÄYRIT_AS81">#N/A</definedName>
    <definedName name="ÄYRIT_AS82">#N/A</definedName>
    <definedName name="ÄYRIT_AS83">#N/A</definedName>
    <definedName name="ÄYRIT_AS84">#N/A</definedName>
    <definedName name="ÄYRIT88">#N/A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59" i="9" l="1"/>
  <c r="W259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V58" i="9"/>
  <c r="W58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V118" i="9"/>
  <c r="W118" i="9"/>
  <c r="V119" i="9"/>
  <c r="W119" i="9"/>
  <c r="V120" i="9"/>
  <c r="W120" i="9"/>
  <c r="V121" i="9"/>
  <c r="W121" i="9"/>
  <c r="V122" i="9"/>
  <c r="W122" i="9"/>
  <c r="V123" i="9"/>
  <c r="W123" i="9"/>
  <c r="V124" i="9"/>
  <c r="W124" i="9"/>
  <c r="V125" i="9"/>
  <c r="W125" i="9"/>
  <c r="V126" i="9"/>
  <c r="W126" i="9"/>
  <c r="V127" i="9"/>
  <c r="W127" i="9"/>
  <c r="V128" i="9"/>
  <c r="W128" i="9"/>
  <c r="V129" i="9"/>
  <c r="W129" i="9"/>
  <c r="V130" i="9"/>
  <c r="W130" i="9"/>
  <c r="V131" i="9"/>
  <c r="W131" i="9"/>
  <c r="V132" i="9"/>
  <c r="W132" i="9"/>
  <c r="V133" i="9"/>
  <c r="W133" i="9"/>
  <c r="V134" i="9"/>
  <c r="W134" i="9"/>
  <c r="V135" i="9"/>
  <c r="W135" i="9"/>
  <c r="V136" i="9"/>
  <c r="W136" i="9"/>
  <c r="V137" i="9"/>
  <c r="W137" i="9"/>
  <c r="V138" i="9"/>
  <c r="W138" i="9"/>
  <c r="V139" i="9"/>
  <c r="W139" i="9"/>
  <c r="V140" i="9"/>
  <c r="W140" i="9"/>
  <c r="V141" i="9"/>
  <c r="W141" i="9"/>
  <c r="V142" i="9"/>
  <c r="W142" i="9"/>
  <c r="V143" i="9"/>
  <c r="W143" i="9"/>
  <c r="V144" i="9"/>
  <c r="W144" i="9"/>
  <c r="V145" i="9"/>
  <c r="W145" i="9"/>
  <c r="V146" i="9"/>
  <c r="W146" i="9"/>
  <c r="V147" i="9"/>
  <c r="W147" i="9"/>
  <c r="V148" i="9"/>
  <c r="W148" i="9"/>
  <c r="V149" i="9"/>
  <c r="W149" i="9"/>
  <c r="V150" i="9"/>
  <c r="W150" i="9"/>
  <c r="V151" i="9"/>
  <c r="W151" i="9"/>
  <c r="V152" i="9"/>
  <c r="W152" i="9"/>
  <c r="V153" i="9"/>
  <c r="W153" i="9"/>
  <c r="V154" i="9"/>
  <c r="W154" i="9"/>
  <c r="V155" i="9"/>
  <c r="W155" i="9"/>
  <c r="V156" i="9"/>
  <c r="W156" i="9"/>
  <c r="V157" i="9"/>
  <c r="W157" i="9"/>
  <c r="V158" i="9"/>
  <c r="W158" i="9"/>
  <c r="V159" i="9"/>
  <c r="W159" i="9"/>
  <c r="V160" i="9"/>
  <c r="W160" i="9"/>
  <c r="V161" i="9"/>
  <c r="W161" i="9"/>
  <c r="V162" i="9"/>
  <c r="W162" i="9"/>
  <c r="V163" i="9"/>
  <c r="W163" i="9"/>
  <c r="V164" i="9"/>
  <c r="W164" i="9"/>
  <c r="V165" i="9"/>
  <c r="W165" i="9"/>
  <c r="V166" i="9"/>
  <c r="W166" i="9"/>
  <c r="V167" i="9"/>
  <c r="W167" i="9"/>
  <c r="V168" i="9"/>
  <c r="W168" i="9"/>
  <c r="V169" i="9"/>
  <c r="W169" i="9"/>
  <c r="V170" i="9"/>
  <c r="W170" i="9"/>
  <c r="V171" i="9"/>
  <c r="W171" i="9"/>
  <c r="V172" i="9"/>
  <c r="W172" i="9"/>
  <c r="V173" i="9"/>
  <c r="W173" i="9"/>
  <c r="V174" i="9"/>
  <c r="W174" i="9"/>
  <c r="V175" i="9"/>
  <c r="W175" i="9"/>
  <c r="V176" i="9"/>
  <c r="W176" i="9"/>
  <c r="V177" i="9"/>
  <c r="W177" i="9"/>
  <c r="V178" i="9"/>
  <c r="W178" i="9"/>
  <c r="V179" i="9"/>
  <c r="W179" i="9"/>
  <c r="V180" i="9"/>
  <c r="W180" i="9"/>
  <c r="V181" i="9"/>
  <c r="W181" i="9"/>
  <c r="V182" i="9"/>
  <c r="W182" i="9"/>
  <c r="V183" i="9"/>
  <c r="W183" i="9"/>
  <c r="V184" i="9"/>
  <c r="W184" i="9"/>
  <c r="V185" i="9"/>
  <c r="W185" i="9"/>
  <c r="V186" i="9"/>
  <c r="W186" i="9"/>
  <c r="V187" i="9"/>
  <c r="W187" i="9"/>
  <c r="V188" i="9"/>
  <c r="W188" i="9"/>
  <c r="V189" i="9"/>
  <c r="W189" i="9"/>
  <c r="V190" i="9"/>
  <c r="W190" i="9"/>
  <c r="V191" i="9"/>
  <c r="W191" i="9"/>
  <c r="V192" i="9"/>
  <c r="W192" i="9"/>
  <c r="V193" i="9"/>
  <c r="W193" i="9"/>
  <c r="V194" i="9"/>
  <c r="W194" i="9"/>
  <c r="V195" i="9"/>
  <c r="W195" i="9"/>
  <c r="V196" i="9"/>
  <c r="W196" i="9"/>
  <c r="V197" i="9"/>
  <c r="W197" i="9"/>
  <c r="V198" i="9"/>
  <c r="W198" i="9"/>
  <c r="V199" i="9"/>
  <c r="W199" i="9"/>
  <c r="V200" i="9"/>
  <c r="W200" i="9"/>
  <c r="V201" i="9"/>
  <c r="W201" i="9"/>
  <c r="V202" i="9"/>
  <c r="W202" i="9"/>
  <c r="V203" i="9"/>
  <c r="W203" i="9"/>
  <c r="V204" i="9"/>
  <c r="W204" i="9"/>
  <c r="V205" i="9"/>
  <c r="W205" i="9"/>
  <c r="V206" i="9"/>
  <c r="W206" i="9"/>
  <c r="V207" i="9"/>
  <c r="W207" i="9"/>
  <c r="V208" i="9"/>
  <c r="W208" i="9"/>
  <c r="V209" i="9"/>
  <c r="W209" i="9"/>
  <c r="V210" i="9"/>
  <c r="W210" i="9"/>
  <c r="V211" i="9"/>
  <c r="W211" i="9"/>
  <c r="V212" i="9"/>
  <c r="W212" i="9"/>
  <c r="V213" i="9"/>
  <c r="W213" i="9"/>
  <c r="V214" i="9"/>
  <c r="W214" i="9"/>
  <c r="V215" i="9"/>
  <c r="W215" i="9"/>
  <c r="V216" i="9"/>
  <c r="W216" i="9"/>
  <c r="V217" i="9"/>
  <c r="W217" i="9"/>
  <c r="V218" i="9"/>
  <c r="W218" i="9"/>
  <c r="V219" i="9"/>
  <c r="W219" i="9"/>
  <c r="V220" i="9"/>
  <c r="W220" i="9"/>
  <c r="V221" i="9"/>
  <c r="W221" i="9"/>
  <c r="V222" i="9"/>
  <c r="W222" i="9"/>
  <c r="V223" i="9"/>
  <c r="W223" i="9"/>
  <c r="V224" i="9"/>
  <c r="W224" i="9"/>
  <c r="V225" i="9"/>
  <c r="W225" i="9"/>
  <c r="V226" i="9"/>
  <c r="W226" i="9"/>
  <c r="V227" i="9"/>
  <c r="W227" i="9"/>
  <c r="V228" i="9"/>
  <c r="W228" i="9"/>
  <c r="V229" i="9"/>
  <c r="W229" i="9"/>
  <c r="V230" i="9"/>
  <c r="W230" i="9"/>
  <c r="V231" i="9"/>
  <c r="W231" i="9"/>
  <c r="V232" i="9"/>
  <c r="W232" i="9"/>
  <c r="V233" i="9"/>
  <c r="W233" i="9"/>
  <c r="V234" i="9"/>
  <c r="W234" i="9"/>
  <c r="V235" i="9"/>
  <c r="W235" i="9"/>
  <c r="V236" i="9"/>
  <c r="W236" i="9"/>
  <c r="V237" i="9"/>
  <c r="W237" i="9"/>
  <c r="V238" i="9"/>
  <c r="W238" i="9"/>
  <c r="V239" i="9"/>
  <c r="W239" i="9"/>
  <c r="V240" i="9"/>
  <c r="W240" i="9"/>
  <c r="V241" i="9"/>
  <c r="W241" i="9"/>
  <c r="V242" i="9"/>
  <c r="W242" i="9"/>
  <c r="V243" i="9"/>
  <c r="W243" i="9"/>
  <c r="V244" i="9"/>
  <c r="W244" i="9"/>
  <c r="V245" i="9"/>
  <c r="W245" i="9"/>
  <c r="V246" i="9"/>
  <c r="W246" i="9"/>
  <c r="V247" i="9"/>
  <c r="W247" i="9"/>
  <c r="V248" i="9"/>
  <c r="W248" i="9"/>
  <c r="V249" i="9"/>
  <c r="W249" i="9"/>
  <c r="V250" i="9"/>
  <c r="W250" i="9"/>
  <c r="V251" i="9"/>
  <c r="W251" i="9"/>
  <c r="V252" i="9"/>
  <c r="W252" i="9"/>
  <c r="V253" i="9"/>
  <c r="W253" i="9"/>
  <c r="V254" i="9"/>
  <c r="W254" i="9"/>
  <c r="V255" i="9"/>
  <c r="W255" i="9"/>
  <c r="V256" i="9"/>
  <c r="W256" i="9"/>
  <c r="V257" i="9"/>
  <c r="W257" i="9"/>
  <c r="V258" i="9"/>
  <c r="W258" i="9"/>
  <c r="V260" i="9"/>
  <c r="W260" i="9"/>
  <c r="V261" i="9"/>
  <c r="W261" i="9"/>
  <c r="V262" i="9"/>
  <c r="W262" i="9"/>
  <c r="V263" i="9"/>
  <c r="W263" i="9"/>
  <c r="V264" i="9"/>
  <c r="W264" i="9"/>
  <c r="V265" i="9"/>
  <c r="W265" i="9"/>
  <c r="V266" i="9"/>
  <c r="W266" i="9"/>
  <c r="V267" i="9"/>
  <c r="W267" i="9"/>
  <c r="V268" i="9"/>
  <c r="W268" i="9"/>
  <c r="V269" i="9"/>
  <c r="W269" i="9"/>
  <c r="V270" i="9"/>
  <c r="W270" i="9"/>
  <c r="V271" i="9"/>
  <c r="W271" i="9"/>
  <c r="V272" i="9"/>
  <c r="W272" i="9"/>
  <c r="V273" i="9"/>
  <c r="W273" i="9"/>
  <c r="V274" i="9"/>
  <c r="W274" i="9"/>
  <c r="V275" i="9"/>
  <c r="W275" i="9"/>
  <c r="V276" i="9"/>
  <c r="W276" i="9"/>
  <c r="V277" i="9"/>
  <c r="W277" i="9"/>
  <c r="V278" i="9"/>
  <c r="W278" i="9"/>
  <c r="V279" i="9"/>
  <c r="W279" i="9"/>
  <c r="V280" i="9"/>
  <c r="W280" i="9"/>
  <c r="V281" i="9"/>
  <c r="W281" i="9"/>
  <c r="V282" i="9"/>
  <c r="W282" i="9"/>
  <c r="V283" i="9"/>
  <c r="W283" i="9"/>
  <c r="V284" i="9"/>
  <c r="W284" i="9"/>
  <c r="V285" i="9"/>
  <c r="W285" i="9"/>
  <c r="V286" i="9"/>
  <c r="W286" i="9"/>
  <c r="V287" i="9"/>
  <c r="W287" i="9"/>
  <c r="V288" i="9"/>
  <c r="W288" i="9"/>
  <c r="V289" i="9"/>
  <c r="W289" i="9"/>
  <c r="V290" i="9"/>
  <c r="W290" i="9"/>
  <c r="V291" i="9"/>
  <c r="W291" i="9"/>
  <c r="V292" i="9"/>
  <c r="W292" i="9"/>
  <c r="V293" i="9"/>
  <c r="W293" i="9"/>
  <c r="V294" i="9"/>
  <c r="W294" i="9"/>
  <c r="V295" i="9"/>
  <c r="W295" i="9"/>
  <c r="V296" i="9"/>
  <c r="W296" i="9"/>
  <c r="V297" i="9"/>
  <c r="W297" i="9"/>
  <c r="V298" i="9"/>
  <c r="W298" i="9"/>
  <c r="V299" i="9"/>
  <c r="W299" i="9"/>
  <c r="V300" i="9"/>
  <c r="W300" i="9"/>
  <c r="V301" i="9"/>
  <c r="W301" i="9"/>
  <c r="V302" i="9"/>
  <c r="W302" i="9"/>
  <c r="V303" i="9"/>
  <c r="W303" i="9"/>
  <c r="V304" i="9"/>
  <c r="W304" i="9"/>
  <c r="V305" i="9"/>
  <c r="W305" i="9"/>
  <c r="V306" i="9"/>
  <c r="W306" i="9"/>
  <c r="V307" i="9"/>
  <c r="W307" i="9"/>
  <c r="V308" i="9"/>
  <c r="W308" i="9"/>
  <c r="V309" i="9"/>
  <c r="W309" i="9"/>
  <c r="V310" i="9"/>
  <c r="W310" i="9"/>
  <c r="V311" i="9"/>
  <c r="W311" i="9"/>
  <c r="V312" i="9"/>
  <c r="W312" i="9"/>
  <c r="V313" i="9"/>
  <c r="W313" i="9"/>
  <c r="V314" i="9"/>
  <c r="W314" i="9"/>
  <c r="V315" i="9"/>
  <c r="W315" i="9"/>
  <c r="V316" i="9"/>
  <c r="W316" i="9"/>
  <c r="V317" i="9"/>
  <c r="W317" i="9"/>
  <c r="V318" i="9"/>
  <c r="W318" i="9"/>
  <c r="V319" i="9"/>
  <c r="W319" i="9"/>
  <c r="V320" i="9"/>
  <c r="W320" i="9"/>
  <c r="V321" i="9"/>
  <c r="W321" i="9"/>
  <c r="V322" i="9"/>
  <c r="W322" i="9"/>
  <c r="W11" i="9"/>
  <c r="V11" i="9"/>
</calcChain>
</file>

<file path=xl/sharedStrings.xml><?xml version="1.0" encoding="utf-8"?>
<sst xmlns="http://schemas.openxmlformats.org/spreadsheetml/2006/main" count="329" uniqueCount="329">
  <si>
    <t>Pyhäjärvi</t>
  </si>
  <si>
    <t>Satakunta</t>
  </si>
  <si>
    <t>Sastamala</t>
  </si>
  <si>
    <t>Mänttä-Vilppula</t>
  </si>
  <si>
    <t>Siikalatva</t>
  </si>
  <si>
    <t>Alajärvi</t>
  </si>
  <si>
    <t>Alavieska</t>
  </si>
  <si>
    <t>Asikkala</t>
  </si>
  <si>
    <t>Askola</t>
  </si>
  <si>
    <t>Aura</t>
  </si>
  <si>
    <t>Enonkoski</t>
  </si>
  <si>
    <t>Eura</t>
  </si>
  <si>
    <t>Evijärvi</t>
  </si>
  <si>
    <t>Forssa</t>
  </si>
  <si>
    <t>Haapajärvi</t>
  </si>
  <si>
    <t>Haapavesi</t>
  </si>
  <si>
    <t>Hankasalmi</t>
  </si>
  <si>
    <t>Harjavalta</t>
  </si>
  <si>
    <t>Hattula</t>
  </si>
  <si>
    <t>Hausjärvi</t>
  </si>
  <si>
    <t>Heinola</t>
  </si>
  <si>
    <t>Heinävesi</t>
  </si>
  <si>
    <t>Hirvensalmi</t>
  </si>
  <si>
    <t>Hollola</t>
  </si>
  <si>
    <t>Humppila</t>
  </si>
  <si>
    <t>Hyrynsalmi</t>
  </si>
  <si>
    <t>Imatra</t>
  </si>
  <si>
    <t>Janakkala</t>
  </si>
  <si>
    <t>Joensuu</t>
  </si>
  <si>
    <t>Joutsa</t>
  </si>
  <si>
    <t>Juupajoki</t>
  </si>
  <si>
    <t>Juva</t>
  </si>
  <si>
    <t>Jyväskylä</t>
  </si>
  <si>
    <t>Jämijärvi</t>
  </si>
  <si>
    <t>Jämsä</t>
  </si>
  <si>
    <t>Kaavi</t>
  </si>
  <si>
    <t>Kalajoki</t>
  </si>
  <si>
    <t>Kangasala</t>
  </si>
  <si>
    <t>Kangasniemi</t>
  </si>
  <si>
    <t>Kankaanpää</t>
  </si>
  <si>
    <t>Kannonkoski</t>
  </si>
  <si>
    <t>Kannus</t>
  </si>
  <si>
    <t>Karstula</t>
  </si>
  <si>
    <t>Karvia</t>
  </si>
  <si>
    <t>Kauhajoki</t>
  </si>
  <si>
    <t>Kauhava</t>
  </si>
  <si>
    <t>Keitele</t>
  </si>
  <si>
    <t>Kemi</t>
  </si>
  <si>
    <t>Kemijärvi</t>
  </si>
  <si>
    <t>Keminmaa</t>
  </si>
  <si>
    <t>Kempele</t>
  </si>
  <si>
    <t>Kihniö</t>
  </si>
  <si>
    <t>Kinnula</t>
  </si>
  <si>
    <t>Kittilä</t>
  </si>
  <si>
    <t>Kiuruvesi</t>
  </si>
  <si>
    <t>Kivijärvi</t>
  </si>
  <si>
    <t>Kolari</t>
  </si>
  <si>
    <t>Konnevesi</t>
  </si>
  <si>
    <t>Korsnäs</t>
  </si>
  <si>
    <t>Kotka</t>
  </si>
  <si>
    <t>Kouvola</t>
  </si>
  <si>
    <t>Kuhmo</t>
  </si>
  <si>
    <t>Kuopio</t>
  </si>
  <si>
    <t>Kuortane</t>
  </si>
  <si>
    <t>Kurikka</t>
  </si>
  <si>
    <t>Kuusamo</t>
  </si>
  <si>
    <t>Kyyjärvi</t>
  </si>
  <si>
    <t>Kärkölä</t>
  </si>
  <si>
    <t>Kärsämäki</t>
  </si>
  <si>
    <t>Lapinlahti</t>
  </si>
  <si>
    <t>Lappajärvi</t>
  </si>
  <si>
    <t>Lemi</t>
  </si>
  <si>
    <t>Lempäälä</t>
  </si>
  <si>
    <t>Leppävirta</t>
  </si>
  <si>
    <t>Lestijärvi</t>
  </si>
  <si>
    <t>Lieksa</t>
  </si>
  <si>
    <t>Loimaa</t>
  </si>
  <si>
    <t>Loppi</t>
  </si>
  <si>
    <t>Luhanka</t>
  </si>
  <si>
    <t>Lumijoki</t>
  </si>
  <si>
    <t>Luumäki</t>
  </si>
  <si>
    <t>Masku</t>
  </si>
  <si>
    <t>Merijärvi</t>
  </si>
  <si>
    <t>Miehikkälä</t>
  </si>
  <si>
    <t>Muhos</t>
  </si>
  <si>
    <t>Multia</t>
  </si>
  <si>
    <t>Muonio</t>
  </si>
  <si>
    <t>Muurame</t>
  </si>
  <si>
    <t>Mäntsälä</t>
  </si>
  <si>
    <t>Mäntyharju</t>
  </si>
  <si>
    <t>Nakkila</t>
  </si>
  <si>
    <t>Nivala</t>
  </si>
  <si>
    <t>Nokia</t>
  </si>
  <si>
    <t>Nurmes</t>
  </si>
  <si>
    <t>Nurmijärvi</t>
  </si>
  <si>
    <t>Orimattila</t>
  </si>
  <si>
    <t>Oripää</t>
  </si>
  <si>
    <t>Orivesi</t>
  </si>
  <si>
    <t>Oulainen</t>
  </si>
  <si>
    <t>Outokumpu</t>
  </si>
  <si>
    <t>Padasjoki</t>
  </si>
  <si>
    <t>Paltamo</t>
  </si>
  <si>
    <t>Parikkala</t>
  </si>
  <si>
    <t>Parkano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</si>
  <si>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</si>
  <si>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</si>
  <si>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</si>
  <si>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</si>
  <si>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</si>
  <si>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</si>
  <si>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</si>
  <si>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Pihtipudas</t>
  </si>
  <si>
    <t>Polvijärvi</t>
  </si>
  <si>
    <t>Posio</t>
  </si>
  <si>
    <t>Pudasjärvi</t>
  </si>
  <si>
    <t>Pukkila</t>
  </si>
  <si>
    <t>Punkalaidun</t>
  </si>
  <si>
    <t>Puolanka</t>
  </si>
  <si>
    <t>Puumala</t>
  </si>
  <si>
    <t>Pyhäjoki</t>
  </si>
  <si>
    <t>Pyhäntä</t>
  </si>
  <si>
    <t>Pyhäranta</t>
  </si>
  <si>
    <t>Pälkäne</t>
  </si>
  <si>
    <t>Pöytyä</t>
  </si>
  <si>
    <t>Rantasalmi</t>
  </si>
  <si>
    <t>Ranua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</si>
  <si>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</si>
  <si>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</si>
  <si>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</si>
  <si>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</si>
  <si>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</si>
  <si>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</si>
  <si>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</si>
  <si>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Ruovesi</t>
  </si>
  <si>
    <t>Rusko</t>
  </si>
  <si>
    <t>Rääkkylä</t>
  </si>
  <si>
    <t>Saarijärvi</t>
  </si>
  <si>
    <t>Salla</t>
  </si>
  <si>
    <t>Salo</t>
  </si>
  <si>
    <t>Savitaipale</t>
  </si>
  <si>
    <t>Savukoski</t>
  </si>
  <si>
    <t>Seinäjoki</t>
  </si>
  <si>
    <t>Sievi</t>
  </si>
  <si>
    <t>Siikajoki</t>
  </si>
  <si>
    <t>Siilinjärvi</t>
  </si>
  <si>
    <t>Simo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</si>
  <si>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</si>
  <si>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</si>
  <si>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</si>
  <si>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</si>
  <si>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</si>
  <si>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</si>
  <si>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</si>
  <si>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</si>
  <si>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</si>
  <si>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</si>
  <si>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Taipalsaari</t>
  </si>
  <si>
    <t>Taivalkoski</t>
  </si>
  <si>
    <t>Tammela</t>
  </si>
  <si>
    <t>Tervo</t>
  </si>
  <si>
    <t>Tervola</t>
  </si>
  <si>
    <t>Tohmajärvi</t>
  </si>
  <si>
    <t>Toholampi</t>
  </si>
  <si>
    <t>Toivakka</t>
  </si>
  <si>
    <t>Tuusniemi</t>
  </si>
  <si>
    <t>Tyrnävä</t>
  </si>
  <si>
    <t>Urjala</t>
  </si>
  <si>
    <t>Utajärvi</t>
  </si>
  <si>
    <t>Utsjoki</t>
  </si>
  <si>
    <t>Uurainen</t>
  </si>
  <si>
    <t>Vaala</t>
  </si>
  <si>
    <t>Valkeakoski</t>
  </si>
  <si>
    <t>Varkaus</t>
  </si>
  <si>
    <t>Vesanto</t>
  </si>
  <si>
    <t>Vesilahti</t>
  </si>
  <si>
    <t>Vieremä</t>
  </si>
  <si>
    <t>Viitasaari</t>
  </si>
  <si>
    <t>Ylivieska</t>
  </si>
  <si>
    <t>Ylöjärvi</t>
  </si>
  <si>
    <t>Ypäjä</t>
  </si>
  <si>
    <t>Äänekoski</t>
  </si>
  <si>
    <t>06.02.2021</t>
  </si>
  <si>
    <t>Kommunernas ekonomiska nyckeltal åren 2021 och 2022</t>
  </si>
  <si>
    <t xml:space="preserve">Källa: Statskontoret </t>
  </si>
  <si>
    <t xml:space="preserve">Siffrorna för enskilda kommuner år 2022 kan komma att ändras mycket, eftersom till exempel alla fakturor från sjukvårdsdistrikten inte nödvändigtvis ännu är kända. </t>
  </si>
  <si>
    <t>Uppgifterna för 2022 har ställts i relation till invånarantalet 31.12.2021.</t>
  </si>
  <si>
    <t>Uppgifterna presenteras enligt landskapsindelningen 2022.</t>
  </si>
  <si>
    <t>Det saknas uppgifter från 13 kommuner. I de landskapsvisa summaraderna används siffrorna från bokslutet 2021 för de kommuner som saknas.</t>
  </si>
  <si>
    <t>Nyckeltal €/inv.</t>
  </si>
  <si>
    <t>Invånarantal 31.12.2021</t>
  </si>
  <si>
    <t>Lånestock</t>
  </si>
  <si>
    <t>Investeringar</t>
  </si>
  <si>
    <t>Räkenskapsperiodens resultat</t>
  </si>
  <si>
    <t>Verksamhetsbidrag</t>
  </si>
  <si>
    <t>Statsandelarna</t>
  </si>
  <si>
    <t>Skatteinkomster</t>
  </si>
  <si>
    <t>Skattefinansiering totalt</t>
  </si>
  <si>
    <t>Årsbidrag, % av avskrivningarna</t>
  </si>
  <si>
    <t>Södra Karelen</t>
  </si>
  <si>
    <t>Villmanstrand</t>
  </si>
  <si>
    <t>Ruokolax</t>
  </si>
  <si>
    <t>Södra Österbotten</t>
  </si>
  <si>
    <t>Alavo</t>
  </si>
  <si>
    <t>Ilmola</t>
  </si>
  <si>
    <t>Storå</t>
  </si>
  <si>
    <t>Storkyro</t>
  </si>
  <si>
    <t>Bötom</t>
  </si>
  <si>
    <t>Lappo</t>
  </si>
  <si>
    <t>Östermark</t>
  </si>
  <si>
    <t>Vindala</t>
  </si>
  <si>
    <t>Etseri</t>
  </si>
  <si>
    <t>Södra Savolax</t>
  </si>
  <si>
    <t>S:t Michel</t>
  </si>
  <si>
    <t>Nyslott</t>
  </si>
  <si>
    <t>Kajanaland</t>
  </si>
  <si>
    <t>Kajana</t>
  </si>
  <si>
    <t>Egentliga Tavastland</t>
  </si>
  <si>
    <t>Tavastehus</t>
  </si>
  <si>
    <t>Jockis</t>
  </si>
  <si>
    <t>Mellersta Österbotten</t>
  </si>
  <si>
    <t>Halso</t>
  </si>
  <si>
    <t>Kaustby</t>
  </si>
  <si>
    <t>Karleby</t>
  </si>
  <si>
    <t>Vetil</t>
  </si>
  <si>
    <t>Mellersta Finland</t>
  </si>
  <si>
    <t>Keuru</t>
  </si>
  <si>
    <t>Laukas</t>
  </si>
  <si>
    <t>Kymmenedalen</t>
  </si>
  <si>
    <t>Fredrikshamn</t>
  </si>
  <si>
    <t>Pyttis</t>
  </si>
  <si>
    <t>Vederlax</t>
  </si>
  <si>
    <t>Lappland</t>
  </si>
  <si>
    <t>Enontekis</t>
  </si>
  <si>
    <t>Enare</t>
  </si>
  <si>
    <t>Torneå</t>
  </si>
  <si>
    <t>Övertorneå</t>
  </si>
  <si>
    <t>Birkaland</t>
  </si>
  <si>
    <t>Ackas</t>
  </si>
  <si>
    <t>Tavastkyro</t>
  </si>
  <si>
    <t>Ikalis</t>
  </si>
  <si>
    <t>Kuhmois</t>
  </si>
  <si>
    <t>Birkala</t>
  </si>
  <si>
    <t>Tammerfors</t>
  </si>
  <si>
    <t>Virdois</t>
  </si>
  <si>
    <t>Österbotten</t>
  </si>
  <si>
    <t>Kaskö</t>
  </si>
  <si>
    <t>Kristinestad</t>
  </si>
  <si>
    <t>Kronoby</t>
  </si>
  <si>
    <t>Laihela</t>
  </si>
  <si>
    <t>Larsmo</t>
  </si>
  <si>
    <t>Malax</t>
  </si>
  <si>
    <t>Korsholm</t>
  </si>
  <si>
    <t>Närpes</t>
  </si>
  <si>
    <t>Pedersöre</t>
  </si>
  <si>
    <t>Jakobstad</t>
  </si>
  <si>
    <t>Nykarleby</t>
  </si>
  <si>
    <t>Vasa</t>
  </si>
  <si>
    <t>Vörå</t>
  </si>
  <si>
    <t>Norra Karelen</t>
  </si>
  <si>
    <t>Ilomants</t>
  </si>
  <si>
    <t>Juga</t>
  </si>
  <si>
    <t>Kides</t>
  </si>
  <si>
    <t>Kontiolax</t>
  </si>
  <si>
    <t>Libelits</t>
  </si>
  <si>
    <t>Norra Österbotten</t>
  </si>
  <si>
    <t>Karlö</t>
  </si>
  <si>
    <t>Ijo</t>
  </si>
  <si>
    <t>Limingo</t>
  </si>
  <si>
    <t>Uleåborg</t>
  </si>
  <si>
    <t>Brahestad</t>
  </si>
  <si>
    <t>Norra Savolax</t>
  </si>
  <si>
    <t>Idensalmi</t>
  </si>
  <si>
    <t>Jorois</t>
  </si>
  <si>
    <t>Päijänne-Tavastland</t>
  </si>
  <si>
    <t>Gustav Adolfs</t>
  </si>
  <si>
    <t>Itis</t>
  </si>
  <si>
    <t>Lahtis</t>
  </si>
  <si>
    <t>Euraåminne</t>
  </si>
  <si>
    <t>Vittis</t>
  </si>
  <si>
    <t>Kumo</t>
  </si>
  <si>
    <t>Sastmola</t>
  </si>
  <si>
    <t>Påmark</t>
  </si>
  <si>
    <t>Björneborg</t>
  </si>
  <si>
    <t>Raumo</t>
  </si>
  <si>
    <t>Siikais</t>
  </si>
  <si>
    <t>Ulvsby</t>
  </si>
  <si>
    <t>Nyland</t>
  </si>
  <si>
    <t>Esbo</t>
  </si>
  <si>
    <t>Hangö</t>
  </si>
  <si>
    <t>Helsingfors</t>
  </si>
  <si>
    <t>Hyvinge</t>
  </si>
  <si>
    <t>Ingå</t>
  </si>
  <si>
    <t>Träskända</t>
  </si>
  <si>
    <t>Högfors</t>
  </si>
  <si>
    <t>Grankulla</t>
  </si>
  <si>
    <t>Kervo</t>
  </si>
  <si>
    <t>Kyrkslätt</t>
  </si>
  <si>
    <t>Lappträsk</t>
  </si>
  <si>
    <t>Lojo</t>
  </si>
  <si>
    <t>Lovisa</t>
  </si>
  <si>
    <t>Mörskom</t>
  </si>
  <si>
    <t>Borgnäs</t>
  </si>
  <si>
    <t>Borgå</t>
  </si>
  <si>
    <t>Raseborg</t>
  </si>
  <si>
    <t>Sibbo</t>
  </si>
  <si>
    <t>Sjundeå</t>
  </si>
  <si>
    <t>Tusby</t>
  </si>
  <si>
    <t>Vanda</t>
  </si>
  <si>
    <t>Vichtis</t>
  </si>
  <si>
    <t>Egentliga Finland</t>
  </si>
  <si>
    <t>S:t Karins</t>
  </si>
  <si>
    <t>Kimitoön</t>
  </si>
  <si>
    <t>Koski Åbo l.</t>
  </si>
  <si>
    <t>Gustavs</t>
  </si>
  <si>
    <t>Letala</t>
  </si>
  <si>
    <t>Lundo</t>
  </si>
  <si>
    <t>S:t Mårtens</t>
  </si>
  <si>
    <t>Virmo</t>
  </si>
  <si>
    <t>Nådendal</t>
  </si>
  <si>
    <t>Nousis</t>
  </si>
  <si>
    <t>Pemar</t>
  </si>
  <si>
    <t>Pargas</t>
  </si>
  <si>
    <t>Reso</t>
  </si>
  <si>
    <t>Sagu</t>
  </si>
  <si>
    <t>Tövsala</t>
  </si>
  <si>
    <t>Åbo</t>
  </si>
  <si>
    <t>Nystad</t>
  </si>
  <si>
    <t>Vemo</t>
  </si>
  <si>
    <t>Fastlandskommunerna sammanlagt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</si>
</sst>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%;\-#,##0\ %;#,##0\ %"/>
  </numFmts>
  <fonts count="25" x14ac:knownFonts="1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indexed="8"/>
      <name val="Work Sans"/>
    </font>
    <font>
      <sz val="10"/>
      <name val="Work Sans"/>
    </font>
    <font>
      <sz val="14"/>
      <color indexed="8"/>
      <name val="Work Sans"/>
    </font>
    <font>
      <sz val="9"/>
      <color theme="1"/>
      <name val="Work Sans"/>
    </font>
    <font>
      <sz val="9"/>
      <color rgb="FF0000FF"/>
      <name val="Work Sans"/>
    </font>
    <font>
      <sz val="10"/>
      <color indexed="8"/>
      <name val="Work Sans"/>
    </font>
    <font>
      <sz val="9.5"/>
      <color rgb="FF0000FF"/>
      <name val="Work Sans"/>
    </font>
    <font>
      <sz val="8"/>
      <name val="Work Sans"/>
    </font>
    <font>
      <b/>
      <sz val="11"/>
      <color theme="1"/>
      <name val="Work Sans"/>
    </font>
    <font>
      <sz val="11"/>
      <color theme="1"/>
      <name val="Work Sans"/>
    </font>
    <font>
      <sz val="10"/>
      <color theme="0" tint="-0.14999847407452621"/>
      <name val="Work Sans"/>
    </font>
    <font>
      <b/>
      <sz val="11"/>
      <color theme="0" tint="-0.14999847407452621"/>
      <name val="Work Sans"/>
    </font>
    <font>
      <b/>
      <sz val="10"/>
      <name val="Work Sans"/>
    </font>
    <font>
      <b/>
      <sz val="11"/>
      <name val="Work Sans"/>
    </font>
    <font>
      <b/>
      <sz val="10"/>
      <color rgb="FFFF0000"/>
      <name val="Work Sans"/>
    </font>
    <font>
      <sz val="10"/>
      <color rgb="FF92D050"/>
      <name val="Work Sans"/>
    </font>
    <font>
      <sz val="9.5"/>
      <name val="Work Sans"/>
    </font>
    <font>
      <sz val="10"/>
      <color theme="0" tint="-0.34998626667073579"/>
      <name val="Work Sans"/>
    </font>
    <font>
      <b/>
      <sz val="11"/>
      <color theme="0" tint="-0.34998626667073579"/>
      <name val="Work Sans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6" fillId="0" borderId="0" xfId="0" quotePrefix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2" borderId="0" xfId="0" applyFont="1" applyFill="1"/>
    <xf numFmtId="0" fontId="15" fillId="2" borderId="0" xfId="0" applyFont="1" applyFill="1"/>
    <xf numFmtId="0" fontId="14" fillId="2" borderId="0" xfId="0" applyFont="1" applyFill="1" applyAlignment="1">
      <alignment horizontal="right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4" fillId="2" borderId="0" xfId="0" applyFont="1" applyFill="1" applyBorder="1"/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/>
    <xf numFmtId="3" fontId="14" fillId="0" borderId="0" xfId="0" applyNumberFormat="1" applyFont="1" applyBorder="1"/>
    <xf numFmtId="0" fontId="7" fillId="0" borderId="0" xfId="0" applyFont="1" applyBorder="1"/>
    <xf numFmtId="3" fontId="7" fillId="0" borderId="0" xfId="0" applyNumberFormat="1" applyFont="1" applyBorder="1" applyAlignment="1">
      <alignment horizontal="right" indent="1"/>
    </xf>
    <xf numFmtId="3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3" fontId="14" fillId="0" borderId="1" xfId="0" applyNumberFormat="1" applyFont="1" applyBorder="1"/>
    <xf numFmtId="0" fontId="7" fillId="0" borderId="0" xfId="0" applyFont="1" applyAlignment="1">
      <alignment horizontal="left" indent="1"/>
    </xf>
    <xf numFmtId="3" fontId="7" fillId="0" borderId="0" xfId="0" applyNumberFormat="1" applyFont="1"/>
    <xf numFmtId="164" fontId="7" fillId="0" borderId="0" xfId="0" applyNumberFormat="1" applyFont="1"/>
    <xf numFmtId="3" fontId="14" fillId="2" borderId="2" xfId="0" applyNumberFormat="1" applyFont="1" applyFill="1" applyBorder="1"/>
    <xf numFmtId="0" fontId="16" fillId="0" borderId="0" xfId="0" applyFont="1" applyAlignment="1">
      <alignment horizontal="left" indent="1"/>
    </xf>
    <xf numFmtId="3" fontId="16" fillId="0" borderId="0" xfId="0" applyNumberFormat="1" applyFont="1"/>
    <xf numFmtId="3" fontId="17" fillId="0" borderId="0" xfId="0" applyNumberFormat="1" applyFont="1" applyBorder="1"/>
    <xf numFmtId="164" fontId="16" fillId="0" borderId="0" xfId="0" applyNumberFormat="1" applyFont="1"/>
    <xf numFmtId="0" fontId="16" fillId="0" borderId="0" xfId="0" applyFont="1" applyBorder="1"/>
    <xf numFmtId="3" fontId="16" fillId="0" borderId="0" xfId="0" applyNumberFormat="1" applyFont="1" applyBorder="1" applyAlignment="1">
      <alignment horizontal="right" indent="1"/>
    </xf>
    <xf numFmtId="3" fontId="16" fillId="0" borderId="0" xfId="0" applyNumberFormat="1" applyFont="1" applyBorder="1"/>
    <xf numFmtId="0" fontId="18" fillId="0" borderId="0" xfId="0" applyFont="1"/>
    <xf numFmtId="0" fontId="19" fillId="0" borderId="1" xfId="0" applyFont="1" applyBorder="1" applyAlignment="1">
      <alignment horizontal="left"/>
    </xf>
    <xf numFmtId="3" fontId="19" fillId="0" borderId="1" xfId="0" applyNumberFormat="1" applyFont="1" applyBorder="1"/>
    <xf numFmtId="164" fontId="19" fillId="0" borderId="1" xfId="0" applyNumberFormat="1" applyFont="1" applyBorder="1"/>
    <xf numFmtId="3" fontId="19" fillId="0" borderId="0" xfId="0" applyNumberFormat="1" applyFont="1" applyBorder="1" applyAlignment="1">
      <alignment horizontal="right"/>
    </xf>
    <xf numFmtId="3" fontId="19" fillId="0" borderId="0" xfId="0" applyNumberFormat="1" applyFont="1" applyBorder="1"/>
    <xf numFmtId="0" fontId="19" fillId="2" borderId="2" xfId="0" applyFont="1" applyFill="1" applyBorder="1" applyAlignment="1">
      <alignment horizontal="left"/>
    </xf>
    <xf numFmtId="3" fontId="19" fillId="2" borderId="2" xfId="0" applyNumberFormat="1" applyFont="1" applyFill="1" applyBorder="1"/>
    <xf numFmtId="164" fontId="19" fillId="2" borderId="2" xfId="0" applyNumberFormat="1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left" indent="1"/>
    </xf>
    <xf numFmtId="3" fontId="23" fillId="0" borderId="0" xfId="0" applyNumberFormat="1" applyFont="1"/>
    <xf numFmtId="3" fontId="23" fillId="0" borderId="0" xfId="0" applyNumberFormat="1" applyFont="1" applyBorder="1" applyAlignment="1">
      <alignment horizontal="right" indent="1"/>
    </xf>
    <xf numFmtId="3" fontId="23" fillId="0" borderId="0" xfId="0" applyNumberFormat="1" applyFont="1" applyBorder="1"/>
    <xf numFmtId="164" fontId="23" fillId="0" borderId="0" xfId="0" applyNumberFormat="1" applyFont="1"/>
    <xf numFmtId="0" fontId="23" fillId="0" borderId="0" xfId="0" applyFont="1" applyBorder="1"/>
    <xf numFmtId="3" fontId="24" fillId="0" borderId="0" xfId="0" applyNumberFormat="1" applyFont="1" applyBorder="1" applyAlignment="1">
      <alignment horizontal="right"/>
    </xf>
    <xf numFmtId="3" fontId="24" fillId="0" borderId="0" xfId="0" applyNumberFormat="1" applyFont="1" applyBorder="1"/>
  </cellXfs>
  <cellStyles count="6">
    <cellStyle name="Normaali" xfId="0" builtinId="0"/>
    <cellStyle name="Normaali 2" xfId="1" xr:uid="{00000000-0005-0000-0000-000001000000}"/>
    <cellStyle name="Normaali 3" xfId="2" xr:uid="{00000000-0005-0000-0000-000002000000}"/>
    <cellStyle name="Normaali 4" xfId="3" xr:uid="{00000000-0005-0000-0000-000003000000}"/>
    <cellStyle name="Normaali 5" xfId="4" xr:uid="{00000000-0005-0000-0000-000004000000}"/>
    <cellStyle name="Normaali 6" xfId="5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75BAB-AD0E-43FA-BBCE-C32430E86CF6}">
  <dimension ref="A1:AA322"/>
  <sheetViews>
    <sheetView tabSelected="1" zoomScale="110" zoomScaleNormal="11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A128" sqref="A128"/>
    </sheetView>
  </sheetViews>
  <sheetFormatPr defaultColWidth="9.140625" defaultRowHeight="12.75" x14ac:dyDescent="0.2"/>
  <cols>
    <col min="1" max="1" width="32.140625" style="22" customWidth="1"/>
    <col min="2" max="2" width="19.7109375" style="22" customWidth="1"/>
    <col min="3" max="3" width="13.42578125" style="22" customWidth="1"/>
    <col min="4" max="5" width="10" style="25" customWidth="1"/>
    <col min="6" max="6" width="13.42578125" style="22" customWidth="1"/>
    <col min="7" max="8" width="10" style="25" customWidth="1"/>
    <col min="9" max="9" width="9.140625" style="22"/>
    <col min="10" max="10" width="10" style="25" customWidth="1"/>
    <col min="11" max="11" width="13.28515625" style="25" customWidth="1"/>
    <col min="12" max="12" width="11.28515625" style="22" customWidth="1"/>
    <col min="13" max="14" width="10" style="25" customWidth="1"/>
    <col min="15" max="15" width="13.42578125" style="22" customWidth="1"/>
    <col min="16" max="17" width="10" style="25" customWidth="1"/>
    <col min="18" max="18" width="13.42578125" style="22" customWidth="1"/>
    <col min="19" max="20" width="10" style="25" customWidth="1"/>
    <col min="21" max="21" width="13.42578125" style="22" customWidth="1"/>
    <col min="22" max="23" width="10" style="25" customWidth="1"/>
    <col min="24" max="24" width="13.42578125" style="22" customWidth="1"/>
    <col min="25" max="26" width="10" style="25" customWidth="1"/>
    <col min="27" max="27" width="11.7109375" style="22" customWidth="1"/>
    <col min="28" max="16384" width="9.140625" style="22"/>
  </cols>
  <sheetData>
    <row r="1" spans="1:27" s="2" customFormat="1" x14ac:dyDescent="0.2">
      <c r="A1" s="1" t="s">
        <v>181</v>
      </c>
      <c r="B1" s="1"/>
      <c r="C1" s="1"/>
      <c r="D1" s="14"/>
      <c r="E1" s="14"/>
      <c r="G1" s="14"/>
      <c r="H1" s="14"/>
      <c r="J1" s="14"/>
      <c r="K1" s="14"/>
      <c r="M1" s="14"/>
      <c r="N1" s="14"/>
      <c r="P1" s="14"/>
      <c r="Q1" s="14"/>
      <c r="S1" s="14"/>
      <c r="T1" s="14"/>
      <c r="V1" s="14"/>
      <c r="W1" s="14"/>
      <c r="Y1" s="14"/>
      <c r="Z1" s="14"/>
    </row>
    <row r="2" spans="1:27" s="2" customFormat="1" ht="18.75" x14ac:dyDescent="0.3">
      <c r="A2" s="3" t="s">
        <v>182</v>
      </c>
      <c r="B2" s="3"/>
      <c r="C2" s="3"/>
      <c r="D2" s="15"/>
      <c r="E2" s="15"/>
      <c r="F2" s="4"/>
      <c r="G2" s="16"/>
      <c r="H2" s="15"/>
      <c r="I2" s="4"/>
      <c r="J2" s="15"/>
      <c r="K2" s="16"/>
      <c r="L2" s="5"/>
      <c r="M2" s="15"/>
      <c r="N2" s="15"/>
      <c r="O2" s="4"/>
      <c r="P2" s="16"/>
      <c r="Q2" s="15"/>
      <c r="R2" s="4"/>
      <c r="S2" s="15"/>
      <c r="T2" s="16"/>
      <c r="U2" s="4"/>
      <c r="V2" s="15"/>
      <c r="W2" s="16"/>
      <c r="X2" s="5"/>
      <c r="Y2" s="15"/>
      <c r="Z2" s="16"/>
    </row>
    <row r="3" spans="1:27" s="2" customFormat="1" x14ac:dyDescent="0.2">
      <c r="A3" s="6" t="s">
        <v>183</v>
      </c>
      <c r="B3" s="6"/>
      <c r="C3" s="6"/>
      <c r="D3" s="15"/>
      <c r="E3" s="15"/>
      <c r="F3" s="4"/>
      <c r="G3" s="16"/>
      <c r="H3" s="15"/>
      <c r="I3" s="4"/>
      <c r="J3" s="15"/>
      <c r="K3" s="16"/>
      <c r="L3" s="5"/>
      <c r="M3" s="15"/>
      <c r="N3" s="15"/>
      <c r="O3" s="4"/>
      <c r="P3" s="16"/>
      <c r="Q3" s="15"/>
      <c r="R3" s="4"/>
      <c r="S3" s="15"/>
      <c r="T3" s="16"/>
      <c r="U3" s="4"/>
      <c r="V3" s="15"/>
      <c r="W3" s="16"/>
      <c r="X3" s="5"/>
      <c r="Y3" s="15"/>
      <c r="Z3" s="16"/>
    </row>
    <row r="4" spans="1:27" s="2" customFormat="1" x14ac:dyDescent="0.2">
      <c r="A4" s="49" t="s">
        <v>184</v>
      </c>
      <c r="B4" s="7"/>
      <c r="C4" s="7"/>
      <c r="D4" s="15"/>
      <c r="E4" s="15"/>
      <c r="F4" s="4"/>
      <c r="G4" s="16"/>
      <c r="H4" s="15"/>
      <c r="I4" s="4"/>
      <c r="J4" s="15"/>
      <c r="K4" s="16"/>
      <c r="L4" s="5"/>
      <c r="M4" s="15"/>
      <c r="N4" s="15"/>
      <c r="O4" s="4"/>
      <c r="P4" s="16"/>
      <c r="Q4" s="15"/>
      <c r="R4" s="4"/>
      <c r="S4" s="15"/>
      <c r="T4" s="16"/>
      <c r="U4" s="4"/>
      <c r="V4" s="15"/>
      <c r="W4" s="16"/>
      <c r="X4" s="5"/>
      <c r="Y4" s="15"/>
      <c r="Z4" s="16"/>
    </row>
    <row r="5" spans="1:27" s="2" customFormat="1" x14ac:dyDescent="0.2">
      <c r="A5" s="49" t="s">
        <v>185</v>
      </c>
      <c r="B5" s="7"/>
      <c r="C5" s="7"/>
      <c r="D5" s="15"/>
      <c r="E5" s="15"/>
      <c r="F5" s="4"/>
      <c r="G5" s="16"/>
      <c r="H5" s="15"/>
      <c r="I5" s="4"/>
      <c r="J5" s="15"/>
      <c r="K5" s="16"/>
      <c r="L5" s="5"/>
      <c r="M5" s="15"/>
      <c r="N5" s="15"/>
      <c r="O5" s="4"/>
      <c r="P5" s="16"/>
      <c r="Q5" s="15"/>
      <c r="R5" s="4"/>
      <c r="S5" s="15"/>
      <c r="T5" s="16"/>
      <c r="U5" s="4"/>
      <c r="V5" s="15"/>
      <c r="W5" s="16"/>
      <c r="X5" s="5"/>
      <c r="Y5" s="15"/>
      <c r="Z5" s="16"/>
    </row>
    <row r="6" spans="1:27" s="2" customFormat="1" x14ac:dyDescent="0.2">
      <c r="A6" s="2" t="s">
        <v>186</v>
      </c>
      <c r="B6" s="8"/>
      <c r="C6" s="8"/>
      <c r="D6" s="14"/>
      <c r="E6" s="14"/>
      <c r="G6" s="14"/>
      <c r="H6" s="14"/>
      <c r="J6" s="14"/>
      <c r="K6" s="14"/>
      <c r="M6" s="14"/>
      <c r="N6" s="14"/>
      <c r="P6" s="14"/>
      <c r="Q6" s="14"/>
      <c r="S6" s="14"/>
      <c r="T6" s="14"/>
      <c r="V6" s="14"/>
      <c r="W6" s="14"/>
      <c r="Y6" s="14"/>
      <c r="Z6" s="14"/>
    </row>
    <row r="7" spans="1:27" s="2" customFormat="1" x14ac:dyDescent="0.2">
      <c r="A7" s="47" t="s">
        <v>187</v>
      </c>
      <c r="D7" s="14"/>
      <c r="E7" s="14"/>
      <c r="G7" s="14"/>
      <c r="H7" s="14"/>
      <c r="J7" s="14"/>
      <c r="K7" s="14"/>
      <c r="M7" s="14"/>
      <c r="N7" s="14"/>
      <c r="P7" s="14"/>
      <c r="Q7" s="14"/>
      <c r="S7" s="14"/>
      <c r="T7" s="14"/>
      <c r="V7" s="14"/>
      <c r="W7" s="14"/>
      <c r="Y7" s="14"/>
      <c r="Z7" s="14"/>
    </row>
    <row r="8" spans="1:27" s="2" customFormat="1" x14ac:dyDescent="0.2">
      <c r="A8" s="38"/>
      <c r="B8" s="48"/>
      <c r="D8" s="14"/>
      <c r="E8" s="14"/>
      <c r="G8" s="14"/>
      <c r="H8" s="14"/>
      <c r="J8" s="14"/>
      <c r="K8" s="14"/>
      <c r="M8" s="14"/>
      <c r="N8" s="14"/>
      <c r="P8" s="14"/>
      <c r="Q8" s="14"/>
      <c r="S8" s="14"/>
      <c r="T8" s="14"/>
      <c r="V8" s="14"/>
      <c r="W8" s="14"/>
      <c r="Y8" s="14"/>
      <c r="Z8" s="14"/>
    </row>
    <row r="9" spans="1:27" s="2" customFormat="1" ht="15" x14ac:dyDescent="0.25">
      <c r="A9" s="9" t="s">
        <v>188</v>
      </c>
      <c r="B9" s="18" t="s">
        <v>189</v>
      </c>
      <c r="C9" s="9"/>
      <c r="D9" s="13" t="s">
        <v>190</v>
      </c>
      <c r="E9" s="12"/>
      <c r="F9" s="11"/>
      <c r="G9" s="13" t="s">
        <v>191</v>
      </c>
      <c r="H9" s="12"/>
      <c r="I9" s="9"/>
      <c r="J9" s="13" t="s">
        <v>192</v>
      </c>
      <c r="K9" s="12"/>
      <c r="L9" s="9"/>
      <c r="M9" s="13" t="s">
        <v>193</v>
      </c>
      <c r="N9" s="12"/>
      <c r="O9" s="9"/>
      <c r="P9" s="13" t="s">
        <v>194</v>
      </c>
      <c r="Q9" s="12"/>
      <c r="R9" s="9"/>
      <c r="S9" s="13" t="s">
        <v>195</v>
      </c>
      <c r="T9" s="12"/>
      <c r="U9" s="9"/>
      <c r="V9" s="13" t="s">
        <v>196</v>
      </c>
      <c r="W9" s="12"/>
      <c r="X9" s="9"/>
      <c r="Y9" s="13" t="s">
        <v>197</v>
      </c>
      <c r="Z9" s="17"/>
      <c r="AA9" s="10"/>
    </row>
    <row r="10" spans="1:27" s="2" customFormat="1" ht="15" x14ac:dyDescent="0.25">
      <c r="A10" s="18"/>
      <c r="B10" s="18"/>
      <c r="C10" s="18"/>
      <c r="D10" s="19">
        <v>2021</v>
      </c>
      <c r="E10" s="19">
        <v>2022</v>
      </c>
      <c r="F10" s="18"/>
      <c r="G10" s="19">
        <v>2021</v>
      </c>
      <c r="H10" s="19">
        <v>2022</v>
      </c>
      <c r="I10" s="18"/>
      <c r="J10" s="19">
        <v>2021</v>
      </c>
      <c r="K10" s="19">
        <v>2022</v>
      </c>
      <c r="L10" s="18"/>
      <c r="M10" s="19">
        <v>2021</v>
      </c>
      <c r="N10" s="19">
        <v>2022</v>
      </c>
      <c r="O10" s="18"/>
      <c r="P10" s="19">
        <v>2021</v>
      </c>
      <c r="Q10" s="19">
        <v>2022</v>
      </c>
      <c r="R10" s="18"/>
      <c r="S10" s="19">
        <v>2021</v>
      </c>
      <c r="T10" s="19">
        <v>2022</v>
      </c>
      <c r="U10" s="18"/>
      <c r="V10" s="19">
        <v>2021</v>
      </c>
      <c r="W10" s="19">
        <v>2022</v>
      </c>
      <c r="X10" s="18"/>
      <c r="Y10" s="19">
        <v>2020</v>
      </c>
      <c r="Z10" s="19">
        <v>2021</v>
      </c>
      <c r="AA10" s="20"/>
    </row>
    <row r="11" spans="1:27" s="26" customFormat="1" ht="15" x14ac:dyDescent="0.25">
      <c r="A11" s="39" t="s">
        <v>198</v>
      </c>
      <c r="B11" s="40">
        <v>126107</v>
      </c>
      <c r="C11" s="40"/>
      <c r="D11" s="40">
        <v>3179.6490282062059</v>
      </c>
      <c r="E11" s="40">
        <v>2872.6299595581527</v>
      </c>
      <c r="F11" s="40"/>
      <c r="G11" s="40">
        <v>574.66278636396078</v>
      </c>
      <c r="H11" s="40">
        <v>440.88900568564793</v>
      </c>
      <c r="I11" s="40"/>
      <c r="J11" s="40">
        <v>277.43107044018171</v>
      </c>
      <c r="K11" s="40">
        <v>66.940635650677606</v>
      </c>
      <c r="L11" s="40"/>
      <c r="M11" s="40">
        <v>-6052.4078758514597</v>
      </c>
      <c r="N11" s="40">
        <v>-6394.9271999175307</v>
      </c>
      <c r="O11" s="40"/>
      <c r="P11" s="40">
        <v>2194.9455621020247</v>
      </c>
      <c r="Q11" s="40">
        <v>2265.4951162108368</v>
      </c>
      <c r="R11" s="40"/>
      <c r="S11" s="40">
        <v>4464.2565440459293</v>
      </c>
      <c r="T11" s="40">
        <v>4495.5019584955635</v>
      </c>
      <c r="U11" s="40"/>
      <c r="V11" s="40">
        <f>P11+S11</f>
        <v>6659.2021061479536</v>
      </c>
      <c r="W11" s="40">
        <f>Q11+T11</f>
        <v>6760.9970747063999</v>
      </c>
      <c r="X11" s="40"/>
      <c r="Y11" s="41">
        <v>1.6835</v>
      </c>
      <c r="Z11" s="41">
        <v>1.21</v>
      </c>
    </row>
    <row r="12" spans="1:27" x14ac:dyDescent="0.2">
      <c r="A12" s="27" t="s">
        <v>26</v>
      </c>
      <c r="B12" s="28">
        <v>25655</v>
      </c>
      <c r="C12" s="23"/>
      <c r="D12" s="28">
        <v>4057.6495809783664</v>
      </c>
      <c r="E12" s="28">
        <v>4630.6179812901973</v>
      </c>
      <c r="F12" s="24"/>
      <c r="G12" s="28">
        <v>868.95342038588979</v>
      </c>
      <c r="H12" s="28">
        <v>773.47280530111095</v>
      </c>
      <c r="I12" s="24"/>
      <c r="J12" s="28">
        <v>107.81524069382186</v>
      </c>
      <c r="K12" s="28">
        <v>-261.76399181446112</v>
      </c>
      <c r="L12" s="24"/>
      <c r="M12" s="28">
        <v>-6380.0428766322357</v>
      </c>
      <c r="N12" s="28">
        <v>-6680.0597934125899</v>
      </c>
      <c r="O12" s="24"/>
      <c r="P12" s="28">
        <v>2596.842720717209</v>
      </c>
      <c r="Q12" s="28">
        <v>2768.8868064704734</v>
      </c>
      <c r="R12" s="24"/>
      <c r="S12" s="28">
        <v>4281.1927499512767</v>
      </c>
      <c r="T12" s="28">
        <v>4358.1626150847787</v>
      </c>
      <c r="U12" s="24"/>
      <c r="V12" s="28">
        <f t="shared" ref="V12:V75" si="0">P12+S12</f>
        <v>6878.0354706684857</v>
      </c>
      <c r="W12" s="28">
        <f t="shared" ref="W12:W75" si="1">Q12+T12</f>
        <v>7127.0494215552517</v>
      </c>
      <c r="X12" s="24"/>
      <c r="Y12" s="29">
        <v>1.2969999999999999</v>
      </c>
      <c r="Z12" s="29">
        <v>0.28999999999999998</v>
      </c>
      <c r="AA12" s="24"/>
    </row>
    <row r="13" spans="1:27" x14ac:dyDescent="0.2">
      <c r="A13" s="27" t="s">
        <v>199</v>
      </c>
      <c r="B13" s="28">
        <v>72634</v>
      </c>
      <c r="C13" s="23"/>
      <c r="D13" s="28">
        <v>3388.605887050142</v>
      </c>
      <c r="E13" s="28">
        <v>2613.3570584024014</v>
      </c>
      <c r="F13" s="24"/>
      <c r="G13" s="28">
        <v>539.11391359418462</v>
      </c>
      <c r="H13" s="28">
        <v>282.33900707657574</v>
      </c>
      <c r="I13" s="24"/>
      <c r="J13" s="28">
        <v>357.39460858551092</v>
      </c>
      <c r="K13" s="28">
        <v>213.64093220805685</v>
      </c>
      <c r="L13" s="24"/>
      <c r="M13" s="28">
        <v>-5722.320125561032</v>
      </c>
      <c r="N13" s="28">
        <v>-6060.2558485007021</v>
      </c>
      <c r="O13" s="24"/>
      <c r="P13" s="28">
        <v>1787.1382548117963</v>
      </c>
      <c r="Q13" s="28">
        <v>1816.0817661150425</v>
      </c>
      <c r="R13" s="24"/>
      <c r="S13" s="28">
        <v>4577.1401822837788</v>
      </c>
      <c r="T13" s="28">
        <v>4587.6709518958069</v>
      </c>
      <c r="U13" s="24"/>
      <c r="V13" s="28">
        <f t="shared" si="0"/>
        <v>6364.2784370955751</v>
      </c>
      <c r="W13" s="28">
        <f t="shared" si="1"/>
        <v>6403.7527180108491</v>
      </c>
      <c r="X13" s="24"/>
      <c r="Y13" s="29">
        <v>1.8543000000000001</v>
      </c>
      <c r="Z13" s="29">
        <v>1.79</v>
      </c>
      <c r="AA13" s="24"/>
    </row>
    <row r="14" spans="1:27" x14ac:dyDescent="0.2">
      <c r="A14" s="27" t="s">
        <v>71</v>
      </c>
      <c r="B14" s="28">
        <v>2917</v>
      </c>
      <c r="C14" s="23"/>
      <c r="D14" s="28">
        <v>2150.497086047309</v>
      </c>
      <c r="E14" s="28">
        <v>2205.4408639012686</v>
      </c>
      <c r="F14" s="24"/>
      <c r="G14" s="28">
        <v>189.57833390469662</v>
      </c>
      <c r="H14" s="28">
        <v>359.22828591018168</v>
      </c>
      <c r="I14" s="24"/>
      <c r="J14" s="28">
        <v>214.9468632156325</v>
      </c>
      <c r="K14" s="28">
        <v>2.1038875557079191</v>
      </c>
      <c r="L14" s="24"/>
      <c r="M14" s="28">
        <v>-6068.5635927322592</v>
      </c>
      <c r="N14" s="28">
        <v>-6336.0489681179297</v>
      </c>
      <c r="O14" s="24"/>
      <c r="P14" s="28">
        <v>2332.1906067877958</v>
      </c>
      <c r="Q14" s="28">
        <v>2492.0550565649637</v>
      </c>
      <c r="R14" s="24"/>
      <c r="S14" s="28">
        <v>4166.9523483030516</v>
      </c>
      <c r="T14" s="28">
        <v>4056.3378573877267</v>
      </c>
      <c r="U14" s="24"/>
      <c r="V14" s="28">
        <f t="shared" si="0"/>
        <v>6499.142955090847</v>
      </c>
      <c r="W14" s="28">
        <f t="shared" si="1"/>
        <v>6548.3929139526899</v>
      </c>
      <c r="X14" s="24"/>
      <c r="Y14" s="29">
        <v>2.1214</v>
      </c>
      <c r="Z14" s="29">
        <v>1.01</v>
      </c>
      <c r="AA14" s="24"/>
    </row>
    <row r="15" spans="1:27" x14ac:dyDescent="0.2">
      <c r="A15" s="27" t="s">
        <v>80</v>
      </c>
      <c r="B15" s="28">
        <v>4473</v>
      </c>
      <c r="C15" s="23"/>
      <c r="D15" s="28">
        <v>887.99463447350763</v>
      </c>
      <c r="E15" s="28">
        <v>850.39483568075116</v>
      </c>
      <c r="F15" s="24"/>
      <c r="G15" s="28">
        <v>200.76011625307399</v>
      </c>
      <c r="H15" s="28">
        <v>231.79565615917727</v>
      </c>
      <c r="I15" s="24"/>
      <c r="J15" s="28">
        <v>156.49452269170581</v>
      </c>
      <c r="K15" s="28">
        <v>-341.64480214621057</v>
      </c>
      <c r="L15" s="24"/>
      <c r="M15" s="28">
        <v>-6823.608316566063</v>
      </c>
      <c r="N15" s="28">
        <v>-7342.5260988151122</v>
      </c>
      <c r="O15" s="24"/>
      <c r="P15" s="28">
        <v>3028.6161412921974</v>
      </c>
      <c r="Q15" s="28">
        <v>3101.3592667113794</v>
      </c>
      <c r="R15" s="24"/>
      <c r="S15" s="28">
        <v>4176.391683433937</v>
      </c>
      <c r="T15" s="28">
        <v>4208.2380728817343</v>
      </c>
      <c r="U15" s="24"/>
      <c r="V15" s="28">
        <f t="shared" si="0"/>
        <v>7205.0078247261345</v>
      </c>
      <c r="W15" s="28">
        <f t="shared" si="1"/>
        <v>7309.5973395931142</v>
      </c>
      <c r="X15" s="24"/>
      <c r="Y15" s="29">
        <v>1.3666999999999998</v>
      </c>
      <c r="Z15" s="29">
        <v>0.15</v>
      </c>
      <c r="AA15" s="24"/>
    </row>
    <row r="16" spans="1:27" x14ac:dyDescent="0.2">
      <c r="A16" s="27" t="s">
        <v>102</v>
      </c>
      <c r="B16" s="28">
        <v>4567</v>
      </c>
      <c r="C16" s="23"/>
      <c r="D16" s="28">
        <v>1177.5782789577402</v>
      </c>
      <c r="E16" s="28">
        <v>2373.4738603021679</v>
      </c>
      <c r="F16" s="24"/>
      <c r="G16" s="28">
        <v>1285.0886796584191</v>
      </c>
      <c r="H16" s="28">
        <v>1404.5929187650538</v>
      </c>
      <c r="I16" s="24"/>
      <c r="J16" s="28">
        <v>36.347711845850668</v>
      </c>
      <c r="K16" s="28">
        <v>27.317816947668053</v>
      </c>
      <c r="L16" s="24"/>
      <c r="M16" s="28">
        <v>-7275.2353842785196</v>
      </c>
      <c r="N16" s="28">
        <v>-7448.1438865776227</v>
      </c>
      <c r="O16" s="24"/>
      <c r="P16" s="28">
        <v>3917.8892051675057</v>
      </c>
      <c r="Q16" s="28">
        <v>4052.3168381869937</v>
      </c>
      <c r="R16" s="24"/>
      <c r="S16" s="28">
        <v>3821.10794832494</v>
      </c>
      <c r="T16" s="28">
        <v>3842.3647865119337</v>
      </c>
      <c r="U16" s="24"/>
      <c r="V16" s="28">
        <f t="shared" si="0"/>
        <v>7738.9971534924462</v>
      </c>
      <c r="W16" s="28">
        <f t="shared" si="1"/>
        <v>7894.6816246989274</v>
      </c>
      <c r="X16" s="24"/>
      <c r="Y16" s="29">
        <v>1.0843</v>
      </c>
      <c r="Z16" s="29">
        <v>1.06</v>
      </c>
      <c r="AA16" s="24"/>
    </row>
    <row r="17" spans="1:27" x14ac:dyDescent="0.2">
      <c r="A17" s="27" t="s">
        <v>128</v>
      </c>
      <c r="B17" s="28">
        <v>3092</v>
      </c>
      <c r="C17" s="23"/>
      <c r="D17" s="28">
        <v>1368.6934023285899</v>
      </c>
      <c r="E17" s="28">
        <v>1336.9585058214748</v>
      </c>
      <c r="F17" s="24"/>
      <c r="G17" s="28">
        <v>137.45148771021991</v>
      </c>
      <c r="H17" s="28">
        <v>275.79688874514875</v>
      </c>
      <c r="I17" s="24"/>
      <c r="J17" s="28">
        <v>365.4592496765847</v>
      </c>
      <c r="K17" s="28">
        <v>227.58299805950841</v>
      </c>
      <c r="L17" s="24"/>
      <c r="M17" s="28">
        <v>-6952.7813712807247</v>
      </c>
      <c r="N17" s="28">
        <v>-7608.326439197931</v>
      </c>
      <c r="O17" s="24"/>
      <c r="P17" s="28">
        <v>3308.5381630012939</v>
      </c>
      <c r="Q17" s="28">
        <v>3585.409443725744</v>
      </c>
      <c r="R17" s="24"/>
      <c r="S17" s="28">
        <v>4510.3492884864163</v>
      </c>
      <c r="T17" s="28">
        <v>4721.8092626131956</v>
      </c>
      <c r="U17" s="24"/>
      <c r="V17" s="28">
        <f t="shared" si="0"/>
        <v>7818.8874514877098</v>
      </c>
      <c r="W17" s="28">
        <f t="shared" si="1"/>
        <v>8307.2187063389392</v>
      </c>
      <c r="X17" s="24"/>
      <c r="Y17" s="29">
        <v>1.7062999999999999</v>
      </c>
      <c r="Z17" s="29">
        <v>1.46</v>
      </c>
      <c r="AA17" s="24"/>
    </row>
    <row r="18" spans="1:27" x14ac:dyDescent="0.2">
      <c r="A18" s="27" t="s">
        <v>200</v>
      </c>
      <c r="B18" s="28">
        <v>4913</v>
      </c>
      <c r="C18" s="23"/>
      <c r="D18" s="28">
        <v>2477.9157337675556</v>
      </c>
      <c r="E18" s="28">
        <v>2477.8979523712601</v>
      </c>
      <c r="F18" s="24"/>
      <c r="G18" s="28">
        <v>286.99369020964787</v>
      </c>
      <c r="H18" s="28">
        <v>784.24587828210872</v>
      </c>
      <c r="I18" s="24"/>
      <c r="J18" s="28">
        <v>293.09993893751272</v>
      </c>
      <c r="K18" s="28">
        <v>29.201709749643801</v>
      </c>
      <c r="L18" s="24"/>
      <c r="M18" s="28">
        <v>-6363.3217993079588</v>
      </c>
      <c r="N18" s="28">
        <v>-6720.0889476898028</v>
      </c>
      <c r="O18" s="24"/>
      <c r="P18" s="28">
        <v>2437.6144921636474</v>
      </c>
      <c r="Q18" s="28">
        <v>2238.9578668837776</v>
      </c>
      <c r="R18" s="24"/>
      <c r="S18" s="28">
        <v>4619.173621005496</v>
      </c>
      <c r="T18" s="28">
        <v>4930.7050681864439</v>
      </c>
      <c r="U18" s="24"/>
      <c r="V18" s="28">
        <f t="shared" si="0"/>
        <v>7056.7881131691429</v>
      </c>
      <c r="W18" s="28">
        <f t="shared" si="1"/>
        <v>7169.6629350702215</v>
      </c>
      <c r="X18" s="24"/>
      <c r="Y18" s="29">
        <v>1.7911000000000001</v>
      </c>
      <c r="Z18" s="29">
        <v>1.07</v>
      </c>
      <c r="AA18" s="24"/>
    </row>
    <row r="19" spans="1:27" x14ac:dyDescent="0.2">
      <c r="A19" s="27" t="s">
        <v>139</v>
      </c>
      <c r="B19" s="28">
        <v>3261</v>
      </c>
      <c r="C19" s="23"/>
      <c r="D19" s="28">
        <v>1624.0417049984667</v>
      </c>
      <c r="E19" s="28">
        <v>1436.4890647040784</v>
      </c>
      <c r="F19" s="24"/>
      <c r="G19" s="28">
        <v>296.22815087396503</v>
      </c>
      <c r="H19" s="28">
        <v>318.74525298988038</v>
      </c>
      <c r="I19" s="24"/>
      <c r="J19" s="28">
        <v>83.409996933456</v>
      </c>
      <c r="K19" s="28">
        <v>190.89071143820914</v>
      </c>
      <c r="L19" s="24"/>
      <c r="M19" s="28">
        <v>-7466.7279975467645</v>
      </c>
      <c r="N19" s="28">
        <v>-7779.1827138914441</v>
      </c>
      <c r="O19" s="24"/>
      <c r="P19" s="28">
        <v>3948.7887151180621</v>
      </c>
      <c r="Q19" s="28">
        <v>4257.2572830420113</v>
      </c>
      <c r="R19" s="24"/>
      <c r="S19" s="28">
        <v>4217.4179699478691</v>
      </c>
      <c r="T19" s="28">
        <v>4030.3987365838698</v>
      </c>
      <c r="U19" s="24"/>
      <c r="V19" s="28">
        <f t="shared" si="0"/>
        <v>8166.2066850659312</v>
      </c>
      <c r="W19" s="28">
        <f t="shared" si="1"/>
        <v>8287.6560196258815</v>
      </c>
      <c r="X19" s="24"/>
      <c r="Y19" s="29">
        <v>1.1365000000000001</v>
      </c>
      <c r="Z19" s="29">
        <v>1.61</v>
      </c>
      <c r="AA19" s="24"/>
    </row>
    <row r="20" spans="1:27" x14ac:dyDescent="0.2">
      <c r="A20" s="27" t="s">
        <v>156</v>
      </c>
      <c r="B20" s="28">
        <v>4595</v>
      </c>
      <c r="C20" s="23"/>
      <c r="D20" s="28">
        <v>2921.4363438520131</v>
      </c>
      <c r="E20" s="28">
        <v>2518.5514733405876</v>
      </c>
      <c r="F20" s="24"/>
      <c r="G20" s="28">
        <v>195.21218715995647</v>
      </c>
      <c r="H20" s="28">
        <v>218.42754951033731</v>
      </c>
      <c r="I20" s="24"/>
      <c r="J20" s="28">
        <v>419.15125136017411</v>
      </c>
      <c r="K20" s="28">
        <v>-94.173464635473337</v>
      </c>
      <c r="L20" s="24"/>
      <c r="M20" s="28">
        <v>-5522.5244831338414</v>
      </c>
      <c r="N20" s="28">
        <v>-6014.7601109902071</v>
      </c>
      <c r="O20" s="24"/>
      <c r="P20" s="28">
        <v>1532.752992383025</v>
      </c>
      <c r="Q20" s="28">
        <v>1552.1394994559303</v>
      </c>
      <c r="R20" s="24"/>
      <c r="S20" s="28">
        <v>4788.6833514689879</v>
      </c>
      <c r="T20" s="28">
        <v>4725.4247529923823</v>
      </c>
      <c r="U20" s="24"/>
      <c r="V20" s="28">
        <f t="shared" si="0"/>
        <v>6321.4363438520131</v>
      </c>
      <c r="W20" s="28">
        <f t="shared" si="1"/>
        <v>6277.5642524483128</v>
      </c>
      <c r="X20" s="24"/>
      <c r="Y20" s="29">
        <v>2.1758000000000002</v>
      </c>
      <c r="Z20" s="29">
        <v>0.72</v>
      </c>
      <c r="AA20" s="24"/>
    </row>
    <row r="21" spans="1:27" s="26" customFormat="1" ht="15" x14ac:dyDescent="0.25">
      <c r="A21" s="39" t="s">
        <v>201</v>
      </c>
      <c r="B21" s="40">
        <v>191762</v>
      </c>
      <c r="C21" s="40"/>
      <c r="D21" s="40">
        <v>4558.8542046912326</v>
      </c>
      <c r="E21" s="40">
        <v>4592.6544885326603</v>
      </c>
      <c r="F21" s="40"/>
      <c r="G21" s="40">
        <v>594.83630750617954</v>
      </c>
      <c r="H21" s="40">
        <v>737.87763023956779</v>
      </c>
      <c r="I21" s="40"/>
      <c r="J21" s="40">
        <v>13.057852963569424</v>
      </c>
      <c r="K21" s="40">
        <v>135.65860535455408</v>
      </c>
      <c r="L21" s="40"/>
      <c r="M21" s="40">
        <v>-6519.1278772645264</v>
      </c>
      <c r="N21" s="40">
        <v>-6753.1393867919605</v>
      </c>
      <c r="O21" s="40"/>
      <c r="P21" s="40">
        <v>2883.1885357891551</v>
      </c>
      <c r="Q21" s="40">
        <v>3065.4238475297507</v>
      </c>
      <c r="R21" s="40"/>
      <c r="S21" s="40">
        <v>3877.0767931081236</v>
      </c>
      <c r="T21" s="40">
        <v>4094.8901013235168</v>
      </c>
      <c r="U21" s="40"/>
      <c r="V21" s="40">
        <f t="shared" si="0"/>
        <v>6760.2653288972788</v>
      </c>
      <c r="W21" s="40">
        <f t="shared" si="1"/>
        <v>7160.313948853267</v>
      </c>
      <c r="X21" s="40"/>
      <c r="Y21" s="41">
        <v>0.99269999999999992</v>
      </c>
      <c r="Z21" s="41">
        <v>1.36</v>
      </c>
    </row>
    <row r="22" spans="1:27" x14ac:dyDescent="0.2">
      <c r="A22" s="27" t="s">
        <v>5</v>
      </c>
      <c r="B22" s="28">
        <v>9311</v>
      </c>
      <c r="C22" s="23"/>
      <c r="D22" s="28">
        <v>3159.7035764149932</v>
      </c>
      <c r="E22" s="28">
        <v>2682.3641928901297</v>
      </c>
      <c r="F22" s="24"/>
      <c r="G22" s="28">
        <v>444.20577811191066</v>
      </c>
      <c r="H22" s="28">
        <v>447.07953173665555</v>
      </c>
      <c r="I22" s="24"/>
      <c r="J22" s="28">
        <v>92.149070991300604</v>
      </c>
      <c r="K22" s="28">
        <v>58.69591558371819</v>
      </c>
      <c r="L22" s="24"/>
      <c r="M22" s="28">
        <v>-6909.9989260015036</v>
      </c>
      <c r="N22" s="28">
        <v>-7220.2081924605309</v>
      </c>
      <c r="O22" s="24"/>
      <c r="P22" s="28">
        <v>4027.7091612071745</v>
      </c>
      <c r="Q22" s="28">
        <v>4199.6545859735797</v>
      </c>
      <c r="R22" s="24"/>
      <c r="S22" s="28">
        <v>3380.3028675759851</v>
      </c>
      <c r="T22" s="28">
        <v>3488.2777059392115</v>
      </c>
      <c r="U22" s="24"/>
      <c r="V22" s="28">
        <f t="shared" si="0"/>
        <v>7408.0120287831596</v>
      </c>
      <c r="W22" s="28">
        <f t="shared" si="1"/>
        <v>7687.9322919127917</v>
      </c>
      <c r="X22" s="24"/>
      <c r="Y22" s="29">
        <v>1.2244999999999999</v>
      </c>
      <c r="Z22" s="29">
        <v>1.1399999999999999</v>
      </c>
      <c r="AA22" s="24"/>
    </row>
    <row r="23" spans="1:27" x14ac:dyDescent="0.2">
      <c r="A23" s="27" t="s">
        <v>202</v>
      </c>
      <c r="B23" s="28">
        <v>11197</v>
      </c>
      <c r="C23" s="23"/>
      <c r="D23" s="28">
        <v>4688.7559167634181</v>
      </c>
      <c r="E23" s="28">
        <v>5040.9383763508085</v>
      </c>
      <c r="F23" s="24"/>
      <c r="G23" s="28">
        <v>531.30302759667768</v>
      </c>
      <c r="H23" s="28">
        <v>893.57412163972492</v>
      </c>
      <c r="I23" s="24"/>
      <c r="J23" s="28">
        <v>-78.681789765115653</v>
      </c>
      <c r="K23" s="28">
        <v>-186.12952040725193</v>
      </c>
      <c r="L23" s="24"/>
      <c r="M23" s="28">
        <v>-6849.3346432080025</v>
      </c>
      <c r="N23" s="28">
        <v>-7088.7468643386619</v>
      </c>
      <c r="O23" s="24"/>
      <c r="P23" s="28">
        <v>3767.1697776190053</v>
      </c>
      <c r="Q23" s="28">
        <v>4019.7598463874251</v>
      </c>
      <c r="R23" s="24"/>
      <c r="S23" s="28">
        <v>3290.2563186567832</v>
      </c>
      <c r="T23" s="28">
        <v>3372.2942716799143</v>
      </c>
      <c r="U23" s="24"/>
      <c r="V23" s="28">
        <f t="shared" si="0"/>
        <v>7057.426096275789</v>
      </c>
      <c r="W23" s="28">
        <f t="shared" si="1"/>
        <v>7392.054118067339</v>
      </c>
      <c r="X23" s="24"/>
      <c r="Y23" s="29">
        <v>0.79630000000000001</v>
      </c>
      <c r="Z23" s="29">
        <v>0.54</v>
      </c>
      <c r="AA23" s="24"/>
    </row>
    <row r="24" spans="1:27" x14ac:dyDescent="0.2">
      <c r="A24" s="27" t="s">
        <v>12</v>
      </c>
      <c r="B24" s="28">
        <v>2404</v>
      </c>
      <c r="C24" s="23"/>
      <c r="D24" s="28">
        <v>3951.747088186356</v>
      </c>
      <c r="E24" s="28">
        <v>4138.9351081530785</v>
      </c>
      <c r="F24" s="24"/>
      <c r="G24" s="28">
        <v>1035.3577371048252</v>
      </c>
      <c r="H24" s="28">
        <v>518.21800748752082</v>
      </c>
      <c r="I24" s="24"/>
      <c r="J24" s="28">
        <v>245.4242928452579</v>
      </c>
      <c r="K24" s="28">
        <v>148.49648086522461</v>
      </c>
      <c r="L24" s="24"/>
      <c r="M24" s="28">
        <v>-7220.8818635607313</v>
      </c>
      <c r="N24" s="28">
        <v>-7462.4943427620628</v>
      </c>
      <c r="O24" s="24"/>
      <c r="P24" s="28">
        <v>4018.7188019966725</v>
      </c>
      <c r="Q24" s="28">
        <v>4191.7233777038273</v>
      </c>
      <c r="R24" s="24"/>
      <c r="S24" s="28">
        <v>3683.4442595673877</v>
      </c>
      <c r="T24" s="28">
        <v>3811.5818760399334</v>
      </c>
      <c r="U24" s="24"/>
      <c r="V24" s="28">
        <f t="shared" si="0"/>
        <v>7702.1630615640606</v>
      </c>
      <c r="W24" s="28">
        <f t="shared" si="1"/>
        <v>8003.3052537437607</v>
      </c>
      <c r="X24" s="24"/>
      <c r="Y24" s="29">
        <v>1.7024000000000001</v>
      </c>
      <c r="Z24" s="29">
        <v>1.45</v>
      </c>
      <c r="AA24" s="24"/>
    </row>
    <row r="25" spans="1:27" x14ac:dyDescent="0.2">
      <c r="A25" s="27" t="s">
        <v>203</v>
      </c>
      <c r="B25" s="28">
        <v>12366</v>
      </c>
      <c r="C25" s="23"/>
      <c r="D25" s="28">
        <v>4957.8683486980435</v>
      </c>
      <c r="E25" s="28">
        <v>5318.1619893255702</v>
      </c>
      <c r="F25" s="24"/>
      <c r="G25" s="28">
        <v>949.78165938864629</v>
      </c>
      <c r="H25" s="28">
        <v>686.4602094452531</v>
      </c>
      <c r="I25" s="24"/>
      <c r="J25" s="28">
        <v>12.291767750283034</v>
      </c>
      <c r="K25" s="28">
        <v>-57.175274947436513</v>
      </c>
      <c r="L25" s="24"/>
      <c r="M25" s="28">
        <v>-6084.3441694970079</v>
      </c>
      <c r="N25" s="28">
        <v>-6445.7164693514478</v>
      </c>
      <c r="O25" s="24"/>
      <c r="P25" s="28">
        <v>2673.05515122109</v>
      </c>
      <c r="Q25" s="28">
        <v>2851.5874171114347</v>
      </c>
      <c r="R25" s="24"/>
      <c r="S25" s="28">
        <v>3730.2280446385253</v>
      </c>
      <c r="T25" s="28">
        <v>3864.5912105773891</v>
      </c>
      <c r="U25" s="24"/>
      <c r="V25" s="28">
        <f t="shared" si="0"/>
        <v>6403.2831958596153</v>
      </c>
      <c r="W25" s="28">
        <f t="shared" si="1"/>
        <v>6716.1786276888233</v>
      </c>
      <c r="X25" s="24"/>
      <c r="Y25" s="29">
        <v>1.0466</v>
      </c>
      <c r="Z25" s="29">
        <v>0.82</v>
      </c>
      <c r="AA25" s="24"/>
    </row>
    <row r="26" spans="1:27" x14ac:dyDescent="0.2">
      <c r="A26" s="27" t="s">
        <v>204</v>
      </c>
      <c r="B26" s="28">
        <v>1891</v>
      </c>
      <c r="C26" s="23"/>
      <c r="D26" s="28">
        <v>205.18244315177157</v>
      </c>
      <c r="E26" s="28">
        <v>0</v>
      </c>
      <c r="F26" s="24"/>
      <c r="G26" s="28">
        <v>318.87890005288205</v>
      </c>
      <c r="H26" s="28">
        <v>209.88452670544686</v>
      </c>
      <c r="I26" s="24"/>
      <c r="J26" s="28">
        <v>76.679005817028028</v>
      </c>
      <c r="K26" s="28">
        <v>840.09636171337911</v>
      </c>
      <c r="L26" s="24"/>
      <c r="M26" s="28">
        <v>-7559.4923320994185</v>
      </c>
      <c r="N26" s="28">
        <v>-7588.6070068746694</v>
      </c>
      <c r="O26" s="24"/>
      <c r="P26" s="28">
        <v>4056.5838180856695</v>
      </c>
      <c r="Q26" s="28">
        <v>4385.8789000528823</v>
      </c>
      <c r="R26" s="24"/>
      <c r="S26" s="28">
        <v>3833.9502908514014</v>
      </c>
      <c r="T26" s="28">
        <v>4297.6615230037023</v>
      </c>
      <c r="U26" s="24"/>
      <c r="V26" s="28">
        <f t="shared" si="0"/>
        <v>7890.5341089370704</v>
      </c>
      <c r="W26" s="28">
        <f t="shared" si="1"/>
        <v>8683.5404230565837</v>
      </c>
      <c r="X26" s="24"/>
      <c r="Y26" s="29">
        <v>1.2984</v>
      </c>
      <c r="Z26" s="29">
        <v>3.91</v>
      </c>
      <c r="AA26" s="24"/>
    </row>
    <row r="27" spans="1:27" x14ac:dyDescent="0.2">
      <c r="A27" s="27" t="s">
        <v>205</v>
      </c>
      <c r="B27" s="28">
        <v>4480</v>
      </c>
      <c r="C27" s="23"/>
      <c r="D27" s="28">
        <v>729.91071428571433</v>
      </c>
      <c r="E27" s="28">
        <v>606.02678571428567</v>
      </c>
      <c r="F27" s="24"/>
      <c r="G27" s="28">
        <v>385.9375</v>
      </c>
      <c r="H27" s="28">
        <v>625.30909821428565</v>
      </c>
      <c r="I27" s="24"/>
      <c r="J27" s="28">
        <v>-110.26785714285714</v>
      </c>
      <c r="K27" s="28">
        <v>298.95568526785712</v>
      </c>
      <c r="L27" s="24"/>
      <c r="M27" s="28">
        <v>-6593.3035714285716</v>
      </c>
      <c r="N27" s="28">
        <v>-6599.2755200892852</v>
      </c>
      <c r="O27" s="24"/>
      <c r="P27" s="28">
        <v>3256.0267857142853</v>
      </c>
      <c r="Q27" s="28">
        <v>3345.1381696428571</v>
      </c>
      <c r="R27" s="24"/>
      <c r="S27" s="28">
        <v>3582.1428571428573</v>
      </c>
      <c r="T27" s="28">
        <v>3907.8824107142855</v>
      </c>
      <c r="U27" s="24"/>
      <c r="V27" s="28">
        <f t="shared" si="0"/>
        <v>6838.1696428571431</v>
      </c>
      <c r="W27" s="28">
        <f t="shared" si="1"/>
        <v>7253.0205803571425</v>
      </c>
      <c r="X27" s="24"/>
      <c r="Y27" s="29">
        <v>0.69640000000000002</v>
      </c>
      <c r="Z27" s="29">
        <v>1.79</v>
      </c>
      <c r="AA27" s="24"/>
    </row>
    <row r="28" spans="1:27" x14ac:dyDescent="0.2">
      <c r="A28" s="27" t="s">
        <v>206</v>
      </c>
      <c r="B28" s="28">
        <v>1192</v>
      </c>
      <c r="C28" s="23"/>
      <c r="D28" s="28">
        <v>1426.1744966442952</v>
      </c>
      <c r="E28" s="28">
        <v>1200.3607382550335</v>
      </c>
      <c r="F28" s="24"/>
      <c r="G28" s="28">
        <v>177.01342281879195</v>
      </c>
      <c r="H28" s="28">
        <v>152.36494127516778</v>
      </c>
      <c r="I28" s="24"/>
      <c r="J28" s="28">
        <v>413.59060402684565</v>
      </c>
      <c r="K28" s="28">
        <v>281.36458892617452</v>
      </c>
      <c r="L28" s="24"/>
      <c r="M28" s="28">
        <v>-7392.6174496644298</v>
      </c>
      <c r="N28" s="28">
        <v>-7804.4490268456375</v>
      </c>
      <c r="O28" s="24"/>
      <c r="P28" s="28">
        <v>4556.2080536912754</v>
      </c>
      <c r="Q28" s="28">
        <v>4739.0545302013425</v>
      </c>
      <c r="R28" s="24"/>
      <c r="S28" s="28">
        <v>3510.9060402684563</v>
      </c>
      <c r="T28" s="28">
        <v>3584.1941191275164</v>
      </c>
      <c r="U28" s="24"/>
      <c r="V28" s="28">
        <f t="shared" si="0"/>
        <v>8067.1140939597317</v>
      </c>
      <c r="W28" s="28">
        <f t="shared" si="1"/>
        <v>8323.2486493288598</v>
      </c>
      <c r="X28" s="24"/>
      <c r="Y28" s="29">
        <v>2.6379000000000001</v>
      </c>
      <c r="Z28" s="29">
        <v>2.08</v>
      </c>
      <c r="AA28" s="24"/>
    </row>
    <row r="29" spans="1:27" x14ac:dyDescent="0.2">
      <c r="A29" s="27" t="s">
        <v>44</v>
      </c>
      <c r="B29" s="28">
        <v>12890</v>
      </c>
      <c r="C29" s="23"/>
      <c r="D29" s="28">
        <v>5184.4065166795972</v>
      </c>
      <c r="E29" s="28">
        <v>5109.965576415826</v>
      </c>
      <c r="F29" s="24"/>
      <c r="G29" s="28">
        <v>416.75717610550817</v>
      </c>
      <c r="H29" s="28">
        <v>642.21040574088443</v>
      </c>
      <c r="I29" s="24"/>
      <c r="J29" s="28">
        <v>117.22265321955004</v>
      </c>
      <c r="K29" s="28">
        <v>223.41880993017844</v>
      </c>
      <c r="L29" s="24"/>
      <c r="M29" s="28">
        <v>-6751.7455391776566</v>
      </c>
      <c r="N29" s="28">
        <v>-6870.5456710628396</v>
      </c>
      <c r="O29" s="24"/>
      <c r="P29" s="28">
        <v>3312.3351435221102</v>
      </c>
      <c r="Q29" s="28">
        <v>3559.1005430566329</v>
      </c>
      <c r="R29" s="24"/>
      <c r="S29" s="28">
        <v>3830.100853374709</v>
      </c>
      <c r="T29" s="28">
        <v>3977.8871660201708</v>
      </c>
      <c r="U29" s="24"/>
      <c r="V29" s="28">
        <f t="shared" si="0"/>
        <v>7142.4359968968192</v>
      </c>
      <c r="W29" s="28">
        <f t="shared" si="1"/>
        <v>7536.9877090768041</v>
      </c>
      <c r="X29" s="24"/>
      <c r="Y29" s="29">
        <v>1.2707999999999999</v>
      </c>
      <c r="Z29" s="29">
        <v>1.55</v>
      </c>
      <c r="AA29" s="24"/>
    </row>
    <row r="30" spans="1:27" x14ac:dyDescent="0.2">
      <c r="A30" s="27" t="s">
        <v>45</v>
      </c>
      <c r="B30" s="28">
        <v>15312</v>
      </c>
      <c r="C30" s="23"/>
      <c r="D30" s="28">
        <v>4394.2659352142109</v>
      </c>
      <c r="E30" s="28">
        <v>4411.3499640804603</v>
      </c>
      <c r="F30" s="24"/>
      <c r="G30" s="28">
        <v>781.15203761755481</v>
      </c>
      <c r="H30" s="28">
        <v>814.0703298066876</v>
      </c>
      <c r="I30" s="24"/>
      <c r="J30" s="28">
        <v>163.33594566353187</v>
      </c>
      <c r="K30" s="28">
        <v>2.2887826541274814</v>
      </c>
      <c r="L30" s="24"/>
      <c r="M30" s="28">
        <v>-6630.0940438871467</v>
      </c>
      <c r="N30" s="28">
        <v>-7192.0820865987462</v>
      </c>
      <c r="O30" s="24"/>
      <c r="P30" s="28">
        <v>3472.9623824451414</v>
      </c>
      <c r="Q30" s="28">
        <v>3707.8150470219434</v>
      </c>
      <c r="R30" s="24"/>
      <c r="S30" s="28">
        <v>3711.5334378265416</v>
      </c>
      <c r="T30" s="28">
        <v>3854.0126391065833</v>
      </c>
      <c r="U30" s="24"/>
      <c r="V30" s="28">
        <f t="shared" si="0"/>
        <v>7184.4958202716825</v>
      </c>
      <c r="W30" s="28">
        <f t="shared" si="1"/>
        <v>7561.8276861285267</v>
      </c>
      <c r="X30" s="24"/>
      <c r="Y30" s="29">
        <v>1.4008</v>
      </c>
      <c r="Z30" s="29">
        <v>1.01</v>
      </c>
      <c r="AA30" s="24"/>
    </row>
    <row r="31" spans="1:27" x14ac:dyDescent="0.2">
      <c r="A31" s="27" t="s">
        <v>63</v>
      </c>
      <c r="B31" s="28">
        <v>3528</v>
      </c>
      <c r="C31" s="23"/>
      <c r="D31" s="28">
        <v>2738.0952380952381</v>
      </c>
      <c r="E31" s="28">
        <v>2500.6411564625851</v>
      </c>
      <c r="F31" s="24"/>
      <c r="G31" s="28">
        <v>1194.1609977324263</v>
      </c>
      <c r="H31" s="28">
        <v>563.53058106575963</v>
      </c>
      <c r="I31" s="24"/>
      <c r="J31" s="28">
        <v>951.24716553287976</v>
      </c>
      <c r="K31" s="28">
        <v>538.40819727891164</v>
      </c>
      <c r="L31" s="24"/>
      <c r="M31" s="28">
        <v>-7047.6190476190477</v>
      </c>
      <c r="N31" s="28">
        <v>-7096.9855328798185</v>
      </c>
      <c r="O31" s="24"/>
      <c r="P31" s="28">
        <v>4071.1451247165533</v>
      </c>
      <c r="Q31" s="28">
        <v>4482.3483560090699</v>
      </c>
      <c r="R31" s="24"/>
      <c r="S31" s="28">
        <v>3362.8117913832202</v>
      </c>
      <c r="T31" s="28">
        <v>3468.3299263038548</v>
      </c>
      <c r="U31" s="24"/>
      <c r="V31" s="28">
        <f t="shared" si="0"/>
        <v>7433.9569160997735</v>
      </c>
      <c r="W31" s="28">
        <f t="shared" si="1"/>
        <v>7950.6782823129251</v>
      </c>
      <c r="X31" s="24"/>
      <c r="Y31" s="29">
        <v>1.3167</v>
      </c>
      <c r="Z31" s="29">
        <v>2.61</v>
      </c>
      <c r="AA31" s="24"/>
    </row>
    <row r="32" spans="1:27" s="35" customFormat="1" x14ac:dyDescent="0.2">
      <c r="A32" s="27" t="s">
        <v>64</v>
      </c>
      <c r="B32" s="28">
        <v>20197</v>
      </c>
      <c r="C32" s="23"/>
      <c r="D32" s="28">
        <v>4052.681091251176</v>
      </c>
      <c r="E32" s="28">
        <v>5709.1348269544978</v>
      </c>
      <c r="F32" s="24"/>
      <c r="G32" s="28">
        <v>734.96063771847309</v>
      </c>
      <c r="H32" s="28">
        <v>1731.8477060949645</v>
      </c>
      <c r="I32" s="24"/>
      <c r="J32" s="28">
        <v>-237.5600336683666</v>
      </c>
      <c r="K32" s="28">
        <v>-106.07907312967272</v>
      </c>
      <c r="L32" s="24"/>
      <c r="M32" s="28">
        <v>-7293.7069861860673</v>
      </c>
      <c r="N32" s="28">
        <v>-7491.1056033074219</v>
      </c>
      <c r="O32" s="24"/>
      <c r="P32" s="28">
        <v>3350.3490617418429</v>
      </c>
      <c r="Q32" s="28">
        <v>3594.1907213942663</v>
      </c>
      <c r="R32" s="24"/>
      <c r="S32" s="28">
        <v>3494.5784027330792</v>
      </c>
      <c r="T32" s="28">
        <v>3575.5452542456801</v>
      </c>
      <c r="U32" s="24"/>
      <c r="V32" s="28">
        <f t="shared" si="0"/>
        <v>6844.9274644749221</v>
      </c>
      <c r="W32" s="28">
        <f t="shared" si="1"/>
        <v>7169.7359756399464</v>
      </c>
      <c r="X32" s="24"/>
      <c r="Y32" s="29">
        <v>0.31989999999999996</v>
      </c>
      <c r="Z32" s="29">
        <v>0.7</v>
      </c>
      <c r="AA32" s="37"/>
    </row>
    <row r="33" spans="1:27" x14ac:dyDescent="0.2">
      <c r="A33" s="27" t="s">
        <v>70</v>
      </c>
      <c r="B33" s="28">
        <v>2866</v>
      </c>
      <c r="C33" s="23"/>
      <c r="D33" s="28">
        <v>4754.012561060712</v>
      </c>
      <c r="E33" s="28">
        <v>4736.5666434054428</v>
      </c>
      <c r="F33" s="24"/>
      <c r="G33" s="28">
        <v>728.89043963712493</v>
      </c>
      <c r="H33" s="28">
        <v>711.31966852756455</v>
      </c>
      <c r="I33" s="24"/>
      <c r="J33" s="28">
        <v>130.14654570830425</v>
      </c>
      <c r="K33" s="28">
        <v>53.024148639218417</v>
      </c>
      <c r="L33" s="24"/>
      <c r="M33" s="28">
        <v>-7255.4082344731332</v>
      </c>
      <c r="N33" s="28">
        <v>-7529.9553314724353</v>
      </c>
      <c r="O33" s="24"/>
      <c r="P33" s="28">
        <v>4064.2009769713886</v>
      </c>
      <c r="Q33" s="28">
        <v>4357.8374040474528</v>
      </c>
      <c r="R33" s="24"/>
      <c r="S33" s="28">
        <v>3684.926727145848</v>
      </c>
      <c r="T33" s="28">
        <v>3571.752180739707</v>
      </c>
      <c r="U33" s="24"/>
      <c r="V33" s="28">
        <f t="shared" si="0"/>
        <v>7749.1277041172361</v>
      </c>
      <c r="W33" s="28">
        <f t="shared" si="1"/>
        <v>7929.5895847871598</v>
      </c>
      <c r="X33" s="24"/>
      <c r="Y33" s="29">
        <v>1.3463000000000001</v>
      </c>
      <c r="Z33" s="29">
        <v>1.1499999999999999</v>
      </c>
      <c r="AA33" s="24"/>
    </row>
    <row r="34" spans="1:27" x14ac:dyDescent="0.2">
      <c r="A34" s="27" t="s">
        <v>207</v>
      </c>
      <c r="B34" s="28">
        <v>14203</v>
      </c>
      <c r="C34" s="23"/>
      <c r="D34" s="28">
        <v>4719.3550658311624</v>
      </c>
      <c r="E34" s="28">
        <v>4752.5170738576353</v>
      </c>
      <c r="F34" s="24"/>
      <c r="G34" s="28">
        <v>470.53439414208265</v>
      </c>
      <c r="H34" s="28">
        <v>597.16056748574238</v>
      </c>
      <c r="I34" s="24"/>
      <c r="J34" s="28">
        <v>103.64007604027319</v>
      </c>
      <c r="K34" s="28">
        <v>63.055950855453077</v>
      </c>
      <c r="L34" s="24"/>
      <c r="M34" s="28">
        <v>-6108.4277969443074</v>
      </c>
      <c r="N34" s="28">
        <v>-6552.8316869675418</v>
      </c>
      <c r="O34" s="24"/>
      <c r="P34" s="28">
        <v>2915.5812152362178</v>
      </c>
      <c r="Q34" s="28">
        <v>3078.8987537844118</v>
      </c>
      <c r="R34" s="24"/>
      <c r="S34" s="28">
        <v>3765.7537140040836</v>
      </c>
      <c r="T34" s="28">
        <v>3986.7659487432234</v>
      </c>
      <c r="U34" s="24"/>
      <c r="V34" s="28">
        <f t="shared" si="0"/>
        <v>6681.3349292403018</v>
      </c>
      <c r="W34" s="28">
        <f t="shared" si="1"/>
        <v>7065.6647025276352</v>
      </c>
      <c r="X34" s="24"/>
      <c r="Y34" s="29">
        <v>1.2265000000000001</v>
      </c>
      <c r="Z34" s="29">
        <v>1.1399999999999999</v>
      </c>
      <c r="AA34" s="24"/>
    </row>
    <row r="35" spans="1:27" x14ac:dyDescent="0.2">
      <c r="A35" s="27" t="s">
        <v>141</v>
      </c>
      <c r="B35" s="28">
        <v>64736</v>
      </c>
      <c r="C35" s="23"/>
      <c r="D35" s="28">
        <v>5434.0243450321304</v>
      </c>
      <c r="E35" s="28">
        <v>5014.0921434750371</v>
      </c>
      <c r="F35" s="24"/>
      <c r="G35" s="28">
        <v>543.77780523974297</v>
      </c>
      <c r="H35" s="28">
        <v>576.81829414854178</v>
      </c>
      <c r="I35" s="24"/>
      <c r="J35" s="28">
        <v>-86.335269401878392</v>
      </c>
      <c r="K35" s="28">
        <v>230.27600639520514</v>
      </c>
      <c r="L35" s="24"/>
      <c r="M35" s="28">
        <v>-6020.9002718734555</v>
      </c>
      <c r="N35" s="28">
        <v>-6162.3970668561542</v>
      </c>
      <c r="O35" s="24"/>
      <c r="P35" s="28">
        <v>1785.9614434008897</v>
      </c>
      <c r="Q35" s="28">
        <v>1909.2798751853682</v>
      </c>
      <c r="R35" s="24"/>
      <c r="S35" s="28">
        <v>4367.4616905585763</v>
      </c>
      <c r="T35" s="28">
        <v>4731.0968441052892</v>
      </c>
      <c r="U35" s="24"/>
      <c r="V35" s="28">
        <f t="shared" si="0"/>
        <v>6153.4231339594662</v>
      </c>
      <c r="W35" s="28">
        <f t="shared" si="1"/>
        <v>6640.3767192906571</v>
      </c>
      <c r="X35" s="24"/>
      <c r="Y35" s="29">
        <v>0.7581</v>
      </c>
      <c r="Z35" s="29">
        <v>1.62</v>
      </c>
      <c r="AA35" s="24"/>
    </row>
    <row r="36" spans="1:27" x14ac:dyDescent="0.2">
      <c r="A36" s="27" t="s">
        <v>147</v>
      </c>
      <c r="B36" s="28">
        <v>1997</v>
      </c>
      <c r="C36" s="23"/>
      <c r="D36" s="28">
        <v>3901.8527791687529</v>
      </c>
      <c r="E36" s="28">
        <v>3311.5112669003506</v>
      </c>
      <c r="F36" s="24"/>
      <c r="G36" s="28">
        <v>192.7891837756635</v>
      </c>
      <c r="H36" s="28">
        <v>205.52768652979469</v>
      </c>
      <c r="I36" s="24"/>
      <c r="J36" s="28">
        <v>-276.41462193289937</v>
      </c>
      <c r="K36" s="28">
        <v>437.45918878317474</v>
      </c>
      <c r="L36" s="24"/>
      <c r="M36" s="28">
        <v>-7363.5453179769656</v>
      </c>
      <c r="N36" s="28">
        <v>-7237.3935903855781</v>
      </c>
      <c r="O36" s="24"/>
      <c r="P36" s="28">
        <v>4036.0540811216829</v>
      </c>
      <c r="Q36" s="28">
        <v>4278.7871807711572</v>
      </c>
      <c r="R36" s="24"/>
      <c r="S36" s="28">
        <v>3312.468703054582</v>
      </c>
      <c r="T36" s="28">
        <v>3637.9674511767653</v>
      </c>
      <c r="U36" s="24"/>
      <c r="V36" s="28">
        <f t="shared" si="0"/>
        <v>7348.5227841762644</v>
      </c>
      <c r="W36" s="28">
        <f t="shared" si="1"/>
        <v>7916.7546319479225</v>
      </c>
      <c r="X36" s="24"/>
      <c r="Y36" s="29">
        <v>6.2800000000000009E-2</v>
      </c>
      <c r="Z36" s="29">
        <v>2.64</v>
      </c>
      <c r="AA36" s="24"/>
    </row>
    <row r="37" spans="1:27" x14ac:dyDescent="0.2">
      <c r="A37" s="27" t="s">
        <v>208</v>
      </c>
      <c r="B37" s="28">
        <v>4952</v>
      </c>
      <c r="C37" s="23"/>
      <c r="D37" s="28">
        <v>3362.681744749596</v>
      </c>
      <c r="E37" s="28">
        <v>2761.5817528271405</v>
      </c>
      <c r="F37" s="24"/>
      <c r="G37" s="28">
        <v>355.81583198707597</v>
      </c>
      <c r="H37" s="28">
        <v>136.08207592891759</v>
      </c>
      <c r="I37" s="24"/>
      <c r="J37" s="28">
        <v>419.22455573505658</v>
      </c>
      <c r="K37" s="28">
        <v>682.06079765751213</v>
      </c>
      <c r="L37" s="24"/>
      <c r="M37" s="28">
        <v>-6765.1453957996773</v>
      </c>
      <c r="N37" s="28">
        <v>-7007.1740831987081</v>
      </c>
      <c r="O37" s="24"/>
      <c r="P37" s="28">
        <v>3861.8739903069468</v>
      </c>
      <c r="Q37" s="28">
        <v>4222.9941437802909</v>
      </c>
      <c r="R37" s="24"/>
      <c r="S37" s="28">
        <v>3556.5428109854606</v>
      </c>
      <c r="T37" s="28">
        <v>3692.9114478998381</v>
      </c>
      <c r="U37" s="24"/>
      <c r="V37" s="28">
        <f t="shared" si="0"/>
        <v>7418.4168012924074</v>
      </c>
      <c r="W37" s="28">
        <f t="shared" si="1"/>
        <v>7915.905591680129</v>
      </c>
      <c r="X37" s="24"/>
      <c r="Y37" s="29">
        <v>2.8769999999999998</v>
      </c>
      <c r="Z37" s="29">
        <v>4.01</v>
      </c>
      <c r="AA37" s="24"/>
    </row>
    <row r="38" spans="1:27" x14ac:dyDescent="0.2">
      <c r="A38" s="27" t="s">
        <v>209</v>
      </c>
      <c r="B38" s="28">
        <v>2756</v>
      </c>
      <c r="C38" s="23"/>
      <c r="D38" s="28">
        <v>4038.0986937590715</v>
      </c>
      <c r="E38" s="28">
        <v>4142.9949201741656</v>
      </c>
      <c r="F38" s="24"/>
      <c r="G38" s="28">
        <v>626.26995645863565</v>
      </c>
      <c r="H38" s="28">
        <v>684.55682873730052</v>
      </c>
      <c r="I38" s="24"/>
      <c r="J38" s="28">
        <v>352.68505079825837</v>
      </c>
      <c r="K38" s="28">
        <v>234.13497822931785</v>
      </c>
      <c r="L38" s="24"/>
      <c r="M38" s="28">
        <v>-6621.9158200290276</v>
      </c>
      <c r="N38" s="28">
        <v>-6671.6881277213351</v>
      </c>
      <c r="O38" s="24"/>
      <c r="P38" s="28">
        <v>3427.7939042089988</v>
      </c>
      <c r="Q38" s="28">
        <v>3308.2986211901307</v>
      </c>
      <c r="R38" s="24"/>
      <c r="S38" s="28">
        <v>3940.8563134978231</v>
      </c>
      <c r="T38" s="28">
        <v>3976.8681023222061</v>
      </c>
      <c r="U38" s="24"/>
      <c r="V38" s="28">
        <f t="shared" si="0"/>
        <v>7368.6502177068214</v>
      </c>
      <c r="W38" s="28">
        <f t="shared" si="1"/>
        <v>7285.1667235123368</v>
      </c>
      <c r="X38" s="24"/>
      <c r="Y38" s="29">
        <v>1.9091999999999998</v>
      </c>
      <c r="Z38" s="29">
        <v>1.62</v>
      </c>
      <c r="AA38" s="24"/>
    </row>
    <row r="39" spans="1:27" s="35" customFormat="1" ht="15" x14ac:dyDescent="0.25">
      <c r="A39" s="27" t="s">
        <v>210</v>
      </c>
      <c r="B39" s="28">
        <v>5484</v>
      </c>
      <c r="C39" s="42"/>
      <c r="D39" s="28">
        <v>4102.8446389496721</v>
      </c>
      <c r="E39" s="28">
        <v>4467.5419401896424</v>
      </c>
      <c r="F39" s="43"/>
      <c r="G39" s="28">
        <v>541.21079504011675</v>
      </c>
      <c r="H39" s="28">
        <v>1034.4538730853392</v>
      </c>
      <c r="I39" s="43"/>
      <c r="J39" s="28">
        <v>58.169219547775349</v>
      </c>
      <c r="K39" s="28">
        <v>203.3859956236324</v>
      </c>
      <c r="L39" s="43"/>
      <c r="M39" s="28">
        <v>-7174.5076586433261</v>
      </c>
      <c r="N39" s="28">
        <v>-7547.087592997812</v>
      </c>
      <c r="O39" s="43"/>
      <c r="P39" s="28">
        <v>3572.0277169948945</v>
      </c>
      <c r="Q39" s="28">
        <v>3647.269693654267</v>
      </c>
      <c r="R39" s="43"/>
      <c r="S39" s="28">
        <v>4045.2224653537564</v>
      </c>
      <c r="T39" s="28">
        <v>4332.8886360320939</v>
      </c>
      <c r="U39" s="43"/>
      <c r="V39" s="28">
        <f t="shared" si="0"/>
        <v>7617.2501823486509</v>
      </c>
      <c r="W39" s="28">
        <f t="shared" si="1"/>
        <v>7980.158329686361</v>
      </c>
      <c r="X39" s="43"/>
      <c r="Y39" s="29">
        <v>1.1173</v>
      </c>
      <c r="Z39" s="29">
        <v>1.6</v>
      </c>
      <c r="AA39" s="33"/>
    </row>
    <row r="40" spans="1:27" s="26" customFormat="1" ht="15" x14ac:dyDescent="0.25">
      <c r="A40" s="39" t="s">
        <v>211</v>
      </c>
      <c r="B40" s="40">
        <v>131688</v>
      </c>
      <c r="C40" s="40"/>
      <c r="D40" s="40">
        <v>4177.1687625296154</v>
      </c>
      <c r="E40" s="40">
        <v>4123.1206511603177</v>
      </c>
      <c r="F40" s="40"/>
      <c r="G40" s="40">
        <v>454.92375918838468</v>
      </c>
      <c r="H40" s="40">
        <v>562.57680335338068</v>
      </c>
      <c r="I40" s="40"/>
      <c r="J40" s="40">
        <v>115.88755239657372</v>
      </c>
      <c r="K40" s="40">
        <v>8.5516416074357586</v>
      </c>
      <c r="L40" s="40"/>
      <c r="M40" s="40">
        <v>-6878.1665755421909</v>
      </c>
      <c r="N40" s="40">
        <v>-7171.8177427707924</v>
      </c>
      <c r="O40" s="40"/>
      <c r="P40" s="40">
        <v>2927.2902618309945</v>
      </c>
      <c r="Q40" s="40">
        <v>3077.2368704817445</v>
      </c>
      <c r="R40" s="40"/>
      <c r="S40" s="40">
        <v>4364.9763076362306</v>
      </c>
      <c r="T40" s="40">
        <v>4472.5421582072768</v>
      </c>
      <c r="U40" s="40"/>
      <c r="V40" s="40">
        <f t="shared" si="0"/>
        <v>7292.2665694672251</v>
      </c>
      <c r="W40" s="40">
        <f t="shared" si="1"/>
        <v>7549.7790286890213</v>
      </c>
      <c r="X40" s="40"/>
      <c r="Y40" s="41">
        <v>1.3266999999999998</v>
      </c>
      <c r="Z40" s="41">
        <v>1.1299999999999999</v>
      </c>
    </row>
    <row r="41" spans="1:27" x14ac:dyDescent="0.2">
      <c r="A41" s="27" t="s">
        <v>10</v>
      </c>
      <c r="B41" s="28">
        <v>1362</v>
      </c>
      <c r="C41" s="23"/>
      <c r="D41" s="28">
        <v>3340.7508068625784</v>
      </c>
      <c r="E41" s="28">
        <v>0</v>
      </c>
      <c r="F41" s="24"/>
      <c r="G41" s="28">
        <v>429.42075760149481</v>
      </c>
      <c r="H41" s="28">
        <v>942.91516886930981</v>
      </c>
      <c r="I41" s="24"/>
      <c r="J41" s="28">
        <v>239.6806522846951</v>
      </c>
      <c r="K41" s="28">
        <v>1028.8225110132159</v>
      </c>
      <c r="L41" s="24"/>
      <c r="M41" s="28">
        <v>-7298.6240869712929</v>
      </c>
      <c r="N41" s="28">
        <v>-6859.2913509544787</v>
      </c>
      <c r="O41" s="24"/>
      <c r="P41" s="28">
        <v>3996.4328180737216</v>
      </c>
      <c r="Q41" s="28">
        <v>4434.3612334801765</v>
      </c>
      <c r="R41" s="24"/>
      <c r="S41" s="28">
        <v>3763.3769322235435</v>
      </c>
      <c r="T41" s="28">
        <v>3786.5219676945667</v>
      </c>
      <c r="U41" s="24"/>
      <c r="V41" s="28">
        <f t="shared" si="0"/>
        <v>7759.8097502972651</v>
      </c>
      <c r="W41" s="28">
        <f t="shared" si="1"/>
        <v>8220.8832011747436</v>
      </c>
      <c r="X41" s="24"/>
      <c r="Y41" s="29">
        <v>1.7399</v>
      </c>
      <c r="Z41" s="29">
        <v>3.57</v>
      </c>
      <c r="AA41" s="24"/>
    </row>
    <row r="42" spans="1:27" x14ac:dyDescent="0.2">
      <c r="A42" s="27" t="s">
        <v>22</v>
      </c>
      <c r="B42" s="28">
        <v>2131</v>
      </c>
      <c r="C42" s="23"/>
      <c r="D42" s="28">
        <v>2919.1204588910136</v>
      </c>
      <c r="E42" s="28">
        <v>0</v>
      </c>
      <c r="F42" s="24"/>
      <c r="G42" s="28">
        <v>130.78393881453155</v>
      </c>
      <c r="H42" s="28">
        <v>274.68405912717031</v>
      </c>
      <c r="I42" s="24"/>
      <c r="J42" s="28">
        <v>208.22179732313575</v>
      </c>
      <c r="K42" s="28">
        <v>78.327428437353362</v>
      </c>
      <c r="L42" s="24"/>
      <c r="M42" s="28">
        <v>-7411.4722753346086</v>
      </c>
      <c r="N42" s="28">
        <v>-7452.7150821210698</v>
      </c>
      <c r="O42" s="24"/>
      <c r="P42" s="28">
        <v>3704.2065009560229</v>
      </c>
      <c r="Q42" s="28">
        <v>3481.8892538714217</v>
      </c>
      <c r="R42" s="24"/>
      <c r="S42" s="28">
        <v>4167.8776290630976</v>
      </c>
      <c r="T42" s="28">
        <v>4145.2483716564993</v>
      </c>
      <c r="U42" s="24"/>
      <c r="V42" s="28">
        <f t="shared" si="0"/>
        <v>7872.0841300191205</v>
      </c>
      <c r="W42" s="28">
        <f t="shared" si="1"/>
        <v>7627.137625527921</v>
      </c>
      <c r="X42" s="24"/>
      <c r="Y42" s="29">
        <v>1.6954</v>
      </c>
      <c r="Z42" s="29">
        <v>1.29</v>
      </c>
      <c r="AA42" s="24"/>
    </row>
    <row r="43" spans="1:27" s="35" customFormat="1" x14ac:dyDescent="0.2">
      <c r="A43" s="27" t="s">
        <v>31</v>
      </c>
      <c r="B43" s="28">
        <v>5887</v>
      </c>
      <c r="C43" s="23"/>
      <c r="D43" s="28">
        <v>5720.7896857373089</v>
      </c>
      <c r="E43" s="28">
        <v>3039.0240173263123</v>
      </c>
      <c r="F43" s="24"/>
      <c r="G43" s="28">
        <v>515.59802002992978</v>
      </c>
      <c r="H43" s="28">
        <v>264.97921012400207</v>
      </c>
      <c r="I43" s="24"/>
      <c r="J43" s="28">
        <v>-75.361651509919042</v>
      </c>
      <c r="K43" s="28">
        <v>-27.052174282316969</v>
      </c>
      <c r="L43" s="24"/>
      <c r="M43" s="28">
        <v>-6717.8542649936689</v>
      </c>
      <c r="N43" s="28">
        <v>-7613.9239052148805</v>
      </c>
      <c r="O43" s="24"/>
      <c r="P43" s="28">
        <v>2453.2634971796938</v>
      </c>
      <c r="Q43" s="28">
        <v>4073.8799048751484</v>
      </c>
      <c r="R43" s="24"/>
      <c r="S43" s="28">
        <v>4549.3649514600356</v>
      </c>
      <c r="T43" s="28">
        <v>3749.4888992695769</v>
      </c>
      <c r="U43" s="24"/>
      <c r="V43" s="28">
        <f t="shared" si="0"/>
        <v>7002.628448639729</v>
      </c>
      <c r="W43" s="28">
        <f t="shared" si="1"/>
        <v>7823.3688041447258</v>
      </c>
      <c r="X43" s="24"/>
      <c r="Y43" s="29">
        <v>0.81870000000000009</v>
      </c>
      <c r="Z43" s="29">
        <v>0.93</v>
      </c>
      <c r="AA43" s="37"/>
    </row>
    <row r="44" spans="1:27" x14ac:dyDescent="0.2">
      <c r="A44" s="27" t="s">
        <v>38</v>
      </c>
      <c r="B44" s="28">
        <v>5230</v>
      </c>
      <c r="C44" s="23"/>
      <c r="D44" s="28">
        <v>3936.2910381543925</v>
      </c>
      <c r="E44" s="28">
        <v>2065.7369024856598</v>
      </c>
      <c r="F44" s="24"/>
      <c r="G44" s="28">
        <v>433.18544809228035</v>
      </c>
      <c r="H44" s="28">
        <v>210.14885277246654</v>
      </c>
      <c r="I44" s="24"/>
      <c r="J44" s="28">
        <v>-24.134871339840284</v>
      </c>
      <c r="K44" s="28">
        <v>150.19136902485658</v>
      </c>
      <c r="L44" s="24"/>
      <c r="M44" s="28">
        <v>-7549.4232475598938</v>
      </c>
      <c r="N44" s="28">
        <v>-7515.1662715105167</v>
      </c>
      <c r="O44" s="24"/>
      <c r="P44" s="28">
        <v>3468.3229813664598</v>
      </c>
      <c r="Q44" s="28">
        <v>3780.8634799235183</v>
      </c>
      <c r="R44" s="24"/>
      <c r="S44" s="28">
        <v>4214.374445430346</v>
      </c>
      <c r="T44" s="28">
        <v>4124.3936252390058</v>
      </c>
      <c r="U44" s="24"/>
      <c r="V44" s="28">
        <f t="shared" si="0"/>
        <v>7682.6974267968053</v>
      </c>
      <c r="W44" s="28">
        <f t="shared" si="1"/>
        <v>7905.2571051625237</v>
      </c>
      <c r="X44" s="24"/>
      <c r="Y44" s="29">
        <v>0.77879999999999994</v>
      </c>
      <c r="Z44" s="29">
        <v>1.52</v>
      </c>
      <c r="AA44" s="24"/>
    </row>
    <row r="45" spans="1:27" x14ac:dyDescent="0.2">
      <c r="A45" s="27" t="s">
        <v>212</v>
      </c>
      <c r="B45" s="28">
        <v>52122</v>
      </c>
      <c r="C45" s="23"/>
      <c r="D45" s="28">
        <v>4982.968369829684</v>
      </c>
      <c r="E45" s="28">
        <v>5823.47175300257</v>
      </c>
      <c r="F45" s="24"/>
      <c r="G45" s="28">
        <v>278.58880778588809</v>
      </c>
      <c r="H45" s="28">
        <v>558.78790203752737</v>
      </c>
      <c r="I45" s="24"/>
      <c r="J45" s="28">
        <v>-583.94160583941596</v>
      </c>
      <c r="K45" s="28">
        <v>-189.33163827174707</v>
      </c>
      <c r="L45" s="24"/>
      <c r="M45" s="28">
        <v>-8209.8540145985407</v>
      </c>
      <c r="N45" s="28">
        <v>-6998.3058006216188</v>
      </c>
      <c r="O45" s="24"/>
      <c r="P45" s="28">
        <v>3792.579075425791</v>
      </c>
      <c r="Q45" s="28">
        <v>2607.3347147078011</v>
      </c>
      <c r="R45" s="24"/>
      <c r="S45" s="28">
        <v>4152.6763990267646</v>
      </c>
      <c r="T45" s="28">
        <v>4718.4832587007404</v>
      </c>
      <c r="U45" s="24"/>
      <c r="V45" s="28">
        <f t="shared" si="0"/>
        <v>7945.2554744525551</v>
      </c>
      <c r="W45" s="28">
        <f t="shared" si="1"/>
        <v>7325.8179734085415</v>
      </c>
      <c r="X45" s="24"/>
      <c r="Y45" s="29">
        <v>-0.5484</v>
      </c>
      <c r="Z45" s="29">
        <v>0.86</v>
      </c>
      <c r="AA45" s="24"/>
    </row>
    <row r="46" spans="1:27" x14ac:dyDescent="0.2">
      <c r="A46" s="27" t="s">
        <v>89</v>
      </c>
      <c r="B46" s="28">
        <v>5635</v>
      </c>
      <c r="C46" s="23"/>
      <c r="D46" s="28">
        <v>4672.5207210340232</v>
      </c>
      <c r="E46" s="28">
        <v>3598.5661206743566</v>
      </c>
      <c r="F46" s="24"/>
      <c r="G46" s="28">
        <v>275.2564771344114</v>
      </c>
      <c r="H46" s="28">
        <v>159.90512333629104</v>
      </c>
      <c r="I46" s="24"/>
      <c r="J46" s="28">
        <v>253.05743928592128</v>
      </c>
      <c r="K46" s="28">
        <v>-222.63374267968055</v>
      </c>
      <c r="L46" s="24"/>
      <c r="M46" s="28">
        <v>-6571.7846171680285</v>
      </c>
      <c r="N46" s="28">
        <v>-8057.7656308784381</v>
      </c>
      <c r="O46" s="24"/>
      <c r="P46" s="28">
        <v>3021.2716628992057</v>
      </c>
      <c r="Q46" s="28">
        <v>3611.6653061224488</v>
      </c>
      <c r="R46" s="24"/>
      <c r="S46" s="28">
        <v>4109.2563612125432</v>
      </c>
      <c r="T46" s="28">
        <v>4443.435332741793</v>
      </c>
      <c r="U46" s="24"/>
      <c r="V46" s="28">
        <f t="shared" si="0"/>
        <v>7130.5280241117489</v>
      </c>
      <c r="W46" s="28">
        <f t="shared" si="1"/>
        <v>8055.1006388642418</v>
      </c>
      <c r="X46" s="24"/>
      <c r="Y46" s="29">
        <v>1.6680000000000001</v>
      </c>
      <c r="Z46" s="29">
        <v>0.16</v>
      </c>
      <c r="AA46" s="24"/>
    </row>
    <row r="47" spans="1:27" x14ac:dyDescent="0.2">
      <c r="A47" s="27" t="s">
        <v>107</v>
      </c>
      <c r="B47" s="28">
        <v>1644</v>
      </c>
      <c r="C47" s="23"/>
      <c r="D47" s="28">
        <v>47.236655644780349</v>
      </c>
      <c r="E47" s="28">
        <v>4752.1368126520683</v>
      </c>
      <c r="F47" s="24"/>
      <c r="G47" s="28">
        <v>739.25366084081247</v>
      </c>
      <c r="H47" s="28">
        <v>640.39520072992696</v>
      </c>
      <c r="I47" s="24"/>
      <c r="J47" s="28">
        <v>736.41946150212573</v>
      </c>
      <c r="K47" s="28">
        <v>-456.18456204379567</v>
      </c>
      <c r="L47" s="24"/>
      <c r="M47" s="28">
        <v>-7928.2002834199338</v>
      </c>
      <c r="N47" s="28">
        <v>-8567.0997810218978</v>
      </c>
      <c r="O47" s="24"/>
      <c r="P47" s="28">
        <v>4007.0854983467166</v>
      </c>
      <c r="Q47" s="28">
        <v>3828.669708029197</v>
      </c>
      <c r="R47" s="24"/>
      <c r="S47" s="28">
        <v>4963.627775153519</v>
      </c>
      <c r="T47" s="28">
        <v>4096.0065754257903</v>
      </c>
      <c r="U47" s="24"/>
      <c r="V47" s="28">
        <f t="shared" si="0"/>
        <v>8970.713273500236</v>
      </c>
      <c r="W47" s="28">
        <f t="shared" si="1"/>
        <v>7924.6762834549872</v>
      </c>
      <c r="X47" s="24"/>
      <c r="Y47" s="29">
        <v>3.1913</v>
      </c>
      <c r="Z47" s="29">
        <v>-1.97</v>
      </c>
      <c r="AA47" s="24"/>
    </row>
    <row r="48" spans="1:27" x14ac:dyDescent="0.2">
      <c r="A48" s="27" t="s">
        <v>109</v>
      </c>
      <c r="B48" s="28">
        <v>17253</v>
      </c>
      <c r="C48" s="23"/>
      <c r="D48" s="28">
        <v>2029.7297297297296</v>
      </c>
      <c r="E48" s="28">
        <v>4572.6272532313224</v>
      </c>
      <c r="F48" s="24"/>
      <c r="G48" s="28">
        <v>285.28528528528528</v>
      </c>
      <c r="H48" s="28">
        <v>499.67667594041615</v>
      </c>
      <c r="I48" s="24"/>
      <c r="J48" s="28">
        <v>157.05705705705705</v>
      </c>
      <c r="K48" s="28">
        <v>-0.80806352518402602</v>
      </c>
      <c r="L48" s="24"/>
      <c r="M48" s="28">
        <v>-7137.8378378378375</v>
      </c>
      <c r="N48" s="28">
        <v>-7192.9471900539038</v>
      </c>
      <c r="O48" s="24"/>
      <c r="P48" s="28">
        <v>3574.1741741741744</v>
      </c>
      <c r="Q48" s="28">
        <v>3204.7508259433143</v>
      </c>
      <c r="R48" s="24"/>
      <c r="S48" s="28">
        <v>3954.9549549549552</v>
      </c>
      <c r="T48" s="28">
        <v>4222.0500197067176</v>
      </c>
      <c r="U48" s="24"/>
      <c r="V48" s="28">
        <f t="shared" si="0"/>
        <v>7529.1291291291291</v>
      </c>
      <c r="W48" s="28">
        <f t="shared" si="1"/>
        <v>7426.800845650032</v>
      </c>
      <c r="X48" s="24"/>
      <c r="Y48" s="29">
        <v>1.4742</v>
      </c>
      <c r="Z48" s="29">
        <v>1</v>
      </c>
      <c r="AA48" s="24"/>
    </row>
    <row r="49" spans="1:27" s="35" customFormat="1" x14ac:dyDescent="0.2">
      <c r="A49" s="27" t="s">
        <v>118</v>
      </c>
      <c r="B49" s="28">
        <v>2117</v>
      </c>
      <c r="C49" s="23"/>
      <c r="D49" s="28">
        <v>2970.7807171167851</v>
      </c>
      <c r="E49" s="28">
        <v>23.618327822390174</v>
      </c>
      <c r="F49" s="24"/>
      <c r="G49" s="28">
        <v>518.35806679571078</v>
      </c>
      <c r="H49" s="28">
        <v>932.70341048653756</v>
      </c>
      <c r="I49" s="24"/>
      <c r="J49" s="28">
        <v>299.32098196454359</v>
      </c>
      <c r="K49" s="28">
        <v>322.52276806802075</v>
      </c>
      <c r="L49" s="24"/>
      <c r="M49" s="28">
        <v>-6740.8363290011366</v>
      </c>
      <c r="N49" s="28">
        <v>-8523.7521303731701</v>
      </c>
      <c r="O49" s="24"/>
      <c r="P49" s="28">
        <v>2839.4322057332474</v>
      </c>
      <c r="Q49" s="28">
        <v>3958.1686348606518</v>
      </c>
      <c r="R49" s="24"/>
      <c r="S49" s="28">
        <v>4458.4754355240111</v>
      </c>
      <c r="T49" s="28">
        <v>5199.1402220122809</v>
      </c>
      <c r="U49" s="24"/>
      <c r="V49" s="28">
        <f t="shared" si="0"/>
        <v>7297.9076412572585</v>
      </c>
      <c r="W49" s="28">
        <f t="shared" si="1"/>
        <v>9157.3088568729327</v>
      </c>
      <c r="X49" s="24"/>
      <c r="Y49" s="29">
        <v>2.0846</v>
      </c>
      <c r="Z49" s="29">
        <v>1.95</v>
      </c>
      <c r="AA49" s="37"/>
    </row>
    <row r="50" spans="1:27" x14ac:dyDescent="0.2">
      <c r="A50" s="27" t="s">
        <v>124</v>
      </c>
      <c r="B50" s="28">
        <v>3330</v>
      </c>
      <c r="C50" s="23"/>
      <c r="D50" s="28">
        <v>1001.2345679012346</v>
      </c>
      <c r="E50" s="28">
        <v>1716.1757357357358</v>
      </c>
      <c r="F50" s="24"/>
      <c r="G50" s="28">
        <v>656.79012345679007</v>
      </c>
      <c r="H50" s="28">
        <v>386.07500600600599</v>
      </c>
      <c r="I50" s="24"/>
      <c r="J50" s="28">
        <v>118.51851851851852</v>
      </c>
      <c r="K50" s="28">
        <v>429.30461861861858</v>
      </c>
      <c r="L50" s="24"/>
      <c r="M50" s="28">
        <v>-8172.8395061728406</v>
      </c>
      <c r="N50" s="28">
        <v>-7157.125816816816</v>
      </c>
      <c r="O50" s="24"/>
      <c r="P50" s="28">
        <v>4609.0534979423874</v>
      </c>
      <c r="Q50" s="28">
        <v>3735.1141141141143</v>
      </c>
      <c r="R50" s="24"/>
      <c r="S50" s="28">
        <v>3990.5349794238687</v>
      </c>
      <c r="T50" s="28">
        <v>4017.8921171171173</v>
      </c>
      <c r="U50" s="24"/>
      <c r="V50" s="28">
        <f t="shared" si="0"/>
        <v>8599.5884773662565</v>
      </c>
      <c r="W50" s="28">
        <f t="shared" si="1"/>
        <v>7753.0062312312311</v>
      </c>
      <c r="X50" s="24"/>
      <c r="Y50" s="29">
        <v>1.2936000000000001</v>
      </c>
      <c r="Z50" s="29">
        <v>2.41</v>
      </c>
      <c r="AA50" s="24"/>
    </row>
    <row r="51" spans="1:27" x14ac:dyDescent="0.2">
      <c r="A51" s="27" t="s">
        <v>213</v>
      </c>
      <c r="B51" s="28">
        <v>32547</v>
      </c>
      <c r="C51" s="23"/>
      <c r="D51" s="28"/>
      <c r="E51" s="28">
        <v>2930.9344947306972</v>
      </c>
      <c r="F51" s="24"/>
      <c r="G51" s="28">
        <v>237.15124816446402</v>
      </c>
      <c r="H51" s="28">
        <v>785.49986880511267</v>
      </c>
      <c r="I51" s="24"/>
      <c r="J51" s="28">
        <v>912.62848751835531</v>
      </c>
      <c r="K51" s="28">
        <v>226.48323040526009</v>
      </c>
      <c r="L51" s="24"/>
      <c r="M51" s="28">
        <v>-6549.1923641703379</v>
      </c>
      <c r="N51" s="28">
        <v>-6935.2458939379976</v>
      </c>
      <c r="O51" s="24"/>
      <c r="P51" s="28">
        <v>4091.0425844346551</v>
      </c>
      <c r="Q51" s="28">
        <v>3013.8156204872953</v>
      </c>
      <c r="R51" s="24"/>
      <c r="S51" s="28">
        <v>3689.4273127753304</v>
      </c>
      <c r="T51" s="28">
        <v>4511.4607776446373</v>
      </c>
      <c r="U51" s="24"/>
      <c r="V51" s="28">
        <f t="shared" si="0"/>
        <v>7780.469897209985</v>
      </c>
      <c r="W51" s="28">
        <f t="shared" si="1"/>
        <v>7525.2763981319331</v>
      </c>
      <c r="X51" s="24"/>
      <c r="Y51" s="29">
        <v>3.1827999999999999</v>
      </c>
      <c r="Z51" s="29">
        <v>1.59</v>
      </c>
      <c r="AA51" s="24"/>
    </row>
    <row r="52" spans="1:27" x14ac:dyDescent="0.2">
      <c r="A52" s="27" t="s">
        <v>151</v>
      </c>
      <c r="B52" s="28">
        <v>2430</v>
      </c>
      <c r="C52" s="23"/>
      <c r="D52" s="28"/>
      <c r="E52" s="28">
        <v>1069.9662551440329</v>
      </c>
      <c r="F52" s="24"/>
      <c r="G52" s="28">
        <v>407.78977006100422</v>
      </c>
      <c r="H52" s="28">
        <v>423.96455144032922</v>
      </c>
      <c r="I52" s="24"/>
      <c r="J52" s="28">
        <v>30.032848427968087</v>
      </c>
      <c r="K52" s="28">
        <v>549.30486008230457</v>
      </c>
      <c r="L52" s="24"/>
      <c r="M52" s="28">
        <v>-7389.488503050211</v>
      </c>
      <c r="N52" s="28">
        <v>-7874.8395473251039</v>
      </c>
      <c r="O52" s="24"/>
      <c r="P52" s="28">
        <v>3398.8737681839511</v>
      </c>
      <c r="Q52" s="28">
        <v>4639.363374485597</v>
      </c>
      <c r="R52" s="24"/>
      <c r="S52" s="28">
        <v>4109.8076020647577</v>
      </c>
      <c r="T52" s="28">
        <v>3939.2855473251034</v>
      </c>
      <c r="U52" s="24"/>
      <c r="V52" s="28">
        <f t="shared" si="0"/>
        <v>7508.6813702487088</v>
      </c>
      <c r="W52" s="28">
        <f t="shared" si="1"/>
        <v>8578.6489218106999</v>
      </c>
      <c r="X52" s="24"/>
      <c r="Y52" s="29">
        <v>1.1059000000000001</v>
      </c>
      <c r="Z52" s="29">
        <v>3.43</v>
      </c>
      <c r="AA52" s="24"/>
    </row>
    <row r="53" spans="1:27" s="26" customFormat="1" ht="15" x14ac:dyDescent="0.25">
      <c r="A53" s="39" t="s">
        <v>214</v>
      </c>
      <c r="B53" s="40">
        <v>71255</v>
      </c>
      <c r="C53" s="40"/>
      <c r="D53" s="40">
        <v>3493.6355343484665</v>
      </c>
      <c r="E53" s="40">
        <v>3909.4503378008558</v>
      </c>
      <c r="F53" s="40"/>
      <c r="G53" s="40">
        <v>616.85495754683882</v>
      </c>
      <c r="H53" s="40">
        <v>676.51205332959091</v>
      </c>
      <c r="I53" s="40"/>
      <c r="J53" s="40">
        <v>205.45926601641989</v>
      </c>
      <c r="K53" s="40">
        <v>24.876680934671242</v>
      </c>
      <c r="L53" s="40"/>
      <c r="M53" s="40">
        <v>-7550.4736509718614</v>
      </c>
      <c r="N53" s="40">
        <v>-7797.1600843449578</v>
      </c>
      <c r="O53" s="40"/>
      <c r="P53" s="40">
        <v>3684.5695038944637</v>
      </c>
      <c r="Q53" s="40">
        <v>3858.8030919935441</v>
      </c>
      <c r="R53" s="40"/>
      <c r="S53" s="40">
        <v>4055.617149673707</v>
      </c>
      <c r="T53" s="40">
        <v>4208.6626532874889</v>
      </c>
      <c r="U53" s="40"/>
      <c r="V53" s="40">
        <f t="shared" si="0"/>
        <v>7740.1866535681711</v>
      </c>
      <c r="W53" s="40">
        <f t="shared" si="1"/>
        <v>8067.4657452810334</v>
      </c>
      <c r="X53" s="40"/>
      <c r="Y53" s="41">
        <v>1.4825999999999999</v>
      </c>
      <c r="Z53" s="41">
        <v>0.93</v>
      </c>
    </row>
    <row r="54" spans="1:27" ht="15" x14ac:dyDescent="0.25">
      <c r="A54" s="27" t="s">
        <v>25</v>
      </c>
      <c r="B54" s="28">
        <v>2139</v>
      </c>
      <c r="C54" s="42"/>
      <c r="D54" s="28">
        <v>1315.1005142589995</v>
      </c>
      <c r="E54" s="28">
        <v>1398.7844787283777</v>
      </c>
      <c r="F54" s="43"/>
      <c r="G54" s="28">
        <v>368.86395511921461</v>
      </c>
      <c r="H54" s="28">
        <v>742.19676951846657</v>
      </c>
      <c r="I54" s="43"/>
      <c r="J54" s="28">
        <v>-198.22346891070595</v>
      </c>
      <c r="K54" s="28">
        <v>670.19280504908829</v>
      </c>
      <c r="L54" s="43"/>
      <c r="M54" s="28">
        <v>-8971.4820009350151</v>
      </c>
      <c r="N54" s="28">
        <v>-9174.9582141187475</v>
      </c>
      <c r="O54" s="43"/>
      <c r="P54" s="28">
        <v>4970.079476390837</v>
      </c>
      <c r="Q54" s="28">
        <v>5889.6489013557739</v>
      </c>
      <c r="R54" s="43"/>
      <c r="S54" s="28">
        <v>4024.3104254324448</v>
      </c>
      <c r="T54" s="28">
        <v>4115.0261524076668</v>
      </c>
      <c r="U54" s="43"/>
      <c r="V54" s="28">
        <f t="shared" si="0"/>
        <v>8994.3899018232823</v>
      </c>
      <c r="W54" s="28">
        <f t="shared" si="1"/>
        <v>10004.67505376344</v>
      </c>
      <c r="X54" s="43"/>
      <c r="Y54" s="29">
        <v>0.1201</v>
      </c>
      <c r="Z54" s="29">
        <v>3.58</v>
      </c>
      <c r="AA54" s="21"/>
    </row>
    <row r="55" spans="1:27" x14ac:dyDescent="0.2">
      <c r="A55" s="27" t="s">
        <v>215</v>
      </c>
      <c r="B55" s="28">
        <v>36493</v>
      </c>
      <c r="C55" s="23"/>
      <c r="D55" s="28">
        <v>3617.2142602690928</v>
      </c>
      <c r="E55" s="28">
        <v>4200.9269506480687</v>
      </c>
      <c r="F55" s="24"/>
      <c r="G55" s="28">
        <v>473.54287123557941</v>
      </c>
      <c r="H55" s="28">
        <v>501.78149919162581</v>
      </c>
      <c r="I55" s="24"/>
      <c r="J55" s="28">
        <v>284.35590387197544</v>
      </c>
      <c r="K55" s="28">
        <v>-119.21672046693887</v>
      </c>
      <c r="L55" s="24"/>
      <c r="M55" s="28">
        <v>-7248.6504261091168</v>
      </c>
      <c r="N55" s="28">
        <v>-7473.1821642506793</v>
      </c>
      <c r="O55" s="24"/>
      <c r="P55" s="28">
        <v>3252.0483380374317</v>
      </c>
      <c r="Q55" s="28">
        <v>3416.3290513249112</v>
      </c>
      <c r="R55" s="24"/>
      <c r="S55" s="28">
        <v>4094.045433370783</v>
      </c>
      <c r="T55" s="28">
        <v>4250.6056443701536</v>
      </c>
      <c r="U55" s="24"/>
      <c r="V55" s="28">
        <f t="shared" si="0"/>
        <v>7346.0937714082147</v>
      </c>
      <c r="W55" s="28">
        <f t="shared" si="1"/>
        <v>7666.9346956950649</v>
      </c>
      <c r="X55" s="24"/>
      <c r="Y55" s="29">
        <v>1.5902000000000001</v>
      </c>
      <c r="Z55" s="29">
        <v>0.63</v>
      </c>
      <c r="AA55" s="24"/>
    </row>
    <row r="56" spans="1:27" x14ac:dyDescent="0.2">
      <c r="A56" s="27" t="s">
        <v>61</v>
      </c>
      <c r="B56" s="28">
        <v>7928</v>
      </c>
      <c r="C56" s="23"/>
      <c r="D56" s="28">
        <v>4690.7164480322908</v>
      </c>
      <c r="E56" s="28">
        <v>5247.8559535822405</v>
      </c>
      <c r="F56" s="24"/>
      <c r="G56" s="28">
        <v>391.77598385469224</v>
      </c>
      <c r="H56" s="28">
        <v>290.03679616548942</v>
      </c>
      <c r="I56" s="24"/>
      <c r="J56" s="28">
        <v>712.79011099899094</v>
      </c>
      <c r="K56" s="28">
        <v>124.29250378405651</v>
      </c>
      <c r="L56" s="24"/>
      <c r="M56" s="28">
        <v>-7876.2613521695257</v>
      </c>
      <c r="N56" s="28">
        <v>-8224.4458779011111</v>
      </c>
      <c r="O56" s="24"/>
      <c r="P56" s="28">
        <v>4514.1271442986881</v>
      </c>
      <c r="Q56" s="28">
        <v>4558.9315401109989</v>
      </c>
      <c r="R56" s="24"/>
      <c r="S56" s="28">
        <v>4012.3612512613527</v>
      </c>
      <c r="T56" s="28">
        <v>4044.4193970736628</v>
      </c>
      <c r="U56" s="24"/>
      <c r="V56" s="28">
        <f t="shared" si="0"/>
        <v>8526.4883955600417</v>
      </c>
      <c r="W56" s="28">
        <f t="shared" si="1"/>
        <v>8603.3509371846612</v>
      </c>
      <c r="X56" s="24"/>
      <c r="Y56" s="29">
        <v>3.4169999999999998</v>
      </c>
      <c r="Z56" s="29">
        <v>1.23</v>
      </c>
      <c r="AA56" s="24"/>
    </row>
    <row r="57" spans="1:27" x14ac:dyDescent="0.2">
      <c r="A57" s="27" t="s">
        <v>101</v>
      </c>
      <c r="B57" s="28">
        <v>3183</v>
      </c>
      <c r="C57" s="23"/>
      <c r="D57" s="28">
        <v>5756.5190072258874</v>
      </c>
      <c r="E57" s="28">
        <v>6204.8382029531886</v>
      </c>
      <c r="F57" s="24"/>
      <c r="G57" s="28">
        <v>741.43889412503927</v>
      </c>
      <c r="H57" s="28">
        <v>725.27111215834123</v>
      </c>
      <c r="I57" s="24"/>
      <c r="J57" s="28">
        <v>21.677662582469367</v>
      </c>
      <c r="K57" s="28">
        <v>117.30699968583097</v>
      </c>
      <c r="L57" s="24"/>
      <c r="M57" s="28">
        <v>-7813.0694313540689</v>
      </c>
      <c r="N57" s="28">
        <v>-7766.3683694627707</v>
      </c>
      <c r="O57" s="24"/>
      <c r="P57" s="28">
        <v>4516.8080427269879</v>
      </c>
      <c r="Q57" s="28">
        <v>4324.6757775683318</v>
      </c>
      <c r="R57" s="24"/>
      <c r="S57" s="28">
        <v>3718.5045554508329</v>
      </c>
      <c r="T57" s="28">
        <v>3971.6918535972354</v>
      </c>
      <c r="U57" s="24"/>
      <c r="V57" s="28">
        <f t="shared" si="0"/>
        <v>8235.3125981778212</v>
      </c>
      <c r="W57" s="28">
        <f t="shared" si="1"/>
        <v>8296.3676311655672</v>
      </c>
      <c r="X57" s="24"/>
      <c r="Y57" s="29">
        <v>1.0438000000000001</v>
      </c>
      <c r="Z57" s="29">
        <v>1.1100000000000001</v>
      </c>
      <c r="AA57" s="24"/>
    </row>
    <row r="58" spans="1:27" x14ac:dyDescent="0.2">
      <c r="A58" s="27" t="s">
        <v>117</v>
      </c>
      <c r="B58" s="28">
        <v>2446</v>
      </c>
      <c r="C58" s="23"/>
      <c r="D58" s="28">
        <v>2072.3630417007357</v>
      </c>
      <c r="E58" s="28">
        <v>2805.7145339329518</v>
      </c>
      <c r="F58" s="24"/>
      <c r="G58" s="28">
        <v>1064.5952575633687</v>
      </c>
      <c r="H58" s="28">
        <v>1428.9617906786591</v>
      </c>
      <c r="I58" s="24"/>
      <c r="J58" s="28">
        <v>248.97792313982012</v>
      </c>
      <c r="K58" s="28">
        <v>953.04446852003275</v>
      </c>
      <c r="L58" s="24"/>
      <c r="M58" s="28">
        <v>-9179.8855273916597</v>
      </c>
      <c r="N58" s="28">
        <v>-8908.0736181520861</v>
      </c>
      <c r="O58" s="24"/>
      <c r="P58" s="28">
        <v>6014.7179067865909</v>
      </c>
      <c r="Q58" s="28">
        <v>6288.137367130008</v>
      </c>
      <c r="R58" s="24"/>
      <c r="S58" s="28">
        <v>3925.1839738348326</v>
      </c>
      <c r="T58" s="28">
        <v>3972.9508912510223</v>
      </c>
      <c r="U58" s="24"/>
      <c r="V58" s="28">
        <f t="shared" si="0"/>
        <v>9939.9018806214226</v>
      </c>
      <c r="W58" s="28">
        <f t="shared" si="1"/>
        <v>10261.088258381031</v>
      </c>
      <c r="X58" s="24"/>
      <c r="Y58" s="29">
        <v>1.4959</v>
      </c>
      <c r="Z58" s="29">
        <v>3.45</v>
      </c>
      <c r="AA58" s="24"/>
    </row>
    <row r="59" spans="1:27" x14ac:dyDescent="0.2">
      <c r="A59" s="27" t="s">
        <v>131</v>
      </c>
      <c r="B59" s="28">
        <v>1210</v>
      </c>
      <c r="C59" s="23"/>
      <c r="D59" s="28">
        <v>3364.4628099173556</v>
      </c>
      <c r="E59" s="28">
        <v>2466.9421487603304</v>
      </c>
      <c r="F59" s="24"/>
      <c r="G59" s="28">
        <v>57.851239669421489</v>
      </c>
      <c r="H59" s="28">
        <v>0</v>
      </c>
      <c r="I59" s="24"/>
      <c r="J59" s="28">
        <v>-67.768595041322314</v>
      </c>
      <c r="K59" s="28">
        <v>151.4474132231405</v>
      </c>
      <c r="L59" s="24"/>
      <c r="M59" s="28">
        <v>-9117.3553719008269</v>
      </c>
      <c r="N59" s="28">
        <v>-9158.3913223140498</v>
      </c>
      <c r="O59" s="24"/>
      <c r="P59" s="28">
        <v>5085.1239669421484</v>
      </c>
      <c r="Q59" s="28">
        <v>5022.6884297520664</v>
      </c>
      <c r="R59" s="24"/>
      <c r="S59" s="28">
        <v>4408.2644628099179</v>
      </c>
      <c r="T59" s="28">
        <v>4500.3753471074378</v>
      </c>
      <c r="U59" s="24"/>
      <c r="V59" s="28">
        <f t="shared" si="0"/>
        <v>9493.3884297520672</v>
      </c>
      <c r="W59" s="28">
        <f t="shared" si="1"/>
        <v>9523.0637768595043</v>
      </c>
      <c r="X59" s="24"/>
      <c r="Y59" s="29">
        <v>0.84770000000000001</v>
      </c>
      <c r="Z59" s="29">
        <v>1.25</v>
      </c>
      <c r="AA59" s="24"/>
    </row>
    <row r="60" spans="1:27" x14ac:dyDescent="0.2">
      <c r="A60" s="27" t="s">
        <v>150</v>
      </c>
      <c r="B60" s="28">
        <v>10348</v>
      </c>
      <c r="C60" s="23"/>
      <c r="D60" s="28">
        <v>2279.7642056436025</v>
      </c>
      <c r="E60" s="28">
        <v>2293.9522564746812</v>
      </c>
      <c r="F60" s="24"/>
      <c r="G60" s="28">
        <v>926.26594511016629</v>
      </c>
      <c r="H60" s="28">
        <v>1046.8286151913412</v>
      </c>
      <c r="I60" s="24"/>
      <c r="J60" s="28">
        <v>-340.54889833784307</v>
      </c>
      <c r="K60" s="28">
        <v>-386.75574990336298</v>
      </c>
      <c r="L60" s="24"/>
      <c r="M60" s="28">
        <v>-7283.9195979899505</v>
      </c>
      <c r="N60" s="28">
        <v>-7721.8366553923461</v>
      </c>
      <c r="O60" s="24"/>
      <c r="P60" s="28">
        <v>2765.6551990722846</v>
      </c>
      <c r="Q60" s="28">
        <v>2993.3986277541553</v>
      </c>
      <c r="R60" s="24"/>
      <c r="S60" s="28">
        <v>4096.9269424043296</v>
      </c>
      <c r="T60" s="28">
        <v>4375.3479078082719</v>
      </c>
      <c r="U60" s="24"/>
      <c r="V60" s="28">
        <f t="shared" si="0"/>
        <v>6862.5821414766142</v>
      </c>
      <c r="W60" s="28">
        <f t="shared" si="1"/>
        <v>7368.7465355624272</v>
      </c>
      <c r="X60" s="24"/>
      <c r="Y60" s="29">
        <v>-0.14940000000000001</v>
      </c>
      <c r="Z60" s="29">
        <v>-0.1</v>
      </c>
      <c r="AA60" s="24"/>
    </row>
    <row r="61" spans="1:27" x14ac:dyDescent="0.2">
      <c r="A61" s="27" t="s">
        <v>152</v>
      </c>
      <c r="B61" s="28">
        <v>7508</v>
      </c>
      <c r="C61" s="23"/>
      <c r="D61" s="28">
        <v>3447.1230687266916</v>
      </c>
      <c r="E61" s="28">
        <v>3640.2316076185402</v>
      </c>
      <c r="F61" s="24"/>
      <c r="G61" s="28">
        <v>1086.7075119872136</v>
      </c>
      <c r="H61" s="28">
        <v>1248.0051278636122</v>
      </c>
      <c r="I61" s="24"/>
      <c r="J61" s="28">
        <v>261.58763985082578</v>
      </c>
      <c r="K61" s="28">
        <v>641.79441662226964</v>
      </c>
      <c r="L61" s="24"/>
      <c r="M61" s="28">
        <v>-7741.3425679275433</v>
      </c>
      <c r="N61" s="28">
        <v>-8063.7246603622798</v>
      </c>
      <c r="O61" s="24"/>
      <c r="P61" s="28">
        <v>4473.4949387320185</v>
      </c>
      <c r="Q61" s="28">
        <v>4707.8291156100158</v>
      </c>
      <c r="R61" s="24"/>
      <c r="S61" s="28">
        <v>3995.0719232818324</v>
      </c>
      <c r="T61" s="28">
        <v>4105.4102677144374</v>
      </c>
      <c r="U61" s="24"/>
      <c r="V61" s="28">
        <f t="shared" si="0"/>
        <v>8468.5668620138513</v>
      </c>
      <c r="W61" s="28">
        <f t="shared" si="1"/>
        <v>8813.2393833244532</v>
      </c>
      <c r="X61" s="24"/>
      <c r="Y61" s="29">
        <v>1.5561</v>
      </c>
      <c r="Z61" s="29">
        <v>2.3199999999999998</v>
      </c>
      <c r="AA61" s="24"/>
    </row>
    <row r="62" spans="1:27" s="26" customFormat="1" ht="15" x14ac:dyDescent="0.25">
      <c r="A62" s="39" t="s">
        <v>216</v>
      </c>
      <c r="B62" s="40">
        <v>170213</v>
      </c>
      <c r="C62" s="40"/>
      <c r="D62" s="40">
        <v>3495.1795691280927</v>
      </c>
      <c r="E62" s="40">
        <v>2988.2409414087051</v>
      </c>
      <c r="F62" s="40"/>
      <c r="G62" s="40">
        <v>439.02639633870507</v>
      </c>
      <c r="H62" s="40">
        <v>509.95734444490137</v>
      </c>
      <c r="I62" s="40"/>
      <c r="J62" s="40">
        <v>183.32324793053408</v>
      </c>
      <c r="K62" s="40">
        <v>147.82341460405493</v>
      </c>
      <c r="L62" s="40"/>
      <c r="M62" s="40">
        <v>-5746.9112229970688</v>
      </c>
      <c r="N62" s="40">
        <v>-6131.7933734203607</v>
      </c>
      <c r="O62" s="40"/>
      <c r="P62" s="40">
        <v>1816.1715027641835</v>
      </c>
      <c r="Q62" s="40">
        <v>1962.2844318589061</v>
      </c>
      <c r="R62" s="40"/>
      <c r="S62" s="40">
        <v>4411.0379348228398</v>
      </c>
      <c r="T62" s="40">
        <v>4617.0785830694476</v>
      </c>
      <c r="U62" s="40"/>
      <c r="V62" s="40">
        <f t="shared" si="0"/>
        <v>6227.2094375870238</v>
      </c>
      <c r="W62" s="40">
        <f t="shared" si="1"/>
        <v>6579.3630149283536</v>
      </c>
      <c r="X62" s="40"/>
      <c r="Y62" s="41">
        <v>1.5638999999999998</v>
      </c>
      <c r="Z62" s="41">
        <v>1.21</v>
      </c>
    </row>
    <row r="63" spans="1:27" ht="15" x14ac:dyDescent="0.25">
      <c r="A63" s="27" t="s">
        <v>13</v>
      </c>
      <c r="B63" s="28">
        <v>16573</v>
      </c>
      <c r="C63" s="42"/>
      <c r="D63" s="28">
        <v>3715.3200989561337</v>
      </c>
      <c r="E63" s="28">
        <v>3955.364406564895</v>
      </c>
      <c r="F63" s="43"/>
      <c r="G63" s="28">
        <v>1066.7350509865444</v>
      </c>
      <c r="H63" s="28">
        <v>879.36097689012252</v>
      </c>
      <c r="I63" s="43"/>
      <c r="J63" s="28">
        <v>131.72026790562964</v>
      </c>
      <c r="K63" s="28">
        <v>168.46552283835152</v>
      </c>
      <c r="L63" s="43"/>
      <c r="M63" s="28">
        <v>-6160.2606649369454</v>
      </c>
      <c r="N63" s="28">
        <v>-6500.5085017800038</v>
      </c>
      <c r="O63" s="43"/>
      <c r="P63" s="28">
        <v>2815.7847100705967</v>
      </c>
      <c r="Q63" s="28">
        <v>3029.6484040306523</v>
      </c>
      <c r="R63" s="43"/>
      <c r="S63" s="28">
        <v>3870.3312616907019</v>
      </c>
      <c r="T63" s="28">
        <v>4030.5276666867799</v>
      </c>
      <c r="U63" s="43"/>
      <c r="V63" s="28">
        <f t="shared" si="0"/>
        <v>6686.1159717612991</v>
      </c>
      <c r="W63" s="28">
        <f t="shared" si="1"/>
        <v>7060.1760707174326</v>
      </c>
      <c r="X63" s="43"/>
      <c r="Y63" s="29">
        <v>1.3566999999999998</v>
      </c>
      <c r="Z63" s="29">
        <v>1.45</v>
      </c>
      <c r="AA63" s="21"/>
    </row>
    <row r="64" spans="1:27" x14ac:dyDescent="0.2">
      <c r="A64" s="27" t="s">
        <v>18</v>
      </c>
      <c r="B64" s="28">
        <v>9405</v>
      </c>
      <c r="C64" s="23"/>
      <c r="D64" s="28">
        <v>3411.1642743221687</v>
      </c>
      <c r="E64" s="28">
        <v>3467.9514556087188</v>
      </c>
      <c r="F64" s="24"/>
      <c r="G64" s="28">
        <v>208.50611376927168</v>
      </c>
      <c r="H64" s="28">
        <v>625.33718553960659</v>
      </c>
      <c r="I64" s="24"/>
      <c r="J64" s="28">
        <v>-15.73631047315258</v>
      </c>
      <c r="K64" s="28">
        <v>265.72297076023392</v>
      </c>
      <c r="L64" s="24"/>
      <c r="M64" s="28">
        <v>-5422.7538543328019</v>
      </c>
      <c r="N64" s="28">
        <v>-5700.748717703349</v>
      </c>
      <c r="O64" s="24"/>
      <c r="P64" s="28">
        <v>1304.7315257841574</v>
      </c>
      <c r="Q64" s="28">
        <v>1478.3501329080277</v>
      </c>
      <c r="R64" s="24"/>
      <c r="S64" s="28">
        <v>4318.1286549707602</v>
      </c>
      <c r="T64" s="28">
        <v>4585.1553886230731</v>
      </c>
      <c r="U64" s="24"/>
      <c r="V64" s="28">
        <f t="shared" si="0"/>
        <v>5622.8601807549176</v>
      </c>
      <c r="W64" s="28">
        <f t="shared" si="1"/>
        <v>6063.5055215311004</v>
      </c>
      <c r="X64" s="24"/>
      <c r="Y64" s="29">
        <v>0.87290000000000001</v>
      </c>
      <c r="Z64" s="29">
        <v>1.71</v>
      </c>
      <c r="AA64" s="24"/>
    </row>
    <row r="65" spans="1:27" x14ac:dyDescent="0.2">
      <c r="A65" s="27" t="s">
        <v>19</v>
      </c>
      <c r="B65" s="28">
        <v>8143</v>
      </c>
      <c r="C65" s="23"/>
      <c r="D65" s="28">
        <v>3380.6950755249909</v>
      </c>
      <c r="E65" s="28">
        <v>2950.1771779442465</v>
      </c>
      <c r="F65" s="24"/>
      <c r="G65" s="28">
        <v>364.85324818862824</v>
      </c>
      <c r="H65" s="28">
        <v>333.06437430922267</v>
      </c>
      <c r="I65" s="24"/>
      <c r="J65" s="28">
        <v>246.22375046051823</v>
      </c>
      <c r="K65" s="28">
        <v>109.88223750460519</v>
      </c>
      <c r="L65" s="24"/>
      <c r="M65" s="28">
        <v>-5603.5859020017197</v>
      </c>
      <c r="N65" s="28">
        <v>-6000.3235674812722</v>
      </c>
      <c r="O65" s="24"/>
      <c r="P65" s="28">
        <v>1896.1070858405992</v>
      </c>
      <c r="Q65" s="28">
        <v>2017.3073805722706</v>
      </c>
      <c r="R65" s="24"/>
      <c r="S65" s="28">
        <v>4237.1361905931471</v>
      </c>
      <c r="T65" s="28">
        <v>4403.786810757706</v>
      </c>
      <c r="U65" s="24"/>
      <c r="V65" s="28">
        <f t="shared" si="0"/>
        <v>6133.2432764337464</v>
      </c>
      <c r="W65" s="28">
        <f t="shared" si="1"/>
        <v>6421.0941913299766</v>
      </c>
      <c r="X65" s="24"/>
      <c r="Y65" s="29">
        <v>1.8797999999999999</v>
      </c>
      <c r="Z65" s="29">
        <v>1.38</v>
      </c>
      <c r="AA65" s="24"/>
    </row>
    <row r="66" spans="1:27" x14ac:dyDescent="0.2">
      <c r="A66" s="27" t="s">
        <v>24</v>
      </c>
      <c r="B66" s="28">
        <v>2166</v>
      </c>
      <c r="C66" s="23"/>
      <c r="D66" s="28">
        <v>2112.1883656509699</v>
      </c>
      <c r="E66" s="28">
        <v>1812.0960295475531</v>
      </c>
      <c r="F66" s="24"/>
      <c r="G66" s="28">
        <v>47.091412742382275</v>
      </c>
      <c r="H66" s="28">
        <v>148.1290674053555</v>
      </c>
      <c r="I66" s="24"/>
      <c r="J66" s="28">
        <v>188.3656509695291</v>
      </c>
      <c r="K66" s="28">
        <v>-151.413891966759</v>
      </c>
      <c r="L66" s="24"/>
      <c r="M66" s="28">
        <v>-6272.853185595568</v>
      </c>
      <c r="N66" s="28">
        <v>-6534.7522068328717</v>
      </c>
      <c r="O66" s="24"/>
      <c r="P66" s="28">
        <v>2848.5687903970452</v>
      </c>
      <c r="Q66" s="28">
        <v>2783.7779316712836</v>
      </c>
      <c r="R66" s="24"/>
      <c r="S66" s="28">
        <v>3775.6232686980611</v>
      </c>
      <c r="T66" s="28">
        <v>3771.0637072945524</v>
      </c>
      <c r="U66" s="24"/>
      <c r="V66" s="28">
        <f t="shared" si="0"/>
        <v>6624.1920590951067</v>
      </c>
      <c r="W66" s="28">
        <f t="shared" si="1"/>
        <v>6554.841638965836</v>
      </c>
      <c r="X66" s="24"/>
      <c r="Y66" s="29">
        <v>2.2107000000000001</v>
      </c>
      <c r="Z66" s="29">
        <v>0.03</v>
      </c>
      <c r="AA66" s="24"/>
    </row>
    <row r="67" spans="1:27" x14ac:dyDescent="0.2">
      <c r="A67" s="27" t="s">
        <v>217</v>
      </c>
      <c r="B67" s="28">
        <v>67971</v>
      </c>
      <c r="C67" s="23"/>
      <c r="D67" s="28">
        <v>4664.0773270953787</v>
      </c>
      <c r="E67" s="28">
        <v>3608.7441210222005</v>
      </c>
      <c r="F67" s="24"/>
      <c r="G67" s="28">
        <v>417.70755175001102</v>
      </c>
      <c r="H67" s="28">
        <v>353.18806079063131</v>
      </c>
      <c r="I67" s="24"/>
      <c r="J67" s="28">
        <v>166.46805255182358</v>
      </c>
      <c r="K67" s="28">
        <v>42.874771888011068</v>
      </c>
      <c r="L67" s="24"/>
      <c r="M67" s="28">
        <v>-5848.9502876226625</v>
      </c>
      <c r="N67" s="28">
        <v>-6229.1477006370369</v>
      </c>
      <c r="O67" s="24"/>
      <c r="P67" s="28">
        <v>1618.2048226449515</v>
      </c>
      <c r="Q67" s="28">
        <v>1755.8194818378427</v>
      </c>
      <c r="R67" s="24"/>
      <c r="S67" s="28">
        <v>4667.0050462697327</v>
      </c>
      <c r="T67" s="28">
        <v>4841.2803856056253</v>
      </c>
      <c r="U67" s="24"/>
      <c r="V67" s="28">
        <f t="shared" si="0"/>
        <v>6285.2098689146842</v>
      </c>
      <c r="W67" s="28">
        <f t="shared" si="1"/>
        <v>6597.0998674434677</v>
      </c>
      <c r="X67" s="24"/>
      <c r="Y67" s="29">
        <v>1.5138</v>
      </c>
      <c r="Z67" s="29">
        <v>0.77</v>
      </c>
      <c r="AA67" s="24"/>
    </row>
    <row r="68" spans="1:27" s="35" customFormat="1" x14ac:dyDescent="0.2">
      <c r="A68" s="27" t="s">
        <v>27</v>
      </c>
      <c r="B68" s="28">
        <v>16340</v>
      </c>
      <c r="C68" s="23"/>
      <c r="D68" s="28">
        <v>3149.204406364749</v>
      </c>
      <c r="E68" s="28">
        <v>2868.5518623011017</v>
      </c>
      <c r="F68" s="24"/>
      <c r="G68" s="28">
        <v>389.90208078335377</v>
      </c>
      <c r="H68" s="28">
        <v>499.56313157894738</v>
      </c>
      <c r="I68" s="24"/>
      <c r="J68" s="28">
        <v>100.30599755201959</v>
      </c>
      <c r="K68" s="28">
        <v>146.576152998776</v>
      </c>
      <c r="L68" s="24"/>
      <c r="M68" s="28">
        <v>-5456.5483476132185</v>
      </c>
      <c r="N68" s="28">
        <v>-5853.2493157894733</v>
      </c>
      <c r="O68" s="24"/>
      <c r="P68" s="28">
        <v>1747.123623011016</v>
      </c>
      <c r="Q68" s="28">
        <v>1916.9672582619339</v>
      </c>
      <c r="R68" s="24"/>
      <c r="S68" s="28">
        <v>4189.7184822521422</v>
      </c>
      <c r="T68" s="28">
        <v>4377.4767350061193</v>
      </c>
      <c r="U68" s="24"/>
      <c r="V68" s="28">
        <f t="shared" si="0"/>
        <v>5936.8421052631584</v>
      </c>
      <c r="W68" s="28">
        <f t="shared" si="1"/>
        <v>6294.4439932680534</v>
      </c>
      <c r="X68" s="24"/>
      <c r="Y68" s="29">
        <v>1.266</v>
      </c>
      <c r="Z68" s="29">
        <v>1.1299999999999999</v>
      </c>
      <c r="AA68" s="37"/>
    </row>
    <row r="69" spans="1:27" x14ac:dyDescent="0.2">
      <c r="A69" s="27" t="s">
        <v>218</v>
      </c>
      <c r="B69" s="28">
        <v>5046</v>
      </c>
      <c r="C69" s="23"/>
      <c r="D69" s="28">
        <v>2012.485136741974</v>
      </c>
      <c r="E69" s="28">
        <v>2162.7404122076891</v>
      </c>
      <c r="F69" s="24"/>
      <c r="G69" s="28">
        <v>226.71422909235037</v>
      </c>
      <c r="H69" s="28">
        <v>388.1425445897741</v>
      </c>
      <c r="I69" s="24"/>
      <c r="J69" s="28">
        <v>201.14942528735634</v>
      </c>
      <c r="K69" s="28">
        <v>-20.766995640110977</v>
      </c>
      <c r="L69" s="24"/>
      <c r="M69" s="28">
        <v>-5720.7689258818864</v>
      </c>
      <c r="N69" s="28">
        <v>-6032.7277328577093</v>
      </c>
      <c r="O69" s="24"/>
      <c r="P69" s="28">
        <v>2044.3915973047958</v>
      </c>
      <c r="Q69" s="28">
        <v>2045.2209671026555</v>
      </c>
      <c r="R69" s="24"/>
      <c r="S69" s="28">
        <v>4185.493460166469</v>
      </c>
      <c r="T69" s="28">
        <v>4270.3488129211255</v>
      </c>
      <c r="U69" s="24"/>
      <c r="V69" s="28">
        <f t="shared" si="0"/>
        <v>6229.8850574712651</v>
      </c>
      <c r="W69" s="28">
        <f t="shared" si="1"/>
        <v>6315.5697800237813</v>
      </c>
      <c r="X69" s="24"/>
      <c r="Y69" s="29">
        <v>1.6909000000000001</v>
      </c>
      <c r="Z69" s="29">
        <v>0.93</v>
      </c>
      <c r="AA69" s="24"/>
    </row>
    <row r="70" spans="1:27" x14ac:dyDescent="0.2">
      <c r="A70" s="27" t="s">
        <v>77</v>
      </c>
      <c r="B70" s="28">
        <v>7799</v>
      </c>
      <c r="C70" s="23"/>
      <c r="D70" s="28">
        <v>2003.0773176048212</v>
      </c>
      <c r="E70" s="28">
        <v>2038.3222207975382</v>
      </c>
      <c r="F70" s="24"/>
      <c r="G70" s="28">
        <v>184.25439158866521</v>
      </c>
      <c r="H70" s="28">
        <v>870.01359148608799</v>
      </c>
      <c r="I70" s="24"/>
      <c r="J70" s="28">
        <v>289.7807411206565</v>
      </c>
      <c r="K70" s="28">
        <v>39.524041543787668</v>
      </c>
      <c r="L70" s="24"/>
      <c r="M70" s="28">
        <v>-5735.9917938197204</v>
      </c>
      <c r="N70" s="28">
        <v>-6399.6623926144375</v>
      </c>
      <c r="O70" s="24"/>
      <c r="P70" s="28">
        <v>2225.5417361200152</v>
      </c>
      <c r="Q70" s="28">
        <v>2401.4896781638672</v>
      </c>
      <c r="R70" s="24"/>
      <c r="S70" s="28">
        <v>4122.3233747916402</v>
      </c>
      <c r="T70" s="28">
        <v>4330.8036927811254</v>
      </c>
      <c r="U70" s="24"/>
      <c r="V70" s="28">
        <f t="shared" si="0"/>
        <v>6347.8651109116554</v>
      </c>
      <c r="W70" s="28">
        <f t="shared" si="1"/>
        <v>6732.2933709449926</v>
      </c>
      <c r="X70" s="24"/>
      <c r="Y70" s="29">
        <v>1.9894999999999998</v>
      </c>
      <c r="Z70" s="29">
        <v>1.1499999999999999</v>
      </c>
      <c r="AA70" s="24"/>
    </row>
    <row r="71" spans="1:27" x14ac:dyDescent="0.2">
      <c r="A71" s="27" t="s">
        <v>130</v>
      </c>
      <c r="B71" s="28">
        <v>28521</v>
      </c>
      <c r="C71" s="23"/>
      <c r="D71" s="28">
        <v>2248.0277690123066</v>
      </c>
      <c r="E71" s="28">
        <v>2015.8249009501772</v>
      </c>
      <c r="F71" s="24"/>
      <c r="G71" s="28">
        <v>464.07909961081305</v>
      </c>
      <c r="H71" s="28">
        <v>665.9013028996178</v>
      </c>
      <c r="I71" s="24"/>
      <c r="J71" s="28">
        <v>332.87752883839977</v>
      </c>
      <c r="K71" s="28">
        <v>367.36733319308581</v>
      </c>
      <c r="L71" s="24"/>
      <c r="M71" s="28">
        <v>-5555.134812944847</v>
      </c>
      <c r="N71" s="28">
        <v>-5989.5129301216648</v>
      </c>
      <c r="O71" s="24"/>
      <c r="P71" s="28">
        <v>1545.5278566670172</v>
      </c>
      <c r="Q71" s="28">
        <v>1712.4823112794081</v>
      </c>
      <c r="R71" s="24"/>
      <c r="S71" s="28">
        <v>4598.190806773956</v>
      </c>
      <c r="T71" s="28">
        <v>4914.1488685529957</v>
      </c>
      <c r="U71" s="24"/>
      <c r="V71" s="28">
        <f t="shared" si="0"/>
        <v>6143.7186634409736</v>
      </c>
      <c r="W71" s="28">
        <f t="shared" si="1"/>
        <v>6626.6311798324041</v>
      </c>
      <c r="X71" s="24"/>
      <c r="Y71" s="29">
        <v>2.0909</v>
      </c>
      <c r="Z71" s="29">
        <v>2.14</v>
      </c>
      <c r="AA71" s="24"/>
    </row>
    <row r="72" spans="1:27" x14ac:dyDescent="0.2">
      <c r="A72" s="27" t="s">
        <v>158</v>
      </c>
      <c r="B72" s="28">
        <v>5967</v>
      </c>
      <c r="C72" s="23"/>
      <c r="D72" s="28">
        <v>1230.4340539634657</v>
      </c>
      <c r="E72" s="28">
        <v>784.6649907826378</v>
      </c>
      <c r="F72" s="24"/>
      <c r="G72" s="28">
        <v>172.28087816323108</v>
      </c>
      <c r="H72" s="28">
        <v>513.19784984079104</v>
      </c>
      <c r="I72" s="24"/>
      <c r="J72" s="28">
        <v>45.081280375398016</v>
      </c>
      <c r="K72" s="28">
        <v>567.8217261605497</v>
      </c>
      <c r="L72" s="24"/>
      <c r="M72" s="28">
        <v>-5787.162728339199</v>
      </c>
      <c r="N72" s="28">
        <v>-5968.9943036701861</v>
      </c>
      <c r="O72" s="24"/>
      <c r="P72" s="28">
        <v>2155.8572146807442</v>
      </c>
      <c r="Q72" s="28">
        <v>2383.9517345399699</v>
      </c>
      <c r="R72" s="24"/>
      <c r="S72" s="28">
        <v>4144.1260264789671</v>
      </c>
      <c r="T72" s="28">
        <v>4441.8855404725991</v>
      </c>
      <c r="U72" s="24"/>
      <c r="V72" s="28">
        <f t="shared" si="0"/>
        <v>6299.9832411597108</v>
      </c>
      <c r="W72" s="28">
        <f t="shared" si="1"/>
        <v>6825.8372750125691</v>
      </c>
      <c r="X72" s="24"/>
      <c r="Y72" s="29">
        <v>1.0943000000000001</v>
      </c>
      <c r="Z72" s="29">
        <v>2.93</v>
      </c>
      <c r="AA72" s="24"/>
    </row>
    <row r="73" spans="1:27" x14ac:dyDescent="0.2">
      <c r="A73" s="27" t="s">
        <v>179</v>
      </c>
      <c r="B73" s="28">
        <v>2282</v>
      </c>
      <c r="C73" s="23"/>
      <c r="D73" s="28">
        <v>1511.8317265556529</v>
      </c>
      <c r="E73" s="28">
        <v>601.7702234881682</v>
      </c>
      <c r="F73" s="24"/>
      <c r="G73" s="28">
        <v>178.35232252410165</v>
      </c>
      <c r="H73" s="28">
        <v>151.53367659947415</v>
      </c>
      <c r="I73" s="24"/>
      <c r="J73" s="28">
        <v>334.79404031551269</v>
      </c>
      <c r="K73" s="28">
        <v>-32.898553900087641</v>
      </c>
      <c r="L73" s="24"/>
      <c r="M73" s="28">
        <v>-5519.719544259422</v>
      </c>
      <c r="N73" s="28">
        <v>-5919.4030148992115</v>
      </c>
      <c r="O73" s="24"/>
      <c r="P73" s="28">
        <v>2380.8063102541628</v>
      </c>
      <c r="Q73" s="28">
        <v>2038.2449605609115</v>
      </c>
      <c r="R73" s="24"/>
      <c r="S73" s="28">
        <v>3749.3426818580192</v>
      </c>
      <c r="T73" s="28">
        <v>4100.5203637160384</v>
      </c>
      <c r="U73" s="24"/>
      <c r="V73" s="28">
        <f t="shared" si="0"/>
        <v>6130.148992112182</v>
      </c>
      <c r="W73" s="28">
        <f t="shared" si="1"/>
        <v>6138.7653242769502</v>
      </c>
      <c r="X73" s="24"/>
      <c r="Y73" s="29">
        <v>2.1718000000000002</v>
      </c>
      <c r="Z73" s="29">
        <v>0.87</v>
      </c>
      <c r="AA73" s="24"/>
    </row>
    <row r="74" spans="1:27" s="26" customFormat="1" ht="15" x14ac:dyDescent="0.25">
      <c r="A74" s="39" t="s">
        <v>219</v>
      </c>
      <c r="B74" s="40">
        <v>67915</v>
      </c>
      <c r="C74" s="40"/>
      <c r="D74" s="40">
        <v>5057.8222778473091</v>
      </c>
      <c r="E74" s="40">
        <v>5140.8506543473459</v>
      </c>
      <c r="F74" s="40"/>
      <c r="G74" s="40">
        <v>767.82743134800853</v>
      </c>
      <c r="H74" s="40">
        <v>380.71079275565046</v>
      </c>
      <c r="I74" s="40"/>
      <c r="J74" s="40">
        <v>163.1451078554075</v>
      </c>
      <c r="K74" s="40">
        <v>76.456947066185663</v>
      </c>
      <c r="L74" s="40"/>
      <c r="M74" s="40">
        <v>-6298.3435176323346</v>
      </c>
      <c r="N74" s="40">
        <v>-6744.3087924611646</v>
      </c>
      <c r="O74" s="40"/>
      <c r="P74" s="40">
        <v>2587.4696311565926</v>
      </c>
      <c r="Q74" s="40">
        <v>2746.8507485827872</v>
      </c>
      <c r="R74" s="40"/>
      <c r="S74" s="40">
        <v>4188.2647426930725</v>
      </c>
      <c r="T74" s="40">
        <v>4352.6380301847903</v>
      </c>
      <c r="U74" s="40"/>
      <c r="V74" s="40">
        <f t="shared" si="0"/>
        <v>6775.7343738496656</v>
      </c>
      <c r="W74" s="40">
        <f t="shared" si="1"/>
        <v>7099.488778767578</v>
      </c>
      <c r="X74" s="40"/>
      <c r="Y74" s="41">
        <v>1.5044999999999999</v>
      </c>
      <c r="Z74" s="41">
        <v>1.23</v>
      </c>
    </row>
    <row r="75" spans="1:27" s="55" customFormat="1" ht="15" x14ac:dyDescent="0.25">
      <c r="A75" s="50" t="s">
        <v>220</v>
      </c>
      <c r="B75" s="51">
        <v>1083</v>
      </c>
      <c r="C75" s="56"/>
      <c r="D75" s="51">
        <v>5079.4090489381342</v>
      </c>
      <c r="E75" s="51">
        <v>5079.5381163434904</v>
      </c>
      <c r="F75" s="57"/>
      <c r="G75" s="51">
        <v>1220.6832871652816</v>
      </c>
      <c r="H75" s="51">
        <v>1220.982539242844</v>
      </c>
      <c r="I75" s="57"/>
      <c r="J75" s="51">
        <v>95.106186518928894</v>
      </c>
      <c r="K75" s="51">
        <v>94.981329639889196</v>
      </c>
      <c r="L75" s="57"/>
      <c r="M75" s="51">
        <v>-7716.5281625115422</v>
      </c>
      <c r="N75" s="51">
        <v>-7716.7535272391506</v>
      </c>
      <c r="O75" s="57"/>
      <c r="P75" s="51">
        <v>4144.9676823638038</v>
      </c>
      <c r="Q75" s="51">
        <v>4145.4238227146816</v>
      </c>
      <c r="R75" s="57"/>
      <c r="S75" s="51">
        <v>3810.7109879963064</v>
      </c>
      <c r="T75" s="51">
        <v>3810.6819575253926</v>
      </c>
      <c r="U75" s="57"/>
      <c r="V75" s="51">
        <f t="shared" si="0"/>
        <v>7955.6786703601101</v>
      </c>
      <c r="W75" s="51">
        <f t="shared" si="1"/>
        <v>7956.1057802400737</v>
      </c>
      <c r="X75" s="57"/>
      <c r="Y75" s="54">
        <v>1.6581000000000001</v>
      </c>
      <c r="Z75" s="54">
        <v>1.67</v>
      </c>
      <c r="AA75" s="57"/>
    </row>
    <row r="76" spans="1:27" x14ac:dyDescent="0.2">
      <c r="A76" s="27" t="s">
        <v>41</v>
      </c>
      <c r="B76" s="28">
        <v>5390</v>
      </c>
      <c r="C76" s="23"/>
      <c r="D76" s="28">
        <v>2597.4025974025972</v>
      </c>
      <c r="E76" s="28">
        <v>2820.0371057513917</v>
      </c>
      <c r="F76" s="24"/>
      <c r="G76" s="28">
        <v>328.20037105751391</v>
      </c>
      <c r="H76" s="28">
        <v>598.72613172541742</v>
      </c>
      <c r="I76" s="24"/>
      <c r="J76" s="28">
        <v>68.831168831168824</v>
      </c>
      <c r="K76" s="28">
        <v>141.3747012987013</v>
      </c>
      <c r="L76" s="24"/>
      <c r="M76" s="28">
        <v>-6415.5844155844161</v>
      </c>
      <c r="N76" s="28">
        <v>-6748.9243877551025</v>
      </c>
      <c r="O76" s="24"/>
      <c r="P76" s="28">
        <v>2972.9128014842299</v>
      </c>
      <c r="Q76" s="28">
        <v>3202.2307217068646</v>
      </c>
      <c r="R76" s="24"/>
      <c r="S76" s="28">
        <v>3713.729128014842</v>
      </c>
      <c r="T76" s="28">
        <v>3870.3849035250464</v>
      </c>
      <c r="U76" s="24"/>
      <c r="V76" s="28">
        <f t="shared" ref="V76:V139" si="2">P76+S76</f>
        <v>6686.6419294990719</v>
      </c>
      <c r="W76" s="28">
        <f t="shared" ref="W76:W139" si="3">Q76+T76</f>
        <v>7072.6156252319106</v>
      </c>
      <c r="X76" s="24"/>
      <c r="Y76" s="29">
        <v>1.3185</v>
      </c>
      <c r="Z76" s="29">
        <v>1.62</v>
      </c>
      <c r="AA76" s="24"/>
    </row>
    <row r="77" spans="1:27" x14ac:dyDescent="0.2">
      <c r="A77" s="27" t="s">
        <v>221</v>
      </c>
      <c r="B77" s="28">
        <v>4196</v>
      </c>
      <c r="C77" s="23"/>
      <c r="D77" s="28">
        <v>7688.9895138226884</v>
      </c>
      <c r="E77" s="28">
        <v>7651.8875405147764</v>
      </c>
      <c r="F77" s="24"/>
      <c r="G77" s="28">
        <v>1486.6539561487132</v>
      </c>
      <c r="H77" s="28">
        <v>492.80323403241186</v>
      </c>
      <c r="I77" s="24"/>
      <c r="J77" s="28">
        <v>198.52240228789321</v>
      </c>
      <c r="K77" s="28">
        <v>323.38460200190661</v>
      </c>
      <c r="L77" s="24"/>
      <c r="M77" s="28">
        <v>-6123.9275500476642</v>
      </c>
      <c r="N77" s="28">
        <v>-6629.5431816015252</v>
      </c>
      <c r="O77" s="24"/>
      <c r="P77" s="28">
        <v>3146.0915157292661</v>
      </c>
      <c r="Q77" s="28">
        <v>3518.9320781696856</v>
      </c>
      <c r="R77" s="24"/>
      <c r="S77" s="28">
        <v>3565.5386081982842</v>
      </c>
      <c r="T77" s="28">
        <v>3811.6249046711155</v>
      </c>
      <c r="U77" s="24"/>
      <c r="V77" s="28">
        <f t="shared" si="2"/>
        <v>6711.6301239275508</v>
      </c>
      <c r="W77" s="28">
        <f t="shared" si="3"/>
        <v>7330.5569828408006</v>
      </c>
      <c r="X77" s="24"/>
      <c r="Y77" s="29">
        <v>1.5462</v>
      </c>
      <c r="Z77" s="29">
        <v>1.82</v>
      </c>
      <c r="AA77" s="24"/>
    </row>
    <row r="78" spans="1:27" x14ac:dyDescent="0.2">
      <c r="A78" s="27" t="s">
        <v>222</v>
      </c>
      <c r="B78" s="28">
        <v>47909</v>
      </c>
      <c r="C78" s="23"/>
      <c r="D78" s="28">
        <v>4761.5061888162973</v>
      </c>
      <c r="E78" s="28">
        <v>4918.352066000125</v>
      </c>
      <c r="F78" s="24"/>
      <c r="G78" s="28">
        <v>673.61038635746934</v>
      </c>
      <c r="H78" s="28">
        <v>241.62423552985868</v>
      </c>
      <c r="I78" s="24"/>
      <c r="J78" s="28">
        <v>132.35508985785552</v>
      </c>
      <c r="K78" s="28">
        <v>107.61184307750109</v>
      </c>
      <c r="L78" s="24"/>
      <c r="M78" s="28">
        <v>-6126.928134588491</v>
      </c>
      <c r="N78" s="28">
        <v>-6539.1802406645929</v>
      </c>
      <c r="O78" s="24"/>
      <c r="P78" s="28">
        <v>2141.4348034816007</v>
      </c>
      <c r="Q78" s="28">
        <v>2277.792043248659</v>
      </c>
      <c r="R78" s="24"/>
      <c r="S78" s="28">
        <v>4430.2114425264563</v>
      </c>
      <c r="T78" s="28">
        <v>4619.9318816923751</v>
      </c>
      <c r="U78" s="24"/>
      <c r="V78" s="28">
        <f t="shared" si="2"/>
        <v>6571.6462460080566</v>
      </c>
      <c r="W78" s="28">
        <f t="shared" si="3"/>
        <v>6897.7239249410341</v>
      </c>
      <c r="X78" s="24"/>
      <c r="Y78" s="29">
        <v>1.4195</v>
      </c>
      <c r="Z78" s="29">
        <v>1.33</v>
      </c>
      <c r="AA78" s="24"/>
    </row>
    <row r="79" spans="1:27" s="55" customFormat="1" x14ac:dyDescent="0.2">
      <c r="A79" s="50" t="s">
        <v>74</v>
      </c>
      <c r="B79" s="51">
        <v>719</v>
      </c>
      <c r="C79" s="52"/>
      <c r="D79" s="51">
        <v>16495.132127955494</v>
      </c>
      <c r="E79" s="51">
        <v>16495.571849791377</v>
      </c>
      <c r="F79" s="53"/>
      <c r="G79" s="51">
        <v>2883.1710709318495</v>
      </c>
      <c r="H79" s="51">
        <v>2768.5448678720445</v>
      </c>
      <c r="I79" s="53"/>
      <c r="J79" s="51">
        <v>-691.23783031988876</v>
      </c>
      <c r="K79" s="51">
        <v>-691.13474269819199</v>
      </c>
      <c r="L79" s="53"/>
      <c r="M79" s="51">
        <v>-8282.3365785813639</v>
      </c>
      <c r="N79" s="51">
        <v>-8281.7662308762174</v>
      </c>
      <c r="O79" s="53"/>
      <c r="P79" s="51">
        <v>4057.0236439499308</v>
      </c>
      <c r="Q79" s="51">
        <v>4057.5535465924895</v>
      </c>
      <c r="R79" s="53"/>
      <c r="S79" s="51">
        <v>4144.6453407510435</v>
      </c>
      <c r="T79" s="51">
        <v>4144.1955910987481</v>
      </c>
      <c r="U79" s="53"/>
      <c r="V79" s="51">
        <f t="shared" si="2"/>
        <v>8201.6689847009748</v>
      </c>
      <c r="W79" s="51">
        <f t="shared" si="3"/>
        <v>8201.7491376912367</v>
      </c>
      <c r="X79" s="53"/>
      <c r="Y79" s="54">
        <v>-0.14249999999999999</v>
      </c>
      <c r="Z79" s="54">
        <v>-0.14000000000000001</v>
      </c>
      <c r="AA79" s="53"/>
    </row>
    <row r="80" spans="1:27" x14ac:dyDescent="0.2">
      <c r="A80" s="27" t="s">
        <v>106</v>
      </c>
      <c r="B80" s="28">
        <v>2676</v>
      </c>
      <c r="C80" s="23"/>
      <c r="D80" s="28">
        <v>6908.8191330343798</v>
      </c>
      <c r="E80" s="28">
        <v>6389.1360239162932</v>
      </c>
      <c r="F80" s="24"/>
      <c r="G80" s="28">
        <v>1974.2152466367713</v>
      </c>
      <c r="H80" s="28">
        <v>432.87092675635279</v>
      </c>
      <c r="I80" s="24"/>
      <c r="J80" s="28">
        <v>436.09865470852014</v>
      </c>
      <c r="K80" s="28">
        <v>-359.25140881913302</v>
      </c>
      <c r="L80" s="24"/>
      <c r="M80" s="28">
        <v>-7142.0029895366224</v>
      </c>
      <c r="N80" s="28">
        <v>-8031.9471935724969</v>
      </c>
      <c r="O80" s="24"/>
      <c r="P80" s="28">
        <v>4822.8699551569507</v>
      </c>
      <c r="Q80" s="28">
        <v>5109.5586696562032</v>
      </c>
      <c r="R80" s="24"/>
      <c r="S80" s="28">
        <v>3182.7354260089687</v>
      </c>
      <c r="T80" s="28">
        <v>3249.0780082212259</v>
      </c>
      <c r="U80" s="24"/>
      <c r="V80" s="28">
        <f t="shared" si="2"/>
        <v>8005.6053811659194</v>
      </c>
      <c r="W80" s="28">
        <f t="shared" si="3"/>
        <v>8358.6366778774282</v>
      </c>
      <c r="X80" s="24"/>
      <c r="Y80" s="29">
        <v>1.6955</v>
      </c>
      <c r="Z80" s="29">
        <v>0.28000000000000003</v>
      </c>
      <c r="AA80" s="24"/>
    </row>
    <row r="81" spans="1:27" x14ac:dyDescent="0.2">
      <c r="A81" s="27" t="s">
        <v>162</v>
      </c>
      <c r="B81" s="28">
        <v>2938</v>
      </c>
      <c r="C81" s="23"/>
      <c r="D81" s="28">
        <v>5583.0496936691625</v>
      </c>
      <c r="E81" s="28">
        <v>5900.6238938053093</v>
      </c>
      <c r="F81" s="24"/>
      <c r="G81" s="28">
        <v>846.83458134785576</v>
      </c>
      <c r="H81" s="28">
        <v>694.07852280462896</v>
      </c>
      <c r="I81" s="24"/>
      <c r="J81" s="28">
        <v>539.82300884955748</v>
      </c>
      <c r="K81" s="28">
        <v>-671.67554458815516</v>
      </c>
      <c r="L81" s="24"/>
      <c r="M81" s="28">
        <v>-6644.3158611300205</v>
      </c>
      <c r="N81" s="28">
        <v>-7876.3444724302244</v>
      </c>
      <c r="O81" s="24"/>
      <c r="P81" s="28">
        <v>3953.369639210347</v>
      </c>
      <c r="Q81" s="28">
        <v>4107.3924438393469</v>
      </c>
      <c r="R81" s="24"/>
      <c r="S81" s="28">
        <v>3585.7726344452008</v>
      </c>
      <c r="T81" s="28">
        <v>3497.711848196052</v>
      </c>
      <c r="U81" s="24"/>
      <c r="V81" s="28">
        <f t="shared" si="2"/>
        <v>7539.1422736555478</v>
      </c>
      <c r="W81" s="28">
        <f t="shared" si="3"/>
        <v>7605.1042920353993</v>
      </c>
      <c r="X81" s="24"/>
      <c r="Y81" s="29">
        <v>2.6660000000000004</v>
      </c>
      <c r="Z81" s="29">
        <v>-0.88</v>
      </c>
      <c r="AA81" s="24"/>
    </row>
    <row r="82" spans="1:27" x14ac:dyDescent="0.2">
      <c r="A82" s="27" t="s">
        <v>223</v>
      </c>
      <c r="B82" s="28">
        <v>3004</v>
      </c>
      <c r="C82" s="23"/>
      <c r="D82" s="28">
        <v>5615.1797603195737</v>
      </c>
      <c r="E82" s="28">
        <v>4795.4081225033287</v>
      </c>
      <c r="F82" s="24"/>
      <c r="G82" s="28">
        <v>233.6884154460719</v>
      </c>
      <c r="H82" s="28">
        <v>823.7645206391478</v>
      </c>
      <c r="I82" s="24"/>
      <c r="J82" s="28">
        <v>391.47802929427428</v>
      </c>
      <c r="K82" s="28">
        <v>415.06889480692411</v>
      </c>
      <c r="L82" s="24"/>
      <c r="M82" s="28">
        <v>-6989.3475366178427</v>
      </c>
      <c r="N82" s="28">
        <v>-7195.0250033288949</v>
      </c>
      <c r="O82" s="24"/>
      <c r="P82" s="28">
        <v>3988.6817576564581</v>
      </c>
      <c r="Q82" s="28">
        <v>4078.7596537949403</v>
      </c>
      <c r="R82" s="24"/>
      <c r="S82" s="28">
        <v>3682.4234354194409</v>
      </c>
      <c r="T82" s="28">
        <v>3775.1954793608525</v>
      </c>
      <c r="U82" s="24"/>
      <c r="V82" s="28">
        <f t="shared" si="2"/>
        <v>7671.1051930758986</v>
      </c>
      <c r="W82" s="28">
        <f t="shared" si="3"/>
        <v>7853.9551331557923</v>
      </c>
      <c r="X82" s="24"/>
      <c r="Y82" s="29">
        <v>2.1528999999999998</v>
      </c>
      <c r="Z82" s="29">
        <v>2.1800000000000002</v>
      </c>
      <c r="AA82" s="24"/>
    </row>
    <row r="83" spans="1:27" s="26" customFormat="1" ht="15" x14ac:dyDescent="0.25">
      <c r="A83" s="39" t="s">
        <v>224</v>
      </c>
      <c r="B83" s="40">
        <v>272683</v>
      </c>
      <c r="C83" s="40"/>
      <c r="D83" s="40">
        <v>2992.0897158972139</v>
      </c>
      <c r="E83" s="40">
        <v>2891.2663134848895</v>
      </c>
      <c r="F83" s="40"/>
      <c r="G83" s="40">
        <v>484.95139044238181</v>
      </c>
      <c r="H83" s="40">
        <v>561.82208197797445</v>
      </c>
      <c r="I83" s="40"/>
      <c r="J83" s="40">
        <v>310.6500955321747</v>
      </c>
      <c r="K83" s="40">
        <v>30.273904167109801</v>
      </c>
      <c r="L83" s="40"/>
      <c r="M83" s="40">
        <v>-5897.7677376294087</v>
      </c>
      <c r="N83" s="40">
        <v>-6219.1487071434585</v>
      </c>
      <c r="O83" s="40"/>
      <c r="P83" s="40">
        <v>2174.8660532559784</v>
      </c>
      <c r="Q83" s="40">
        <v>2283.0965091699891</v>
      </c>
      <c r="R83" s="40"/>
      <c r="S83" s="40">
        <v>4063.8433639060745</v>
      </c>
      <c r="T83" s="40">
        <v>4171.5647603994375</v>
      </c>
      <c r="U83" s="40"/>
      <c r="V83" s="40">
        <f t="shared" si="2"/>
        <v>6238.7094171620529</v>
      </c>
      <c r="W83" s="40">
        <f t="shared" si="3"/>
        <v>6454.6612695694266</v>
      </c>
      <c r="X83" s="40"/>
      <c r="Y83" s="41">
        <v>0.99639999999999995</v>
      </c>
      <c r="Z83" s="41">
        <v>0.63</v>
      </c>
    </row>
    <row r="84" spans="1:27" ht="15" x14ac:dyDescent="0.25">
      <c r="A84" s="27" t="s">
        <v>16</v>
      </c>
      <c r="B84" s="28">
        <v>4683</v>
      </c>
      <c r="C84" s="42"/>
      <c r="D84" s="28">
        <v>1174.6743540465513</v>
      </c>
      <c r="E84" s="28">
        <v>1050.6094383941918</v>
      </c>
      <c r="F84" s="43"/>
      <c r="G84" s="28">
        <v>195.6011103993167</v>
      </c>
      <c r="H84" s="28">
        <v>145.23695067264575</v>
      </c>
      <c r="I84" s="43"/>
      <c r="J84" s="28">
        <v>241.93892803758274</v>
      </c>
      <c r="K84" s="28">
        <v>165.02492419389279</v>
      </c>
      <c r="L84" s="43"/>
      <c r="M84" s="28">
        <v>-7108.2639333760417</v>
      </c>
      <c r="N84" s="28">
        <v>-7394.4565897928678</v>
      </c>
      <c r="O84" s="43"/>
      <c r="P84" s="28">
        <v>4117.2325432415118</v>
      </c>
      <c r="Q84" s="28">
        <v>4291.001281229981</v>
      </c>
      <c r="R84" s="43"/>
      <c r="S84" s="28">
        <v>3575.4857997010463</v>
      </c>
      <c r="T84" s="28">
        <v>3596.3628486013235</v>
      </c>
      <c r="U84" s="43"/>
      <c r="V84" s="28">
        <f t="shared" si="2"/>
        <v>7692.7183429425586</v>
      </c>
      <c r="W84" s="28">
        <f t="shared" si="3"/>
        <v>7887.364129831305</v>
      </c>
      <c r="X84" s="43"/>
      <c r="Y84" s="29">
        <v>1.73</v>
      </c>
      <c r="Z84" s="29">
        <v>1.45</v>
      </c>
      <c r="AA84" s="21"/>
    </row>
    <row r="85" spans="1:27" x14ac:dyDescent="0.2">
      <c r="A85" s="27" t="s">
        <v>29</v>
      </c>
      <c r="B85" s="28">
        <v>4263</v>
      </c>
      <c r="C85" s="23"/>
      <c r="D85" s="28">
        <v>3728.1257330518415</v>
      </c>
      <c r="E85" s="28">
        <v>4240.1528055360077</v>
      </c>
      <c r="F85" s="24"/>
      <c r="G85" s="28">
        <v>568.37907576823829</v>
      </c>
      <c r="H85" s="28">
        <v>657.33055360075059</v>
      </c>
      <c r="I85" s="24"/>
      <c r="J85" s="28">
        <v>365.93947923997183</v>
      </c>
      <c r="K85" s="28">
        <v>56.515224020642741</v>
      </c>
      <c r="L85" s="24"/>
      <c r="M85" s="28">
        <v>-7126.6713581984523</v>
      </c>
      <c r="N85" s="28">
        <v>-7528.8784424114474</v>
      </c>
      <c r="O85" s="24"/>
      <c r="P85" s="28">
        <v>3959.8874032371568</v>
      </c>
      <c r="Q85" s="28">
        <v>4051.6498733286417</v>
      </c>
      <c r="R85" s="24"/>
      <c r="S85" s="28">
        <v>3773.3990147783252</v>
      </c>
      <c r="T85" s="28">
        <v>3799.7569974196576</v>
      </c>
      <c r="U85" s="24"/>
      <c r="V85" s="28">
        <f t="shared" si="2"/>
        <v>7733.286418015482</v>
      </c>
      <c r="W85" s="28">
        <f t="shared" si="3"/>
        <v>7851.4068707482993</v>
      </c>
      <c r="X85" s="24"/>
      <c r="Y85" s="29">
        <v>2.2581000000000002</v>
      </c>
      <c r="Z85" s="29">
        <v>1.19</v>
      </c>
      <c r="AA85" s="24"/>
    </row>
    <row r="86" spans="1:27" x14ac:dyDescent="0.2">
      <c r="A86" s="27" t="s">
        <v>32</v>
      </c>
      <c r="B86" s="28">
        <v>144473</v>
      </c>
      <c r="C86" s="23"/>
      <c r="D86" s="28">
        <v>2438.379489593211</v>
      </c>
      <c r="E86" s="28">
        <v>2349.8204780824099</v>
      </c>
      <c r="F86" s="24"/>
      <c r="G86" s="28">
        <v>463.36685747509915</v>
      </c>
      <c r="H86" s="28">
        <v>633.9863384853918</v>
      </c>
      <c r="I86" s="24"/>
      <c r="J86" s="28">
        <v>481.79936735583811</v>
      </c>
      <c r="K86" s="28">
        <v>78.880096211748906</v>
      </c>
      <c r="L86" s="24"/>
      <c r="M86" s="28">
        <v>-5310.4870806309827</v>
      </c>
      <c r="N86" s="28">
        <v>-5607.8689511535031</v>
      </c>
      <c r="O86" s="24"/>
      <c r="P86" s="28">
        <v>1453.551874744762</v>
      </c>
      <c r="Q86" s="28">
        <v>1527.746305538059</v>
      </c>
      <c r="R86" s="24"/>
      <c r="S86" s="28">
        <v>4046.783828120133</v>
      </c>
      <c r="T86" s="28">
        <v>4201.8539305614195</v>
      </c>
      <c r="U86" s="24"/>
      <c r="V86" s="28">
        <f t="shared" si="2"/>
        <v>5500.3357028648952</v>
      </c>
      <c r="W86" s="28">
        <f t="shared" si="3"/>
        <v>5729.6002360994789</v>
      </c>
      <c r="X86" s="24"/>
      <c r="Y86" s="29">
        <v>0.67209999999999992</v>
      </c>
      <c r="Z86" s="29">
        <v>0.38</v>
      </c>
      <c r="AA86" s="24"/>
    </row>
    <row r="87" spans="1:27" x14ac:dyDescent="0.2">
      <c r="A87" s="27" t="s">
        <v>34</v>
      </c>
      <c r="B87" s="28">
        <v>19767</v>
      </c>
      <c r="C87" s="23"/>
      <c r="D87" s="28">
        <v>1794.1518692770778</v>
      </c>
      <c r="E87" s="28">
        <v>1413.5402438407448</v>
      </c>
      <c r="F87" s="24"/>
      <c r="G87" s="28">
        <v>359.18449941822229</v>
      </c>
      <c r="H87" s="28">
        <v>327.90271310770476</v>
      </c>
      <c r="I87" s="24"/>
      <c r="J87" s="28">
        <v>16.947437648606261</v>
      </c>
      <c r="K87" s="28">
        <v>-336.17952951889509</v>
      </c>
      <c r="L87" s="24"/>
      <c r="M87" s="28">
        <v>-6616.0773005514247</v>
      </c>
      <c r="N87" s="28">
        <v>-6972.6256316082363</v>
      </c>
      <c r="O87" s="24"/>
      <c r="P87" s="28">
        <v>2355.9467799868471</v>
      </c>
      <c r="Q87" s="28">
        <v>2391.4624879850257</v>
      </c>
      <c r="R87" s="24"/>
      <c r="S87" s="28">
        <v>4690.6460262052915</v>
      </c>
      <c r="T87" s="28">
        <v>4608.9861243486621</v>
      </c>
      <c r="U87" s="24"/>
      <c r="V87" s="28">
        <f t="shared" si="2"/>
        <v>7046.5928061921386</v>
      </c>
      <c r="W87" s="28">
        <f t="shared" si="3"/>
        <v>7000.4486123336883</v>
      </c>
      <c r="X87" s="24"/>
      <c r="Y87" s="29">
        <v>1.0392000000000001</v>
      </c>
      <c r="Z87" s="29">
        <v>0.15</v>
      </c>
      <c r="AA87" s="24"/>
    </row>
    <row r="88" spans="1:27" s="35" customFormat="1" x14ac:dyDescent="0.2">
      <c r="A88" s="27" t="s">
        <v>40</v>
      </c>
      <c r="B88" s="28">
        <v>1311</v>
      </c>
      <c r="C88" s="23"/>
      <c r="D88" s="28">
        <v>7264.6834477498096</v>
      </c>
      <c r="E88" s="28">
        <v>7072.6145003813881</v>
      </c>
      <c r="F88" s="24"/>
      <c r="G88" s="28">
        <v>264.68344774980926</v>
      </c>
      <c r="H88" s="28">
        <v>482.726239511823</v>
      </c>
      <c r="I88" s="24"/>
      <c r="J88" s="28">
        <v>-221.2051868802441</v>
      </c>
      <c r="K88" s="28">
        <v>-605.68976353928304</v>
      </c>
      <c r="L88" s="24"/>
      <c r="M88" s="28">
        <v>-7898.5507246376819</v>
      </c>
      <c r="N88" s="28">
        <v>-8602.4432341723877</v>
      </c>
      <c r="O88" s="24"/>
      <c r="P88" s="28">
        <v>4578.184591914569</v>
      </c>
      <c r="Q88" s="28">
        <v>4918.8314263920674</v>
      </c>
      <c r="R88" s="24"/>
      <c r="S88" s="28">
        <v>3810.8314263920674</v>
      </c>
      <c r="T88" s="28">
        <v>3782.05055682685</v>
      </c>
      <c r="U88" s="24"/>
      <c r="V88" s="28">
        <f t="shared" si="2"/>
        <v>8389.0160183066364</v>
      </c>
      <c r="W88" s="28">
        <f t="shared" si="3"/>
        <v>8700.8819832189183</v>
      </c>
      <c r="X88" s="24"/>
      <c r="Y88" s="29">
        <v>0.72060000000000002</v>
      </c>
      <c r="Z88" s="29">
        <v>0.2</v>
      </c>
      <c r="AA88" s="37"/>
    </row>
    <row r="89" spans="1:27" s="35" customFormat="1" x14ac:dyDescent="0.2">
      <c r="A89" s="27" t="s">
        <v>42</v>
      </c>
      <c r="B89" s="28">
        <v>3774</v>
      </c>
      <c r="C89" s="23"/>
      <c r="D89" s="28">
        <v>3444.6210916799155</v>
      </c>
      <c r="E89" s="28">
        <v>3444.621091679915</v>
      </c>
      <c r="F89" s="24"/>
      <c r="G89" s="28">
        <v>1237.9438261791202</v>
      </c>
      <c r="H89" s="28">
        <v>1424.9946740858506</v>
      </c>
      <c r="I89" s="24"/>
      <c r="J89" s="28">
        <v>491.25596184419715</v>
      </c>
      <c r="K89" s="28">
        <v>296.21965553789084</v>
      </c>
      <c r="L89" s="24"/>
      <c r="M89" s="28">
        <v>-6863.5400105988347</v>
      </c>
      <c r="N89" s="28">
        <v>-7520.5900688924221</v>
      </c>
      <c r="O89" s="24"/>
      <c r="P89" s="28">
        <v>4139.6396396396394</v>
      </c>
      <c r="Q89" s="28">
        <v>4480.9570747217804</v>
      </c>
      <c r="R89" s="24"/>
      <c r="S89" s="28">
        <v>3725.4901960784314</v>
      </c>
      <c r="T89" s="28">
        <v>3771.2768441971384</v>
      </c>
      <c r="U89" s="24"/>
      <c r="V89" s="28">
        <f t="shared" si="2"/>
        <v>7865.1298357180713</v>
      </c>
      <c r="W89" s="28">
        <f t="shared" si="3"/>
        <v>8252.2339189189188</v>
      </c>
      <c r="X89" s="24"/>
      <c r="Y89" s="29">
        <v>1.9200999999999999</v>
      </c>
      <c r="Z89" s="29">
        <v>1.67</v>
      </c>
      <c r="AA89" s="37"/>
    </row>
    <row r="90" spans="1:27" s="55" customFormat="1" x14ac:dyDescent="0.2">
      <c r="A90" s="50" t="s">
        <v>225</v>
      </c>
      <c r="B90" s="51">
        <v>9443</v>
      </c>
      <c r="C90" s="52"/>
      <c r="D90" s="51">
        <v>6273.4300540082604</v>
      </c>
      <c r="E90" s="51">
        <v>6273.3958487768714</v>
      </c>
      <c r="F90" s="53"/>
      <c r="G90" s="51">
        <v>352.74806735147729</v>
      </c>
      <c r="H90" s="51">
        <v>350.86551625542728</v>
      </c>
      <c r="I90" s="53"/>
      <c r="J90" s="51">
        <v>-188.49941755797946</v>
      </c>
      <c r="K90" s="51">
        <v>-188.45938790638567</v>
      </c>
      <c r="L90" s="53"/>
      <c r="M90" s="51">
        <v>-6805.8879593349575</v>
      </c>
      <c r="N90" s="51">
        <v>-6805.9134671185002</v>
      </c>
      <c r="O90" s="53"/>
      <c r="P90" s="51">
        <v>3132.3731864873448</v>
      </c>
      <c r="Q90" s="51">
        <v>3132.3621730382292</v>
      </c>
      <c r="R90" s="53"/>
      <c r="S90" s="51">
        <v>3991.1045218680506</v>
      </c>
      <c r="T90" s="51">
        <v>3991.0572667584456</v>
      </c>
      <c r="U90" s="53"/>
      <c r="V90" s="51">
        <f t="shared" si="2"/>
        <v>7123.4777083553954</v>
      </c>
      <c r="W90" s="51">
        <f t="shared" si="3"/>
        <v>7123.4194397966749</v>
      </c>
      <c r="X90" s="53"/>
      <c r="Y90" s="54">
        <v>0.64370000000000005</v>
      </c>
      <c r="Z90" s="54">
        <v>0.64</v>
      </c>
      <c r="AA90" s="53"/>
    </row>
    <row r="91" spans="1:27" x14ac:dyDescent="0.2">
      <c r="A91" s="27" t="s">
        <v>52</v>
      </c>
      <c r="B91" s="28">
        <v>1581</v>
      </c>
      <c r="C91" s="23"/>
      <c r="D91" s="28">
        <v>3605.3130929791273</v>
      </c>
      <c r="E91" s="28">
        <v>3415.9226438962683</v>
      </c>
      <c r="F91" s="24"/>
      <c r="G91" s="28">
        <v>808.98165717900065</v>
      </c>
      <c r="H91" s="28">
        <v>722.91385199240995</v>
      </c>
      <c r="I91" s="24"/>
      <c r="J91" s="28">
        <v>74.636306135357358</v>
      </c>
      <c r="K91" s="28">
        <v>-118.12196078431373</v>
      </c>
      <c r="L91" s="24"/>
      <c r="M91" s="28">
        <v>-7641.9987349778621</v>
      </c>
      <c r="N91" s="28">
        <v>-7894.3384946236556</v>
      </c>
      <c r="O91" s="24"/>
      <c r="P91" s="28">
        <v>4784.9462365591398</v>
      </c>
      <c r="Q91" s="28">
        <v>4872.577482605946</v>
      </c>
      <c r="R91" s="24"/>
      <c r="S91" s="28">
        <v>3504.111321948134</v>
      </c>
      <c r="T91" s="28">
        <v>3436.4634155597723</v>
      </c>
      <c r="U91" s="24"/>
      <c r="V91" s="28">
        <f t="shared" si="2"/>
        <v>8289.0575585072729</v>
      </c>
      <c r="W91" s="28">
        <f t="shared" si="3"/>
        <v>8309.0408981657183</v>
      </c>
      <c r="X91" s="24"/>
      <c r="Y91" s="29">
        <v>1.121</v>
      </c>
      <c r="Z91" s="29">
        <v>0.79</v>
      </c>
      <c r="AA91" s="24"/>
    </row>
    <row r="92" spans="1:27" x14ac:dyDescent="0.2">
      <c r="A92" s="27" t="s">
        <v>55</v>
      </c>
      <c r="B92" s="28">
        <v>1088</v>
      </c>
      <c r="C92" s="23"/>
      <c r="D92" s="28">
        <v>4324.4485294117649</v>
      </c>
      <c r="E92" s="28">
        <v>3930.9643474264703</v>
      </c>
      <c r="F92" s="24"/>
      <c r="G92" s="28">
        <v>980.69852941176475</v>
      </c>
      <c r="H92" s="28">
        <v>107.55328125</v>
      </c>
      <c r="I92" s="24"/>
      <c r="J92" s="28">
        <v>1042.2794117647059</v>
      </c>
      <c r="K92" s="28">
        <v>1223.97734375</v>
      </c>
      <c r="L92" s="24"/>
      <c r="M92" s="28">
        <v>-7288.6029411764712</v>
      </c>
      <c r="N92" s="28">
        <v>-7400.1182904411762</v>
      </c>
      <c r="O92" s="24"/>
      <c r="P92" s="28">
        <v>4726.1029411764712</v>
      </c>
      <c r="Q92" s="28">
        <v>4988.728860294118</v>
      </c>
      <c r="R92" s="24"/>
      <c r="S92" s="28">
        <v>4136.0294117647054</v>
      </c>
      <c r="T92" s="28">
        <v>4117.8087500000001</v>
      </c>
      <c r="U92" s="24"/>
      <c r="V92" s="28">
        <f t="shared" si="2"/>
        <v>8862.1323529411766</v>
      </c>
      <c r="W92" s="28">
        <f t="shared" si="3"/>
        <v>9106.5376102941191</v>
      </c>
      <c r="X92" s="24"/>
      <c r="Y92" s="29">
        <v>3.0358999999999998</v>
      </c>
      <c r="Z92" s="29">
        <v>3.53</v>
      </c>
      <c r="AA92" s="24"/>
    </row>
    <row r="93" spans="1:27" x14ac:dyDescent="0.2">
      <c r="A93" s="27" t="s">
        <v>57</v>
      </c>
      <c r="B93" s="28">
        <v>2586</v>
      </c>
      <c r="C93" s="23"/>
      <c r="D93" s="28">
        <v>8679.8143851508121</v>
      </c>
      <c r="E93" s="28">
        <v>7887.5181747873166</v>
      </c>
      <c r="F93" s="24"/>
      <c r="G93" s="28">
        <v>551.43078112915703</v>
      </c>
      <c r="H93" s="28">
        <v>488.63729698375874</v>
      </c>
      <c r="I93" s="24"/>
      <c r="J93" s="28">
        <v>825.59938128383601</v>
      </c>
      <c r="K93" s="28">
        <v>543.04187161639595</v>
      </c>
      <c r="L93" s="24"/>
      <c r="M93" s="28">
        <v>-6843.0007733952043</v>
      </c>
      <c r="N93" s="28">
        <v>-6906.7013882443925</v>
      </c>
      <c r="O93" s="24"/>
      <c r="P93" s="28">
        <v>4036.7362722351122</v>
      </c>
      <c r="Q93" s="28">
        <v>3997.6948955916473</v>
      </c>
      <c r="R93" s="24"/>
      <c r="S93" s="28">
        <v>3675.1740139211138</v>
      </c>
      <c r="T93" s="28">
        <v>3858.9573511214235</v>
      </c>
      <c r="U93" s="24"/>
      <c r="V93" s="28">
        <f t="shared" si="2"/>
        <v>7711.910286156226</v>
      </c>
      <c r="W93" s="28">
        <f t="shared" si="3"/>
        <v>7856.6522467130708</v>
      </c>
      <c r="X93" s="24"/>
      <c r="Y93" s="29">
        <v>2.9164999999999996</v>
      </c>
      <c r="Z93" s="29">
        <v>2.52</v>
      </c>
      <c r="AA93" s="24"/>
    </row>
    <row r="94" spans="1:27" x14ac:dyDescent="0.2">
      <c r="A94" s="27" t="s">
        <v>66</v>
      </c>
      <c r="B94" s="28">
        <v>1232</v>
      </c>
      <c r="C94" s="23"/>
      <c r="D94" s="28">
        <v>9334.4155844155848</v>
      </c>
      <c r="E94" s="28">
        <v>8685.0649350649346</v>
      </c>
      <c r="F94" s="24"/>
      <c r="G94" s="28">
        <v>403.40909090909088</v>
      </c>
      <c r="H94" s="28">
        <v>277.06758116883117</v>
      </c>
      <c r="I94" s="24"/>
      <c r="J94" s="28">
        <v>633.92857142857144</v>
      </c>
      <c r="K94" s="28">
        <v>1106.4174431818183</v>
      </c>
      <c r="L94" s="24"/>
      <c r="M94" s="28">
        <v>-7233.7662337662341</v>
      </c>
      <c r="N94" s="28">
        <v>-7368.8647402597398</v>
      </c>
      <c r="O94" s="24"/>
      <c r="P94" s="28">
        <v>3930.1948051948052</v>
      </c>
      <c r="Q94" s="28">
        <v>4099.227272727273</v>
      </c>
      <c r="R94" s="24"/>
      <c r="S94" s="28">
        <v>4170.454545454546</v>
      </c>
      <c r="T94" s="28">
        <v>4489.0627922077929</v>
      </c>
      <c r="U94" s="24"/>
      <c r="V94" s="28">
        <f t="shared" si="2"/>
        <v>8100.6493506493516</v>
      </c>
      <c r="W94" s="28">
        <f t="shared" si="3"/>
        <v>8588.2900649350668</v>
      </c>
      <c r="X94" s="24"/>
      <c r="Y94" s="29">
        <v>3.1575000000000002</v>
      </c>
      <c r="Z94" s="29">
        <v>141.82</v>
      </c>
      <c r="AA94" s="24"/>
    </row>
    <row r="95" spans="1:27" x14ac:dyDescent="0.2">
      <c r="A95" s="27" t="s">
        <v>226</v>
      </c>
      <c r="B95" s="28">
        <v>18788</v>
      </c>
      <c r="C95" s="23"/>
      <c r="D95" s="28">
        <v>5538.2158824781782</v>
      </c>
      <c r="E95" s="28">
        <v>5803.3802480306576</v>
      </c>
      <c r="F95" s="24"/>
      <c r="G95" s="28">
        <v>922.87630402384502</v>
      </c>
      <c r="H95" s="28">
        <v>501.14309452842247</v>
      </c>
      <c r="I95" s="24"/>
      <c r="J95" s="28">
        <v>-119.75729188843944</v>
      </c>
      <c r="K95" s="28">
        <v>-79.421145411965085</v>
      </c>
      <c r="L95" s="24"/>
      <c r="M95" s="28">
        <v>-6077.6027251437081</v>
      </c>
      <c r="N95" s="28">
        <v>-6436.8818075367262</v>
      </c>
      <c r="O95" s="24"/>
      <c r="P95" s="28">
        <v>2270.8111560570578</v>
      </c>
      <c r="Q95" s="28">
        <v>2533.8140834575261</v>
      </c>
      <c r="R95" s="24"/>
      <c r="S95" s="28">
        <v>4014.3176495635516</v>
      </c>
      <c r="T95" s="28">
        <v>4183.680588673622</v>
      </c>
      <c r="U95" s="24"/>
      <c r="V95" s="28">
        <f t="shared" si="2"/>
        <v>6285.1288056206095</v>
      </c>
      <c r="W95" s="28">
        <f t="shared" si="3"/>
        <v>6717.494672131148</v>
      </c>
      <c r="X95" s="24"/>
      <c r="Y95" s="29">
        <v>0.66810000000000003</v>
      </c>
      <c r="Z95" s="29">
        <v>0.79</v>
      </c>
      <c r="AA95" s="24"/>
    </row>
    <row r="96" spans="1:27" x14ac:dyDescent="0.2">
      <c r="A96" s="27" t="s">
        <v>78</v>
      </c>
      <c r="B96" s="28">
        <v>703</v>
      </c>
      <c r="C96" s="23"/>
      <c r="D96" s="28">
        <v>3833.5704125177808</v>
      </c>
      <c r="E96" s="28">
        <v>3550.6458036984354</v>
      </c>
      <c r="F96" s="24"/>
      <c r="G96" s="28">
        <v>66.856330014224753</v>
      </c>
      <c r="H96" s="28">
        <v>0</v>
      </c>
      <c r="I96" s="24"/>
      <c r="J96" s="28">
        <v>428.16500711237552</v>
      </c>
      <c r="K96" s="28">
        <v>645.50189189189189</v>
      </c>
      <c r="L96" s="24"/>
      <c r="M96" s="28">
        <v>-7449.50213371266</v>
      </c>
      <c r="N96" s="28">
        <v>-7165.4861877667145</v>
      </c>
      <c r="O96" s="24"/>
      <c r="P96" s="28">
        <v>3753.9118065433854</v>
      </c>
      <c r="Q96" s="28">
        <v>3589.2460881934567</v>
      </c>
      <c r="R96" s="24"/>
      <c r="S96" s="28">
        <v>4423.8975817923183</v>
      </c>
      <c r="T96" s="28">
        <v>4464.5697724039828</v>
      </c>
      <c r="U96" s="24"/>
      <c r="V96" s="28">
        <f t="shared" si="2"/>
        <v>8177.8093883357033</v>
      </c>
      <c r="W96" s="28">
        <f t="shared" si="3"/>
        <v>8053.8158605974395</v>
      </c>
      <c r="X96" s="24"/>
      <c r="Y96" s="29">
        <v>2.3287999999999998</v>
      </c>
      <c r="Z96" s="29">
        <v>2.97</v>
      </c>
      <c r="AA96" s="24"/>
    </row>
    <row r="97" spans="1:27" x14ac:dyDescent="0.2">
      <c r="A97" s="27" t="s">
        <v>85</v>
      </c>
      <c r="B97" s="28">
        <v>1488</v>
      </c>
      <c r="C97" s="23"/>
      <c r="D97" s="28">
        <v>244.6236559139785</v>
      </c>
      <c r="E97" s="28">
        <v>0</v>
      </c>
      <c r="F97" s="24"/>
      <c r="G97" s="28">
        <v>245.2956989247312</v>
      </c>
      <c r="H97" s="28">
        <v>180.04588037634409</v>
      </c>
      <c r="I97" s="24"/>
      <c r="J97" s="28">
        <v>347.44623655913983</v>
      </c>
      <c r="K97" s="28">
        <v>205.34353494623656</v>
      </c>
      <c r="L97" s="24"/>
      <c r="M97" s="28">
        <v>-7444.8924731182797</v>
      </c>
      <c r="N97" s="28">
        <v>-7982.9343817204299</v>
      </c>
      <c r="O97" s="24"/>
      <c r="P97" s="28">
        <v>3825.2688172043008</v>
      </c>
      <c r="Q97" s="28">
        <v>4022.4348118279568</v>
      </c>
      <c r="R97" s="24"/>
      <c r="S97" s="28">
        <v>4320.5645161290322</v>
      </c>
      <c r="T97" s="28">
        <v>4426.4544220430107</v>
      </c>
      <c r="U97" s="24"/>
      <c r="V97" s="28">
        <f t="shared" si="2"/>
        <v>8145.833333333333</v>
      </c>
      <c r="W97" s="28">
        <f t="shared" si="3"/>
        <v>8448.8892338709666</v>
      </c>
      <c r="X97" s="24"/>
      <c r="Y97" s="29">
        <v>1.9828999999999999</v>
      </c>
      <c r="Z97" s="29">
        <v>1.78</v>
      </c>
      <c r="AA97" s="24"/>
    </row>
    <row r="98" spans="1:27" x14ac:dyDescent="0.2">
      <c r="A98" s="27" t="s">
        <v>87</v>
      </c>
      <c r="B98" s="28">
        <v>10426</v>
      </c>
      <c r="C98" s="23"/>
      <c r="D98" s="28">
        <v>1732.5915979282563</v>
      </c>
      <c r="E98" s="28">
        <v>1372.001438710915</v>
      </c>
      <c r="F98" s="24"/>
      <c r="G98" s="28">
        <v>503.26107807404566</v>
      </c>
      <c r="H98" s="28">
        <v>682.10320352963743</v>
      </c>
      <c r="I98" s="24"/>
      <c r="J98" s="28">
        <v>248.03376174947249</v>
      </c>
      <c r="K98" s="28">
        <v>202.20199501246884</v>
      </c>
      <c r="L98" s="24"/>
      <c r="M98" s="28">
        <v>-4902.071743717629</v>
      </c>
      <c r="N98" s="28">
        <v>-5297.4132936888545</v>
      </c>
      <c r="O98" s="24"/>
      <c r="P98" s="28">
        <v>1277.1916362938807</v>
      </c>
      <c r="Q98" s="28">
        <v>1409.8299443698447</v>
      </c>
      <c r="R98" s="24"/>
      <c r="S98" s="28">
        <v>4241.4156915403792</v>
      </c>
      <c r="T98" s="28">
        <v>4508.0940916938425</v>
      </c>
      <c r="U98" s="24"/>
      <c r="V98" s="28">
        <f t="shared" si="2"/>
        <v>5518.6073278342601</v>
      </c>
      <c r="W98" s="28">
        <f t="shared" si="3"/>
        <v>5917.9240360636868</v>
      </c>
      <c r="X98" s="24"/>
      <c r="Y98" s="29">
        <v>1.6362000000000001</v>
      </c>
      <c r="Z98" s="29">
        <v>1.48</v>
      </c>
      <c r="AA98" s="24"/>
    </row>
    <row r="99" spans="1:27" x14ac:dyDescent="0.2">
      <c r="A99" s="27" t="s">
        <v>108</v>
      </c>
      <c r="B99" s="28">
        <v>3678</v>
      </c>
      <c r="C99" s="23"/>
      <c r="D99" s="28">
        <v>3760.7395323545406</v>
      </c>
      <c r="E99" s="28">
        <v>4276.3113104948343</v>
      </c>
      <c r="F99" s="24"/>
      <c r="G99" s="28">
        <v>433.38771071234368</v>
      </c>
      <c r="H99" s="28">
        <v>445.86973083197392</v>
      </c>
      <c r="I99" s="24"/>
      <c r="J99" s="28">
        <v>-118.5426862425231</v>
      </c>
      <c r="K99" s="28">
        <v>-435.91440456769982</v>
      </c>
      <c r="L99" s="24"/>
      <c r="M99" s="28">
        <v>-6951.8760195758568</v>
      </c>
      <c r="N99" s="28">
        <v>-7204.2921179989125</v>
      </c>
      <c r="O99" s="24"/>
      <c r="P99" s="28">
        <v>2957.3137574768898</v>
      </c>
      <c r="Q99" s="28">
        <v>3000.1759108210986</v>
      </c>
      <c r="R99" s="24"/>
      <c r="S99" s="28">
        <v>4054.3773790103323</v>
      </c>
      <c r="T99" s="28">
        <v>4030.6038281674823</v>
      </c>
      <c r="U99" s="24"/>
      <c r="V99" s="28">
        <f t="shared" si="2"/>
        <v>7011.6911364872221</v>
      </c>
      <c r="W99" s="28">
        <f t="shared" si="3"/>
        <v>7030.7797389885809</v>
      </c>
      <c r="X99" s="24"/>
      <c r="Y99" s="29">
        <v>0.54390000000000005</v>
      </c>
      <c r="Z99" s="29">
        <v>-0.75</v>
      </c>
      <c r="AA99" s="24"/>
    </row>
    <row r="100" spans="1:27" x14ac:dyDescent="0.2">
      <c r="A100" s="27" t="s">
        <v>111</v>
      </c>
      <c r="B100" s="28">
        <v>3873</v>
      </c>
      <c r="C100" s="23"/>
      <c r="D100" s="28">
        <v>5729.6669248644466</v>
      </c>
      <c r="E100" s="28">
        <v>5404.3550219468116</v>
      </c>
      <c r="F100" s="24"/>
      <c r="G100" s="28">
        <v>363.28427575522846</v>
      </c>
      <c r="H100" s="28">
        <v>379.88549703072556</v>
      </c>
      <c r="I100" s="24"/>
      <c r="J100" s="28">
        <v>-127.03330751355537</v>
      </c>
      <c r="K100" s="28">
        <v>729.66451846114126</v>
      </c>
      <c r="L100" s="24"/>
      <c r="M100" s="28">
        <v>-7524.6578879421641</v>
      </c>
      <c r="N100" s="28">
        <v>-7551.4088277820811</v>
      </c>
      <c r="O100" s="24"/>
      <c r="P100" s="28">
        <v>4665.1174799896726</v>
      </c>
      <c r="Q100" s="28">
        <v>4977.3085463465013</v>
      </c>
      <c r="R100" s="24"/>
      <c r="S100" s="28">
        <v>3547.1210947585851</v>
      </c>
      <c r="T100" s="28">
        <v>3803.956155435063</v>
      </c>
      <c r="U100" s="24"/>
      <c r="V100" s="28">
        <f t="shared" si="2"/>
        <v>8212.2385747482585</v>
      </c>
      <c r="W100" s="28">
        <f t="shared" si="3"/>
        <v>8781.2647017815652</v>
      </c>
      <c r="X100" s="24"/>
      <c r="Y100" s="29">
        <v>1.9095</v>
      </c>
      <c r="Z100" s="29">
        <v>2.66</v>
      </c>
      <c r="AA100" s="24"/>
    </row>
    <row r="101" spans="1:27" x14ac:dyDescent="0.2">
      <c r="A101" s="27" t="s">
        <v>136</v>
      </c>
      <c r="B101" s="28">
        <v>9117</v>
      </c>
      <c r="C101" s="23"/>
      <c r="D101" s="28">
        <v>1059.8881210924646</v>
      </c>
      <c r="E101" s="28">
        <v>409.85065591751669</v>
      </c>
      <c r="F101" s="24"/>
      <c r="G101" s="28">
        <v>143.24887572666447</v>
      </c>
      <c r="H101" s="28">
        <v>243.96385762860592</v>
      </c>
      <c r="I101" s="24"/>
      <c r="J101" s="28">
        <v>236.04255785894483</v>
      </c>
      <c r="K101" s="28">
        <v>364.41218273554898</v>
      </c>
      <c r="L101" s="24"/>
      <c r="M101" s="28">
        <v>-6751.0145881320605</v>
      </c>
      <c r="N101" s="28">
        <v>-6976.0297817264454</v>
      </c>
      <c r="O101" s="24"/>
      <c r="P101" s="28">
        <v>3754.9632554568389</v>
      </c>
      <c r="Q101" s="28">
        <v>3971.1815290117365</v>
      </c>
      <c r="R101" s="24"/>
      <c r="S101" s="28">
        <v>3593.6163211582757</v>
      </c>
      <c r="T101" s="28">
        <v>3686.606266315674</v>
      </c>
      <c r="U101" s="24"/>
      <c r="V101" s="28">
        <f t="shared" si="2"/>
        <v>7348.579576615115</v>
      </c>
      <c r="W101" s="28">
        <f t="shared" si="3"/>
        <v>7657.787795327411</v>
      </c>
      <c r="X101" s="24"/>
      <c r="Y101" s="29">
        <v>1.6543999999999999</v>
      </c>
      <c r="Z101" s="29">
        <v>2.15</v>
      </c>
      <c r="AA101" s="24"/>
    </row>
    <row r="102" spans="1:27" x14ac:dyDescent="0.2">
      <c r="A102" s="27" t="s">
        <v>163</v>
      </c>
      <c r="B102" s="28">
        <v>2387</v>
      </c>
      <c r="C102" s="23"/>
      <c r="D102" s="28">
        <v>4431.0850439882697</v>
      </c>
      <c r="E102" s="28">
        <v>4057.328202764977</v>
      </c>
      <c r="F102" s="24"/>
      <c r="G102" s="28">
        <v>218.68454126518643</v>
      </c>
      <c r="H102" s="28">
        <v>276.37362379555924</v>
      </c>
      <c r="I102" s="24"/>
      <c r="J102" s="28">
        <v>48.596564725596984</v>
      </c>
      <c r="K102" s="28">
        <v>244.54675324675324</v>
      </c>
      <c r="L102" s="24"/>
      <c r="M102" s="28">
        <v>-6182.6560536237957</v>
      </c>
      <c r="N102" s="28">
        <v>-6447.8940301633857</v>
      </c>
      <c r="O102" s="24"/>
      <c r="P102" s="28">
        <v>2754.0846250523668</v>
      </c>
      <c r="Q102" s="28">
        <v>3169.1076665270216</v>
      </c>
      <c r="R102" s="24"/>
      <c r="S102" s="28">
        <v>3867.1973188102224</v>
      </c>
      <c r="T102" s="28">
        <v>3906.6671344784245</v>
      </c>
      <c r="U102" s="24"/>
      <c r="V102" s="28">
        <f t="shared" si="2"/>
        <v>6621.2819438625893</v>
      </c>
      <c r="W102" s="28">
        <f t="shared" si="3"/>
        <v>7075.7748010054456</v>
      </c>
      <c r="X102" s="24"/>
      <c r="Y102" s="29">
        <v>1.1254999999999999</v>
      </c>
      <c r="Z102" s="29">
        <v>1.64</v>
      </c>
      <c r="AA102" s="24"/>
    </row>
    <row r="103" spans="1:27" x14ac:dyDescent="0.2">
      <c r="A103" s="27" t="s">
        <v>169</v>
      </c>
      <c r="B103" s="28">
        <v>3634</v>
      </c>
      <c r="C103" s="23"/>
      <c r="D103" s="28">
        <v>4130.4347826086951</v>
      </c>
      <c r="E103" s="28">
        <v>3900.3760676940014</v>
      </c>
      <c r="F103" s="24"/>
      <c r="G103" s="28">
        <v>456.52173913043475</v>
      </c>
      <c r="H103" s="28">
        <v>273.49491744634014</v>
      </c>
      <c r="I103" s="24"/>
      <c r="J103" s="28">
        <v>271.60154100165107</v>
      </c>
      <c r="K103" s="28">
        <v>131.94429554210237</v>
      </c>
      <c r="L103" s="24"/>
      <c r="M103" s="28">
        <v>-5886.0759493670885</v>
      </c>
      <c r="N103" s="28">
        <v>-6159.2441029168958</v>
      </c>
      <c r="O103" s="24"/>
      <c r="P103" s="28">
        <v>2947.9911942762797</v>
      </c>
      <c r="Q103" s="28">
        <v>2980.3288387451844</v>
      </c>
      <c r="R103" s="24"/>
      <c r="S103" s="28">
        <v>3495.8723170060539</v>
      </c>
      <c r="T103" s="28">
        <v>3642.8936653824985</v>
      </c>
      <c r="U103" s="24"/>
      <c r="V103" s="28">
        <f t="shared" si="2"/>
        <v>6443.863511282334</v>
      </c>
      <c r="W103" s="28">
        <f t="shared" si="3"/>
        <v>6623.2225041276834</v>
      </c>
      <c r="X103" s="24"/>
      <c r="Y103" s="29">
        <v>1.746</v>
      </c>
      <c r="Z103" s="29">
        <v>1.41</v>
      </c>
      <c r="AA103" s="24"/>
    </row>
    <row r="104" spans="1:27" x14ac:dyDescent="0.2">
      <c r="A104" s="27" t="s">
        <v>176</v>
      </c>
      <c r="B104" s="28">
        <v>6070</v>
      </c>
      <c r="C104" s="23"/>
      <c r="D104" s="28">
        <v>2130.6425041186162</v>
      </c>
      <c r="E104" s="28">
        <v>2024.402754530478</v>
      </c>
      <c r="F104" s="24"/>
      <c r="G104" s="28">
        <v>577.5947281713344</v>
      </c>
      <c r="H104" s="28">
        <v>465.77029818780886</v>
      </c>
      <c r="I104" s="24"/>
      <c r="J104" s="28">
        <v>423.72322899505764</v>
      </c>
      <c r="K104" s="28">
        <v>78.544149917627678</v>
      </c>
      <c r="L104" s="24"/>
      <c r="M104" s="28">
        <v>-7265.8978583196049</v>
      </c>
      <c r="N104" s="28">
        <v>-7940.7538846787475</v>
      </c>
      <c r="O104" s="24"/>
      <c r="P104" s="28">
        <v>4365.5683690280066</v>
      </c>
      <c r="Q104" s="28">
        <v>4575.9747940691932</v>
      </c>
      <c r="R104" s="24"/>
      <c r="S104" s="28">
        <v>3738.0560131795714</v>
      </c>
      <c r="T104" s="28">
        <v>3865.3196474464585</v>
      </c>
      <c r="U104" s="24"/>
      <c r="V104" s="28">
        <f t="shared" si="2"/>
        <v>8103.6243822075776</v>
      </c>
      <c r="W104" s="28">
        <f t="shared" si="3"/>
        <v>8441.2944415156526</v>
      </c>
      <c r="X104" s="24"/>
      <c r="Y104" s="29">
        <v>1.9724000000000002</v>
      </c>
      <c r="Z104" s="29">
        <v>1.17</v>
      </c>
      <c r="AA104" s="24"/>
    </row>
    <row r="105" spans="1:27" x14ac:dyDescent="0.2">
      <c r="A105" s="27" t="s">
        <v>180</v>
      </c>
      <c r="B105" s="28">
        <v>18318</v>
      </c>
      <c r="C105" s="23"/>
      <c r="D105" s="28">
        <v>3889.9989081777489</v>
      </c>
      <c r="E105" s="28">
        <v>4002.2105033300577</v>
      </c>
      <c r="F105" s="24"/>
      <c r="G105" s="28">
        <v>504.64024456818436</v>
      </c>
      <c r="H105" s="28">
        <v>701.01992193470903</v>
      </c>
      <c r="I105" s="24"/>
      <c r="J105" s="28">
        <v>112.94901190086254</v>
      </c>
      <c r="K105" s="28">
        <v>-405.40991647559775</v>
      </c>
      <c r="L105" s="24"/>
      <c r="M105" s="28">
        <v>-6620.8647232230596</v>
      </c>
      <c r="N105" s="28">
        <v>-7168.7399339447538</v>
      </c>
      <c r="O105" s="24"/>
      <c r="P105" s="28">
        <v>2721.3669614586747</v>
      </c>
      <c r="Q105" s="28">
        <v>2852.1220111365869</v>
      </c>
      <c r="R105" s="24"/>
      <c r="S105" s="28">
        <v>4437.9844961240306</v>
      </c>
      <c r="T105" s="28">
        <v>4339.4020526258328</v>
      </c>
      <c r="U105" s="24"/>
      <c r="V105" s="28">
        <f t="shared" si="2"/>
        <v>7159.3514575827048</v>
      </c>
      <c r="W105" s="28">
        <f t="shared" si="3"/>
        <v>7191.5240637624192</v>
      </c>
      <c r="X105" s="24"/>
      <c r="Y105" s="29">
        <v>1.2311000000000001</v>
      </c>
      <c r="Z105" s="29">
        <v>0.1</v>
      </c>
      <c r="AA105" s="24"/>
    </row>
    <row r="106" spans="1:27" s="26" customFormat="1" ht="15" x14ac:dyDescent="0.25">
      <c r="A106" s="39" t="s">
        <v>227</v>
      </c>
      <c r="B106" s="40">
        <v>161391</v>
      </c>
      <c r="C106" s="40"/>
      <c r="D106" s="40">
        <v>3920.4664448451276</v>
      </c>
      <c r="E106" s="40">
        <v>4456.3768685366595</v>
      </c>
      <c r="F106" s="40"/>
      <c r="G106" s="40">
        <v>512.78571915410396</v>
      </c>
      <c r="H106" s="40">
        <v>496.43994324342742</v>
      </c>
      <c r="I106" s="40"/>
      <c r="J106" s="40">
        <v>74.279234901574441</v>
      </c>
      <c r="K106" s="40">
        <v>-144.51081132157307</v>
      </c>
      <c r="L106" s="40"/>
      <c r="M106" s="40">
        <v>-6680.9425556567585</v>
      </c>
      <c r="N106" s="40">
        <v>-7007.3296847407855</v>
      </c>
      <c r="O106" s="40"/>
      <c r="P106" s="40">
        <v>2408.3932809140538</v>
      </c>
      <c r="Q106" s="40">
        <v>2378.7385418022072</v>
      </c>
      <c r="R106" s="40"/>
      <c r="S106" s="40">
        <v>4632.8295877713135</v>
      </c>
      <c r="T106" s="40">
        <v>4775.5309589134458</v>
      </c>
      <c r="U106" s="40"/>
      <c r="V106" s="40">
        <f t="shared" si="2"/>
        <v>7041.2228686853668</v>
      </c>
      <c r="W106" s="40">
        <f t="shared" si="3"/>
        <v>7154.2695007156526</v>
      </c>
      <c r="X106" s="40"/>
      <c r="Y106" s="41">
        <v>1.1965999999999999</v>
      </c>
      <c r="Z106" s="41">
        <v>0.6</v>
      </c>
    </row>
    <row r="107" spans="1:27" x14ac:dyDescent="0.2">
      <c r="A107" s="27" t="s">
        <v>228</v>
      </c>
      <c r="B107" s="28">
        <v>19702</v>
      </c>
      <c r="C107" s="23"/>
      <c r="D107" s="28">
        <v>3829.052888031672</v>
      </c>
      <c r="E107" s="28">
        <v>3046.3338990965385</v>
      </c>
      <c r="F107" s="24"/>
      <c r="G107" s="28">
        <v>714.90204040198967</v>
      </c>
      <c r="H107" s="28">
        <v>484.95745964876659</v>
      </c>
      <c r="I107" s="24"/>
      <c r="J107" s="28">
        <v>236.11816059283322</v>
      </c>
      <c r="K107" s="28">
        <v>33.317918992995637</v>
      </c>
      <c r="L107" s="24"/>
      <c r="M107" s="28">
        <v>-6458.5321287178967</v>
      </c>
      <c r="N107" s="28">
        <v>-6803.3922784488886</v>
      </c>
      <c r="O107" s="24"/>
      <c r="P107" s="28">
        <v>2101.0557303827022</v>
      </c>
      <c r="Q107" s="28">
        <v>2174.2680946096843</v>
      </c>
      <c r="R107" s="24"/>
      <c r="S107" s="28">
        <v>5012.8413359049846</v>
      </c>
      <c r="T107" s="28">
        <v>5189.4999279260992</v>
      </c>
      <c r="U107" s="24"/>
      <c r="V107" s="28">
        <f t="shared" si="2"/>
        <v>7113.8970662876873</v>
      </c>
      <c r="W107" s="28">
        <f t="shared" si="3"/>
        <v>7363.7680225357835</v>
      </c>
      <c r="X107" s="24"/>
      <c r="Y107" s="29">
        <v>1.4683000000000002</v>
      </c>
      <c r="Z107" s="29">
        <v>1.06</v>
      </c>
      <c r="AA107" s="24"/>
    </row>
    <row r="108" spans="1:27" ht="15" x14ac:dyDescent="0.25">
      <c r="A108" s="27" t="s">
        <v>59</v>
      </c>
      <c r="B108" s="28">
        <v>51241</v>
      </c>
      <c r="C108" s="42"/>
      <c r="D108" s="28">
        <v>5096.0754083643951</v>
      </c>
      <c r="E108" s="28">
        <v>5222.8278337659303</v>
      </c>
      <c r="F108" s="43"/>
      <c r="G108" s="28">
        <v>470.67777756093756</v>
      </c>
      <c r="H108" s="28">
        <v>565.54515427099398</v>
      </c>
      <c r="I108" s="43"/>
      <c r="J108" s="28">
        <v>101.77397006303546</v>
      </c>
      <c r="K108" s="28">
        <v>-132.32777931734353</v>
      </c>
      <c r="L108" s="43"/>
      <c r="M108" s="28">
        <v>-6606.3308678597214</v>
      </c>
      <c r="N108" s="28">
        <v>-7171.2832027087679</v>
      </c>
      <c r="O108" s="43"/>
      <c r="P108" s="28">
        <v>2458.4805136511777</v>
      </c>
      <c r="Q108" s="28">
        <v>2576.3305751253879</v>
      </c>
      <c r="R108" s="43"/>
      <c r="S108" s="28">
        <v>4620.3626002615092</v>
      </c>
      <c r="T108" s="28">
        <v>4784.248940692024</v>
      </c>
      <c r="U108" s="43"/>
      <c r="V108" s="28">
        <f t="shared" si="2"/>
        <v>7078.8431139126869</v>
      </c>
      <c r="W108" s="28">
        <f t="shared" si="3"/>
        <v>7360.5795158174114</v>
      </c>
      <c r="X108" s="43"/>
      <c r="Y108" s="29">
        <v>1.2526999999999999</v>
      </c>
      <c r="Z108" s="29">
        <v>0.64</v>
      </c>
      <c r="AA108" s="21"/>
    </row>
    <row r="109" spans="1:27" x14ac:dyDescent="0.2">
      <c r="A109" s="27" t="s">
        <v>60</v>
      </c>
      <c r="B109" s="28">
        <v>80454</v>
      </c>
      <c r="C109" s="23"/>
      <c r="D109" s="28">
        <v>3195.4160141198695</v>
      </c>
      <c r="E109" s="28">
        <v>4332.5141730678397</v>
      </c>
      <c r="F109" s="24"/>
      <c r="G109" s="28">
        <v>505.65540557337107</v>
      </c>
      <c r="H109" s="28">
        <v>435.24042334750294</v>
      </c>
      <c r="I109" s="24"/>
      <c r="J109" s="28">
        <v>35.274815422477445</v>
      </c>
      <c r="K109" s="28">
        <v>-177.5009943570239</v>
      </c>
      <c r="L109" s="24"/>
      <c r="M109" s="28">
        <v>-6790.3771099013093</v>
      </c>
      <c r="N109" s="28">
        <v>-6939.7230175006835</v>
      </c>
      <c r="O109" s="24"/>
      <c r="P109" s="28">
        <v>2403.9451114922813</v>
      </c>
      <c r="Q109" s="28">
        <v>2227.102766798419</v>
      </c>
      <c r="R109" s="24"/>
      <c r="S109" s="28">
        <v>4610.7589429984837</v>
      </c>
      <c r="T109" s="28">
        <v>4735.308760658264</v>
      </c>
      <c r="U109" s="24"/>
      <c r="V109" s="28">
        <f t="shared" si="2"/>
        <v>7014.704054490765</v>
      </c>
      <c r="W109" s="28">
        <f t="shared" si="3"/>
        <v>6962.411527456683</v>
      </c>
      <c r="X109" s="24"/>
      <c r="Y109" s="29">
        <v>1.1064000000000001</v>
      </c>
      <c r="Z109" s="29">
        <v>0.43</v>
      </c>
      <c r="AA109" s="24"/>
    </row>
    <row r="110" spans="1:27" x14ac:dyDescent="0.2">
      <c r="A110" s="27" t="s">
        <v>83</v>
      </c>
      <c r="B110" s="28">
        <v>1835</v>
      </c>
      <c r="C110" s="23"/>
      <c r="D110" s="28">
        <v>4496.4577656675747</v>
      </c>
      <c r="E110" s="28">
        <v>4214.8405449591282</v>
      </c>
      <c r="F110" s="24"/>
      <c r="G110" s="28">
        <v>183.10626702997277</v>
      </c>
      <c r="H110" s="28">
        <v>247.94052316076292</v>
      </c>
      <c r="I110" s="24"/>
      <c r="J110" s="28">
        <v>-90.463215258855584</v>
      </c>
      <c r="K110" s="28">
        <v>-345.6598474114441</v>
      </c>
      <c r="L110" s="24"/>
      <c r="M110" s="28">
        <v>-7458.3106267029971</v>
      </c>
      <c r="N110" s="28">
        <v>-8064.8956130790184</v>
      </c>
      <c r="O110" s="24"/>
      <c r="P110" s="28">
        <v>4337.8746594005452</v>
      </c>
      <c r="Q110" s="28">
        <v>4601.2599455040872</v>
      </c>
      <c r="R110" s="24"/>
      <c r="S110" s="28">
        <v>3535.6948228882834</v>
      </c>
      <c r="T110" s="28">
        <v>3653.5123378746594</v>
      </c>
      <c r="U110" s="24"/>
      <c r="V110" s="28">
        <f t="shared" si="2"/>
        <v>7873.569482288829</v>
      </c>
      <c r="W110" s="28">
        <f t="shared" si="3"/>
        <v>8254.7722833787466</v>
      </c>
      <c r="X110" s="24"/>
      <c r="Y110" s="29">
        <v>0.82680000000000009</v>
      </c>
      <c r="Z110" s="29">
        <v>0.35</v>
      </c>
      <c r="AA110" s="24"/>
    </row>
    <row r="111" spans="1:27" x14ac:dyDescent="0.2">
      <c r="A111" s="27" t="s">
        <v>229</v>
      </c>
      <c r="B111" s="28">
        <v>5119</v>
      </c>
      <c r="C111" s="23"/>
      <c r="D111" s="28">
        <v>2446.7669466692714</v>
      </c>
      <c r="E111" s="28">
        <v>2515.1396757179136</v>
      </c>
      <c r="F111" s="24"/>
      <c r="G111" s="28">
        <v>317.83551474897445</v>
      </c>
      <c r="H111" s="28">
        <v>539.7750146512991</v>
      </c>
      <c r="I111" s="24"/>
      <c r="J111" s="28">
        <v>195.54600507911701</v>
      </c>
      <c r="K111" s="28">
        <v>88.221281500293017</v>
      </c>
      <c r="L111" s="24"/>
      <c r="M111" s="28">
        <v>-5893.924594647392</v>
      </c>
      <c r="N111" s="28">
        <v>-6288.9521488571991</v>
      </c>
      <c r="O111" s="24"/>
      <c r="P111" s="28">
        <v>1929.6737644071106</v>
      </c>
      <c r="Q111" s="28">
        <v>2058</v>
      </c>
      <c r="R111" s="24"/>
      <c r="S111" s="28">
        <v>4459.2693885524513</v>
      </c>
      <c r="T111" s="28">
        <v>4630.4146044149247</v>
      </c>
      <c r="U111" s="24"/>
      <c r="V111" s="28">
        <f t="shared" si="2"/>
        <v>6388.9431529595622</v>
      </c>
      <c r="W111" s="28">
        <f t="shared" si="3"/>
        <v>6688.4146044149247</v>
      </c>
      <c r="X111" s="24"/>
      <c r="Y111" s="29">
        <v>1.6513</v>
      </c>
      <c r="Z111" s="29">
        <v>1.33</v>
      </c>
      <c r="AA111" s="24"/>
    </row>
    <row r="112" spans="1:27" x14ac:dyDescent="0.2">
      <c r="A112" s="27" t="s">
        <v>230</v>
      </c>
      <c r="B112" s="28">
        <v>3040</v>
      </c>
      <c r="C112" s="23"/>
      <c r="D112" s="28">
        <v>6019.7368421052624</v>
      </c>
      <c r="E112" s="28">
        <v>7368.4210526315792</v>
      </c>
      <c r="F112" s="24"/>
      <c r="G112" s="28">
        <v>628.61842105263156</v>
      </c>
      <c r="H112" s="28">
        <v>1102.7288092105264</v>
      </c>
      <c r="I112" s="24"/>
      <c r="J112" s="28">
        <v>-510.5263157894737</v>
      </c>
      <c r="K112" s="28">
        <v>-899.74347697368421</v>
      </c>
      <c r="L112" s="24"/>
      <c r="M112" s="28">
        <v>-7339.8026315789475</v>
      </c>
      <c r="N112" s="28">
        <v>-7926.0140592105254</v>
      </c>
      <c r="O112" s="24"/>
      <c r="P112" s="28">
        <v>3315.1315789473683</v>
      </c>
      <c r="Q112" s="28">
        <v>3584.9562500000002</v>
      </c>
      <c r="R112" s="24"/>
      <c r="S112" s="28">
        <v>3918.75</v>
      </c>
      <c r="T112" s="28">
        <v>3931.7996414473687</v>
      </c>
      <c r="U112" s="24"/>
      <c r="V112" s="28">
        <f t="shared" si="2"/>
        <v>7233.8815789473683</v>
      </c>
      <c r="W112" s="28">
        <f t="shared" si="3"/>
        <v>7516.7558914473684</v>
      </c>
      <c r="X112" s="24"/>
      <c r="Y112" s="29">
        <v>-0.13869999999999999</v>
      </c>
      <c r="Z112" s="29">
        <v>-0.94</v>
      </c>
      <c r="AA112" s="24"/>
    </row>
    <row r="113" spans="1:27" s="26" customFormat="1" ht="15" x14ac:dyDescent="0.25">
      <c r="A113" s="39" t="s">
        <v>231</v>
      </c>
      <c r="B113" s="40">
        <v>176494</v>
      </c>
      <c r="C113" s="40"/>
      <c r="D113" s="40">
        <v>3673.133364307002</v>
      </c>
      <c r="E113" s="40">
        <v>3580.6850196040668</v>
      </c>
      <c r="F113" s="40"/>
      <c r="G113" s="40">
        <v>432.50762065565965</v>
      </c>
      <c r="H113" s="40">
        <v>401.98996209502877</v>
      </c>
      <c r="I113" s="40"/>
      <c r="J113" s="40">
        <v>286.82561446848052</v>
      </c>
      <c r="K113" s="40">
        <v>104.39946009496074</v>
      </c>
      <c r="L113" s="40"/>
      <c r="M113" s="40">
        <v>-6798.2820945754529</v>
      </c>
      <c r="N113" s="40">
        <v>-7301.1519041440497</v>
      </c>
      <c r="O113" s="40"/>
      <c r="P113" s="40">
        <v>2843.7227327841174</v>
      </c>
      <c r="Q113" s="40">
        <v>2997.4068198918944</v>
      </c>
      <c r="R113" s="40"/>
      <c r="S113" s="40">
        <v>4409.1413872426256</v>
      </c>
      <c r="T113" s="40">
        <v>4542.5592956134487</v>
      </c>
      <c r="U113" s="40"/>
      <c r="V113" s="40">
        <f t="shared" si="2"/>
        <v>7252.864120026743</v>
      </c>
      <c r="W113" s="40">
        <f t="shared" si="3"/>
        <v>7539.9661155053436</v>
      </c>
      <c r="X113" s="40"/>
      <c r="Y113" s="41">
        <v>1.7375999999999998</v>
      </c>
      <c r="Z113" s="41">
        <v>1.34</v>
      </c>
    </row>
    <row r="114" spans="1:27" x14ac:dyDescent="0.2">
      <c r="A114" s="27" t="s">
        <v>232</v>
      </c>
      <c r="B114" s="28">
        <v>1789</v>
      </c>
      <c r="C114" s="23"/>
      <c r="D114" s="28">
        <v>2684.7400782560089</v>
      </c>
      <c r="E114" s="28">
        <v>2409.7261039686978</v>
      </c>
      <c r="F114" s="24"/>
      <c r="G114" s="28">
        <v>1009.5025153717161</v>
      </c>
      <c r="H114" s="28">
        <v>1140.4580603689212</v>
      </c>
      <c r="I114" s="24"/>
      <c r="J114" s="28">
        <v>5214.6450531022911</v>
      </c>
      <c r="K114" s="28">
        <v>1214.7649133594189</v>
      </c>
      <c r="L114" s="24"/>
      <c r="M114" s="28">
        <v>-8712.6886528787036</v>
      </c>
      <c r="N114" s="28">
        <v>-9273.0687087758524</v>
      </c>
      <c r="O114" s="24"/>
      <c r="P114" s="28">
        <v>5428.7311347121295</v>
      </c>
      <c r="Q114" s="28">
        <v>5509.3946338736723</v>
      </c>
      <c r="R114" s="24"/>
      <c r="S114" s="28">
        <v>3805.4779206260482</v>
      </c>
      <c r="T114" s="28">
        <v>4013.1342984907769</v>
      </c>
      <c r="U114" s="24"/>
      <c r="V114" s="28">
        <f t="shared" si="2"/>
        <v>9234.2090553381786</v>
      </c>
      <c r="W114" s="28">
        <f t="shared" si="3"/>
        <v>9522.5289323644502</v>
      </c>
      <c r="X114" s="24"/>
      <c r="Y114" s="29">
        <v>3.9763000000000002</v>
      </c>
      <c r="Z114" s="29">
        <v>5.74</v>
      </c>
      <c r="AA114" s="24"/>
    </row>
    <row r="115" spans="1:27" x14ac:dyDescent="0.2">
      <c r="A115" s="27" t="s">
        <v>233</v>
      </c>
      <c r="B115" s="28">
        <v>7008</v>
      </c>
      <c r="C115" s="23"/>
      <c r="D115" s="28">
        <v>1484.3036529680364</v>
      </c>
      <c r="E115" s="28">
        <v>1268.3579280821921</v>
      </c>
      <c r="F115" s="24"/>
      <c r="G115" s="28">
        <v>272.68835616438361</v>
      </c>
      <c r="H115" s="28">
        <v>400.24591894977169</v>
      </c>
      <c r="I115" s="24"/>
      <c r="J115" s="28">
        <v>367.57990867579912</v>
      </c>
      <c r="K115" s="28">
        <v>207.78483019406394</v>
      </c>
      <c r="L115" s="24"/>
      <c r="M115" s="28">
        <v>-7293.6643835616433</v>
      </c>
      <c r="N115" s="28">
        <v>-7922.6344220890414</v>
      </c>
      <c r="O115" s="24"/>
      <c r="P115" s="28">
        <v>3733.8755707762557</v>
      </c>
      <c r="Q115" s="28">
        <v>3964.2694063926942</v>
      </c>
      <c r="R115" s="24"/>
      <c r="S115" s="28">
        <v>4312.6426940639267</v>
      </c>
      <c r="T115" s="28">
        <v>4587.102445776256</v>
      </c>
      <c r="U115" s="24"/>
      <c r="V115" s="28">
        <f t="shared" si="2"/>
        <v>8046.5182648401824</v>
      </c>
      <c r="W115" s="28">
        <f t="shared" si="3"/>
        <v>8551.3718521689498</v>
      </c>
      <c r="X115" s="24"/>
      <c r="Y115" s="29">
        <v>1.6980999999999999</v>
      </c>
      <c r="Z115" s="29">
        <v>1.38</v>
      </c>
      <c r="AA115" s="24"/>
    </row>
    <row r="116" spans="1:27" ht="15" x14ac:dyDescent="0.25">
      <c r="A116" s="27" t="s">
        <v>47</v>
      </c>
      <c r="B116" s="28">
        <v>19982</v>
      </c>
      <c r="C116" s="42"/>
      <c r="D116" s="28">
        <v>6010.7596837153442</v>
      </c>
      <c r="E116" s="28">
        <v>6244.5486617956158</v>
      </c>
      <c r="F116" s="43"/>
      <c r="G116" s="28">
        <v>792.06285657091382</v>
      </c>
      <c r="H116" s="28">
        <v>496.30618456610949</v>
      </c>
      <c r="I116" s="43"/>
      <c r="J116" s="28">
        <v>-121.40926834150736</v>
      </c>
      <c r="K116" s="28">
        <v>-24.642644379941949</v>
      </c>
      <c r="L116" s="43"/>
      <c r="M116" s="28">
        <v>-7207.5868281453313</v>
      </c>
      <c r="N116" s="28">
        <v>-7209.6975552997701</v>
      </c>
      <c r="O116" s="43"/>
      <c r="P116" s="28">
        <v>2639.3253928535682</v>
      </c>
      <c r="Q116" s="28">
        <v>2784.0676608948052</v>
      </c>
      <c r="R116" s="43"/>
      <c r="S116" s="28">
        <v>4620.9088179361424</v>
      </c>
      <c r="T116" s="28">
        <v>4584.9600245220699</v>
      </c>
      <c r="U116" s="43"/>
      <c r="V116" s="28">
        <f t="shared" si="2"/>
        <v>7260.2342107897111</v>
      </c>
      <c r="W116" s="28">
        <f t="shared" si="3"/>
        <v>7369.0276854168751</v>
      </c>
      <c r="X116" s="43"/>
      <c r="Y116" s="29">
        <v>0.52090000000000003</v>
      </c>
      <c r="Z116" s="29">
        <v>0.84</v>
      </c>
      <c r="AA116" s="21"/>
    </row>
    <row r="117" spans="1:27" x14ac:dyDescent="0.2">
      <c r="A117" s="27" t="s">
        <v>48</v>
      </c>
      <c r="B117" s="28">
        <v>7105</v>
      </c>
      <c r="C117" s="23"/>
      <c r="D117" s="28">
        <v>5428.4306826178745</v>
      </c>
      <c r="E117" s="28">
        <v>4539.8053483462354</v>
      </c>
      <c r="F117" s="24"/>
      <c r="G117" s="28">
        <v>549.4722026741731</v>
      </c>
      <c r="H117" s="28">
        <v>244.80561435608726</v>
      </c>
      <c r="I117" s="24"/>
      <c r="J117" s="28">
        <v>619.56368754398318</v>
      </c>
      <c r="K117" s="28">
        <v>876.54377339901475</v>
      </c>
      <c r="L117" s="24"/>
      <c r="M117" s="28">
        <v>-7709.0781140042218</v>
      </c>
      <c r="N117" s="28">
        <v>-8114.2884419422944</v>
      </c>
      <c r="O117" s="24"/>
      <c r="P117" s="28">
        <v>3976.4954257565096</v>
      </c>
      <c r="Q117" s="28">
        <v>4267.8837438423643</v>
      </c>
      <c r="R117" s="24"/>
      <c r="S117" s="28">
        <v>4328.219563687544</v>
      </c>
      <c r="T117" s="28">
        <v>4378.2560253342717</v>
      </c>
      <c r="U117" s="24"/>
      <c r="V117" s="28">
        <f t="shared" si="2"/>
        <v>8304.7149894440536</v>
      </c>
      <c r="W117" s="28">
        <f t="shared" si="3"/>
        <v>8646.139769176636</v>
      </c>
      <c r="X117" s="24"/>
      <c r="Y117" s="29">
        <v>2.4998</v>
      </c>
      <c r="Z117" s="29">
        <v>2.98</v>
      </c>
      <c r="AA117" s="24"/>
    </row>
    <row r="118" spans="1:27" x14ac:dyDescent="0.2">
      <c r="A118" s="27" t="s">
        <v>49</v>
      </c>
      <c r="B118" s="28">
        <v>7904</v>
      </c>
      <c r="C118" s="23"/>
      <c r="D118" s="28">
        <v>2165.8653846153848</v>
      </c>
      <c r="E118" s="28">
        <v>1963.57835652834</v>
      </c>
      <c r="F118" s="24"/>
      <c r="G118" s="28">
        <v>728.87145748987859</v>
      </c>
      <c r="H118" s="28">
        <v>252.72285045546559</v>
      </c>
      <c r="I118" s="24"/>
      <c r="J118" s="28">
        <v>188.51214574898788</v>
      </c>
      <c r="K118" s="28">
        <v>10.775731275303645</v>
      </c>
      <c r="L118" s="24"/>
      <c r="M118" s="28">
        <v>-6348.0516194331976</v>
      </c>
      <c r="N118" s="28">
        <v>-6763.6320837550611</v>
      </c>
      <c r="O118" s="24"/>
      <c r="P118" s="28">
        <v>1947.241902834008</v>
      </c>
      <c r="Q118" s="28">
        <v>2048.1377783400808</v>
      </c>
      <c r="R118" s="24"/>
      <c r="S118" s="28">
        <v>4899.0384615384619</v>
      </c>
      <c r="T118" s="28">
        <v>4950.2398051619439</v>
      </c>
      <c r="U118" s="24"/>
      <c r="V118" s="28">
        <f t="shared" si="2"/>
        <v>6846.2803643724701</v>
      </c>
      <c r="W118" s="28">
        <f t="shared" si="3"/>
        <v>6998.3775835020242</v>
      </c>
      <c r="X118" s="24"/>
      <c r="Y118" s="29">
        <v>1.5708000000000002</v>
      </c>
      <c r="Z118" s="29">
        <v>1.06</v>
      </c>
      <c r="AA118" s="24"/>
    </row>
    <row r="119" spans="1:27" x14ac:dyDescent="0.2">
      <c r="A119" s="27" t="s">
        <v>53</v>
      </c>
      <c r="B119" s="28">
        <v>6523</v>
      </c>
      <c r="C119" s="23"/>
      <c r="D119" s="28">
        <v>1332.6690173233176</v>
      </c>
      <c r="E119" s="28">
        <v>1018.7818672390005</v>
      </c>
      <c r="F119" s="24"/>
      <c r="G119" s="28">
        <v>722.36700904491806</v>
      </c>
      <c r="H119" s="28">
        <v>823.91473248505281</v>
      </c>
      <c r="I119" s="24"/>
      <c r="J119" s="28">
        <v>1356.1244826000307</v>
      </c>
      <c r="K119" s="28">
        <v>1060.4189927947264</v>
      </c>
      <c r="L119" s="24"/>
      <c r="M119" s="28">
        <v>-6963.6670243752878</v>
      </c>
      <c r="N119" s="28">
        <v>-8231.5673831059321</v>
      </c>
      <c r="O119" s="24"/>
      <c r="P119" s="28">
        <v>3650.1609688793501</v>
      </c>
      <c r="Q119" s="28">
        <v>3944.9937145485205</v>
      </c>
      <c r="R119" s="24"/>
      <c r="S119" s="28">
        <v>4911.3904645101948</v>
      </c>
      <c r="T119" s="28">
        <v>5435.4021477847618</v>
      </c>
      <c r="U119" s="24"/>
      <c r="V119" s="28">
        <f t="shared" si="2"/>
        <v>8561.5514333895444</v>
      </c>
      <c r="W119" s="28">
        <f t="shared" si="3"/>
        <v>9380.3958623332819</v>
      </c>
      <c r="X119" s="24"/>
      <c r="Y119" s="29">
        <v>4.0077999999999996</v>
      </c>
      <c r="Z119" s="29">
        <v>3.25</v>
      </c>
      <c r="AA119" s="24"/>
    </row>
    <row r="120" spans="1:27" s="55" customFormat="1" x14ac:dyDescent="0.2">
      <c r="A120" s="50" t="s">
        <v>56</v>
      </c>
      <c r="B120" s="51">
        <v>3989</v>
      </c>
      <c r="C120" s="52"/>
      <c r="D120" s="51">
        <v>925.04387064427169</v>
      </c>
      <c r="E120" s="51">
        <v>924.98044622712462</v>
      </c>
      <c r="F120" s="53"/>
      <c r="G120" s="51">
        <v>-462.2712459262973</v>
      </c>
      <c r="H120" s="51">
        <v>609.18518927049388</v>
      </c>
      <c r="I120" s="53"/>
      <c r="J120" s="51">
        <v>166.95913762847832</v>
      </c>
      <c r="K120" s="51">
        <v>166.93741037854099</v>
      </c>
      <c r="L120" s="53"/>
      <c r="M120" s="51">
        <v>-7617.4479819503631</v>
      </c>
      <c r="N120" s="51">
        <v>-7617.3724066182003</v>
      </c>
      <c r="O120" s="53"/>
      <c r="P120" s="51">
        <v>4045.1240912509406</v>
      </c>
      <c r="Q120" s="51">
        <v>4045.2447405364751</v>
      </c>
      <c r="R120" s="53"/>
      <c r="S120" s="51">
        <v>4149.6615693156182</v>
      </c>
      <c r="T120" s="51">
        <v>4149.6598746553018</v>
      </c>
      <c r="U120" s="53"/>
      <c r="V120" s="51">
        <f t="shared" si="2"/>
        <v>8194.7856605665584</v>
      </c>
      <c r="W120" s="51">
        <f t="shared" si="3"/>
        <v>8194.9046151917773</v>
      </c>
      <c r="X120" s="53"/>
      <c r="Y120" s="54">
        <v>1.4188999999999998</v>
      </c>
      <c r="Z120" s="54">
        <v>1.42</v>
      </c>
      <c r="AA120" s="53"/>
    </row>
    <row r="121" spans="1:27" x14ac:dyDescent="0.2">
      <c r="A121" s="27" t="s">
        <v>86</v>
      </c>
      <c r="B121" s="28">
        <v>2321</v>
      </c>
      <c r="C121" s="23"/>
      <c r="D121" s="28">
        <v>2871.6070659198622</v>
      </c>
      <c r="E121" s="28">
        <v>2173.6320551486428</v>
      </c>
      <c r="F121" s="24"/>
      <c r="G121" s="28">
        <v>1052.5635501938818</v>
      </c>
      <c r="H121" s="28">
        <v>464.36003015941401</v>
      </c>
      <c r="I121" s="24"/>
      <c r="J121" s="28">
        <v>528.6514433433864</v>
      </c>
      <c r="K121" s="28">
        <v>410.65854803963811</v>
      </c>
      <c r="L121" s="24"/>
      <c r="M121" s="28">
        <v>-7838.8625592417056</v>
      </c>
      <c r="N121" s="28">
        <v>-8374.4438819474362</v>
      </c>
      <c r="O121" s="24"/>
      <c r="P121" s="28">
        <v>4224.0413614821191</v>
      </c>
      <c r="Q121" s="28">
        <v>4420.9931064196471</v>
      </c>
      <c r="R121" s="24"/>
      <c r="S121" s="28">
        <v>4490.7367514002581</v>
      </c>
      <c r="T121" s="28">
        <v>4750.3673890564414</v>
      </c>
      <c r="U121" s="24"/>
      <c r="V121" s="28">
        <f t="shared" si="2"/>
        <v>8714.7781128823772</v>
      </c>
      <c r="W121" s="28">
        <f t="shared" si="3"/>
        <v>9171.3604954760885</v>
      </c>
      <c r="X121" s="24"/>
      <c r="Y121" s="29">
        <v>2.528</v>
      </c>
      <c r="Z121" s="29">
        <v>2.1</v>
      </c>
      <c r="AA121" s="24"/>
    </row>
    <row r="122" spans="1:27" x14ac:dyDescent="0.2">
      <c r="A122" s="27" t="s">
        <v>104</v>
      </c>
      <c r="B122" s="28">
        <v>924</v>
      </c>
      <c r="C122" s="23"/>
      <c r="D122" s="28">
        <v>6445.8874458874461</v>
      </c>
      <c r="E122" s="28">
        <v>7433.431818181818</v>
      </c>
      <c r="F122" s="24"/>
      <c r="G122" s="28">
        <v>3858.2251082251087</v>
      </c>
      <c r="H122" s="28">
        <v>3577.899556277056</v>
      </c>
      <c r="I122" s="24"/>
      <c r="J122" s="28">
        <v>1019.4805194805194</v>
      </c>
      <c r="K122" s="28">
        <v>1363.0786363636362</v>
      </c>
      <c r="L122" s="24"/>
      <c r="M122" s="28">
        <v>-9765.1515151515159</v>
      </c>
      <c r="N122" s="28">
        <v>-10297.112142857142</v>
      </c>
      <c r="O122" s="24"/>
      <c r="P122" s="28">
        <v>5019.4805194805194</v>
      </c>
      <c r="Q122" s="28">
        <v>5604.4675324675327</v>
      </c>
      <c r="R122" s="24"/>
      <c r="S122" s="28">
        <v>6056.2770562770565</v>
      </c>
      <c r="T122" s="28">
        <v>6355.9149783549792</v>
      </c>
      <c r="U122" s="24"/>
      <c r="V122" s="28">
        <f t="shared" si="2"/>
        <v>11075.757575757576</v>
      </c>
      <c r="W122" s="28">
        <f t="shared" si="3"/>
        <v>11960.382510822512</v>
      </c>
      <c r="X122" s="24"/>
      <c r="Y122" s="29">
        <v>4.4504999999999999</v>
      </c>
      <c r="Z122" s="29">
        <v>5.53</v>
      </c>
      <c r="AA122" s="24"/>
    </row>
    <row r="123" spans="1:27" x14ac:dyDescent="0.2">
      <c r="A123" s="27" t="s">
        <v>105</v>
      </c>
      <c r="B123" s="28">
        <v>3296</v>
      </c>
      <c r="C123" s="23"/>
      <c r="D123" s="28">
        <v>1339.5024271844659</v>
      </c>
      <c r="E123" s="28">
        <v>1054.7970266990292</v>
      </c>
      <c r="F123" s="24"/>
      <c r="G123" s="28">
        <v>263.65291262135918</v>
      </c>
      <c r="H123" s="28">
        <v>377.2852336165048</v>
      </c>
      <c r="I123" s="24"/>
      <c r="J123" s="28">
        <v>210.25485436893203</v>
      </c>
      <c r="K123" s="28">
        <v>156.94319781553398</v>
      </c>
      <c r="L123" s="24"/>
      <c r="M123" s="28">
        <v>-8282.1601941747576</v>
      </c>
      <c r="N123" s="28">
        <v>-8870.4442566747566</v>
      </c>
      <c r="O123" s="24"/>
      <c r="P123" s="28">
        <v>4973.6043689320386</v>
      </c>
      <c r="Q123" s="28">
        <v>5145.9638956310682</v>
      </c>
      <c r="R123" s="24"/>
      <c r="S123" s="28">
        <v>3793.0825242718447</v>
      </c>
      <c r="T123" s="28">
        <v>3995.3363319174759</v>
      </c>
      <c r="U123" s="24"/>
      <c r="V123" s="28">
        <f t="shared" si="2"/>
        <v>8766.6868932038833</v>
      </c>
      <c r="W123" s="28">
        <f t="shared" si="3"/>
        <v>9141.3002275485451</v>
      </c>
      <c r="X123" s="24"/>
      <c r="Y123" s="29">
        <v>1.6422999999999999</v>
      </c>
      <c r="Z123" s="29">
        <v>1.48</v>
      </c>
      <c r="AA123" s="24"/>
    </row>
    <row r="124" spans="1:27" s="55" customFormat="1" x14ac:dyDescent="0.2">
      <c r="A124" s="50" t="s">
        <v>113</v>
      </c>
      <c r="B124" s="51">
        <v>3066</v>
      </c>
      <c r="C124" s="52"/>
      <c r="D124" s="51">
        <v>3126.2230919765166</v>
      </c>
      <c r="E124" s="51">
        <v>3126.3464709719501</v>
      </c>
      <c r="F124" s="53"/>
      <c r="G124" s="51">
        <v>453.68558382257015</v>
      </c>
      <c r="H124" s="51">
        <v>453.75855838225704</v>
      </c>
      <c r="I124" s="53"/>
      <c r="J124" s="51">
        <v>369.86301369863014</v>
      </c>
      <c r="K124" s="51">
        <v>369.75559034572728</v>
      </c>
      <c r="L124" s="53"/>
      <c r="M124" s="51">
        <v>-8942.9223744292231</v>
      </c>
      <c r="N124" s="51">
        <v>-8943.0218819308539</v>
      </c>
      <c r="O124" s="53"/>
      <c r="P124" s="51">
        <v>6011.7416829745598</v>
      </c>
      <c r="Q124" s="51">
        <v>6011.8030006523159</v>
      </c>
      <c r="R124" s="53"/>
      <c r="S124" s="51">
        <v>3654.2726679712982</v>
      </c>
      <c r="T124" s="51">
        <v>3654.2303652968039</v>
      </c>
      <c r="U124" s="53"/>
      <c r="V124" s="51">
        <f t="shared" si="2"/>
        <v>9666.0143509458576</v>
      </c>
      <c r="W124" s="51">
        <f t="shared" si="3"/>
        <v>9666.0333659491189</v>
      </c>
      <c r="X124" s="53"/>
      <c r="Y124" s="54">
        <v>1.9371</v>
      </c>
      <c r="Z124" s="54">
        <v>1.94</v>
      </c>
      <c r="AA124" s="53"/>
    </row>
    <row r="125" spans="1:27" s="35" customFormat="1" x14ac:dyDescent="0.2">
      <c r="A125" s="27" t="s">
        <v>125</v>
      </c>
      <c r="B125" s="28">
        <v>3670</v>
      </c>
      <c r="C125" s="23"/>
      <c r="D125" s="28">
        <v>732.97002724795641</v>
      </c>
      <c r="E125" s="28">
        <v>620.13324250681194</v>
      </c>
      <c r="F125" s="24"/>
      <c r="G125" s="28">
        <v>386.64850136239784</v>
      </c>
      <c r="H125" s="28">
        <v>460.4230817438692</v>
      </c>
      <c r="I125" s="24"/>
      <c r="J125" s="28">
        <v>323.43324250681201</v>
      </c>
      <c r="K125" s="28">
        <v>133.51719618528611</v>
      </c>
      <c r="L125" s="24"/>
      <c r="M125" s="28">
        <v>-8265.9400544959117</v>
      </c>
      <c r="N125" s="28">
        <v>-8424.6405912806531</v>
      </c>
      <c r="O125" s="24"/>
      <c r="P125" s="28">
        <v>5783.9237057220707</v>
      </c>
      <c r="Q125" s="28">
        <v>5878.9457765667576</v>
      </c>
      <c r="R125" s="24"/>
      <c r="S125" s="28">
        <v>2983.9237057220707</v>
      </c>
      <c r="T125" s="28">
        <v>2951.1964877384194</v>
      </c>
      <c r="U125" s="24"/>
      <c r="V125" s="28">
        <f t="shared" si="2"/>
        <v>8767.8474114441415</v>
      </c>
      <c r="W125" s="28">
        <f t="shared" si="3"/>
        <v>8830.1422643051774</v>
      </c>
      <c r="X125" s="24"/>
      <c r="Y125" s="29">
        <v>2.2111999999999998</v>
      </c>
      <c r="Z125" s="29">
        <v>1.52</v>
      </c>
      <c r="AA125" s="37"/>
    </row>
    <row r="126" spans="1:27" x14ac:dyDescent="0.2">
      <c r="A126" s="27" t="s">
        <v>132</v>
      </c>
      <c r="B126" s="28">
        <v>64180</v>
      </c>
      <c r="C126" s="23"/>
      <c r="D126" s="28">
        <v>4518.681832346525</v>
      </c>
      <c r="E126" s="28">
        <v>4441.2199672795259</v>
      </c>
      <c r="F126" s="24"/>
      <c r="G126" s="28">
        <v>218.35462760984731</v>
      </c>
      <c r="H126" s="28">
        <v>251.84965176067311</v>
      </c>
      <c r="I126" s="24"/>
      <c r="J126" s="28">
        <v>176.12963540043629</v>
      </c>
      <c r="K126" s="28">
        <v>-220.78530990962915</v>
      </c>
      <c r="L126" s="24"/>
      <c r="M126" s="28">
        <v>-5937.098784668121</v>
      </c>
      <c r="N126" s="28">
        <v>-6718.7183913991903</v>
      </c>
      <c r="O126" s="24"/>
      <c r="P126" s="28">
        <v>1772.7017762542848</v>
      </c>
      <c r="Q126" s="28">
        <v>1920.1897631660954</v>
      </c>
      <c r="R126" s="24"/>
      <c r="S126" s="28">
        <v>4425.4596447491431</v>
      </c>
      <c r="T126" s="28">
        <v>4623.6101531629793</v>
      </c>
      <c r="U126" s="24"/>
      <c r="V126" s="28">
        <f t="shared" si="2"/>
        <v>6198.1614210034277</v>
      </c>
      <c r="W126" s="28">
        <f t="shared" si="3"/>
        <v>6543.7999163290751</v>
      </c>
      <c r="X126" s="24"/>
      <c r="Y126" s="29">
        <v>1.7511000000000001</v>
      </c>
      <c r="Z126" s="29">
        <v>0.05</v>
      </c>
      <c r="AA126" s="24"/>
    </row>
    <row r="127" spans="1:27" x14ac:dyDescent="0.2">
      <c r="A127" s="27" t="s">
        <v>137</v>
      </c>
      <c r="B127" s="28">
        <v>3416</v>
      </c>
      <c r="C127" s="23"/>
      <c r="D127" s="28">
        <v>3991.5105386416863</v>
      </c>
      <c r="E127" s="28">
        <v>3516.1526902810306</v>
      </c>
      <c r="F127" s="24"/>
      <c r="G127" s="28">
        <v>700.23419203747073</v>
      </c>
      <c r="H127" s="28">
        <v>637.34040105386418</v>
      </c>
      <c r="I127" s="24"/>
      <c r="J127" s="28">
        <v>280.44496487119437</v>
      </c>
      <c r="K127" s="28">
        <v>973.73646662763463</v>
      </c>
      <c r="L127" s="24"/>
      <c r="M127" s="28">
        <v>-9074.6487119437952</v>
      </c>
      <c r="N127" s="28">
        <v>-8930.3496370023422</v>
      </c>
      <c r="O127" s="24"/>
      <c r="P127" s="28">
        <v>6106.8501170960189</v>
      </c>
      <c r="Q127" s="28">
        <v>6342.9063231850114</v>
      </c>
      <c r="R127" s="24"/>
      <c r="S127" s="28">
        <v>3630.5620608899299</v>
      </c>
      <c r="T127" s="28">
        <v>3797.6825878220143</v>
      </c>
      <c r="U127" s="24"/>
      <c r="V127" s="28">
        <f t="shared" si="2"/>
        <v>9737.4121779859488</v>
      </c>
      <c r="W127" s="28">
        <f t="shared" si="3"/>
        <v>10140.588911007026</v>
      </c>
      <c r="X127" s="24"/>
      <c r="Y127" s="29">
        <v>1.7358000000000002</v>
      </c>
      <c r="Z127" s="29">
        <v>3.41</v>
      </c>
      <c r="AA127" s="24"/>
    </row>
    <row r="128" spans="1:27" s="35" customFormat="1" x14ac:dyDescent="0.2">
      <c r="A128" s="27" t="s">
        <v>140</v>
      </c>
      <c r="B128" s="28">
        <v>1009</v>
      </c>
      <c r="C128" s="23"/>
      <c r="D128" s="28">
        <v>1071.3577799801783</v>
      </c>
      <c r="E128" s="28">
        <v>1088.4975222993062</v>
      </c>
      <c r="F128" s="24"/>
      <c r="G128" s="28">
        <v>96.134786917740342</v>
      </c>
      <c r="H128" s="28">
        <v>361.82110009910804</v>
      </c>
      <c r="I128" s="24"/>
      <c r="J128" s="28">
        <v>941.52626362735384</v>
      </c>
      <c r="K128" s="28">
        <v>-169.81742319127849</v>
      </c>
      <c r="L128" s="24"/>
      <c r="M128" s="28">
        <v>-8954.4103072348862</v>
      </c>
      <c r="N128" s="28">
        <v>-9842.0826560951446</v>
      </c>
      <c r="O128" s="24"/>
      <c r="P128" s="28">
        <v>4999.008919722497</v>
      </c>
      <c r="Q128" s="28">
        <v>4809.8136769078292</v>
      </c>
      <c r="R128" s="24"/>
      <c r="S128" s="28">
        <v>5144.6977205153617</v>
      </c>
      <c r="T128" s="28">
        <v>5078.0300891972256</v>
      </c>
      <c r="U128" s="24"/>
      <c r="V128" s="28">
        <f t="shared" si="2"/>
        <v>10143.706640237859</v>
      </c>
      <c r="W128" s="28">
        <f t="shared" si="3"/>
        <v>9887.8437661050557</v>
      </c>
      <c r="X128" s="24"/>
      <c r="Y128" s="29">
        <v>4.8193000000000001</v>
      </c>
      <c r="Z128" s="29">
        <v>0.19</v>
      </c>
      <c r="AA128" s="37"/>
    </row>
    <row r="129" spans="1:27" x14ac:dyDescent="0.2">
      <c r="A129" s="27" t="s">
        <v>145</v>
      </c>
      <c r="B129" s="28">
        <v>2904</v>
      </c>
      <c r="C129" s="23"/>
      <c r="D129" s="28">
        <v>1764.4628099173553</v>
      </c>
      <c r="E129" s="28">
        <v>1450.4132231404958</v>
      </c>
      <c r="F129" s="24"/>
      <c r="G129" s="28">
        <v>182.5068870523416</v>
      </c>
      <c r="H129" s="28">
        <v>528.07262396694216</v>
      </c>
      <c r="I129" s="24"/>
      <c r="J129" s="28">
        <v>180.78512396694217</v>
      </c>
      <c r="K129" s="28">
        <v>461.36672520661153</v>
      </c>
      <c r="L129" s="24"/>
      <c r="M129" s="28">
        <v>-7059.9173553719011</v>
      </c>
      <c r="N129" s="28">
        <v>-7303.0233746556469</v>
      </c>
      <c r="O129" s="24"/>
      <c r="P129" s="28">
        <v>3243.8016528925623</v>
      </c>
      <c r="Q129" s="28">
        <v>3482.0106749311294</v>
      </c>
      <c r="R129" s="24"/>
      <c r="S129" s="28">
        <v>4470.7300275482094</v>
      </c>
      <c r="T129" s="28">
        <v>4744.0686260330576</v>
      </c>
      <c r="U129" s="24"/>
      <c r="V129" s="28">
        <f t="shared" si="2"/>
        <v>7714.5316804407721</v>
      </c>
      <c r="W129" s="28">
        <f t="shared" si="3"/>
        <v>8226.0793009641875</v>
      </c>
      <c r="X129" s="24"/>
      <c r="Y129" s="29">
        <v>1.3803000000000001</v>
      </c>
      <c r="Z129" s="29">
        <v>2.02</v>
      </c>
      <c r="AA129" s="24"/>
    </row>
    <row r="130" spans="1:27" x14ac:dyDescent="0.2">
      <c r="A130" s="27" t="s">
        <v>146</v>
      </c>
      <c r="B130" s="28">
        <v>8187</v>
      </c>
      <c r="C130" s="23"/>
      <c r="D130" s="28">
        <v>2931.8431659948701</v>
      </c>
      <c r="E130" s="28">
        <v>3039.2306498106759</v>
      </c>
      <c r="F130" s="24"/>
      <c r="G130" s="28">
        <v>281.66605594234761</v>
      </c>
      <c r="H130" s="28">
        <v>522.28730670575294</v>
      </c>
      <c r="I130" s="24"/>
      <c r="J130" s="28">
        <v>650.17711005252227</v>
      </c>
      <c r="K130" s="28">
        <v>601.30019787467938</v>
      </c>
      <c r="L130" s="24"/>
      <c r="M130" s="28">
        <v>-7662.2694515695612</v>
      </c>
      <c r="N130" s="28">
        <v>-7893.5324856479783</v>
      </c>
      <c r="O130" s="24"/>
      <c r="P130" s="28">
        <v>3325.2717723219739</v>
      </c>
      <c r="Q130" s="28">
        <v>3332.5349945034809</v>
      </c>
      <c r="R130" s="24"/>
      <c r="S130" s="28">
        <v>5366.6788811530478</v>
      </c>
      <c r="T130" s="28">
        <v>5309.5226395505069</v>
      </c>
      <c r="U130" s="24"/>
      <c r="V130" s="28">
        <f t="shared" si="2"/>
        <v>8691.9506534750217</v>
      </c>
      <c r="W130" s="28">
        <f t="shared" si="3"/>
        <v>8642.0576340539883</v>
      </c>
      <c r="X130" s="24"/>
      <c r="Y130" s="29">
        <v>2.2659000000000002</v>
      </c>
      <c r="Z130" s="29">
        <v>2.64</v>
      </c>
      <c r="AA130" s="24"/>
    </row>
    <row r="131" spans="1:27" x14ac:dyDescent="0.2">
      <c r="A131" s="27" t="s">
        <v>160</v>
      </c>
      <c r="B131" s="28">
        <v>2882</v>
      </c>
      <c r="C131" s="23"/>
      <c r="D131" s="28">
        <v>989.59056210964616</v>
      </c>
      <c r="E131" s="28">
        <v>979.1520541290771</v>
      </c>
      <c r="F131" s="24"/>
      <c r="G131" s="28">
        <v>293.54614850798055</v>
      </c>
      <c r="H131" s="28">
        <v>629.27557251908399</v>
      </c>
      <c r="I131" s="24"/>
      <c r="J131" s="28">
        <v>577.72380291464265</v>
      </c>
      <c r="K131" s="28">
        <v>675.55702984038862</v>
      </c>
      <c r="L131" s="24"/>
      <c r="M131" s="28">
        <v>-7250.8674531575298</v>
      </c>
      <c r="N131" s="28">
        <v>-8062.1565232477451</v>
      </c>
      <c r="O131" s="24"/>
      <c r="P131" s="28">
        <v>3942.4011103400417</v>
      </c>
      <c r="Q131" s="28">
        <v>4163.5458015267177</v>
      </c>
      <c r="R131" s="24"/>
      <c r="S131" s="28">
        <v>4275.1561415683555</v>
      </c>
      <c r="T131" s="28">
        <v>4321.5202671755724</v>
      </c>
      <c r="U131" s="24"/>
      <c r="V131" s="28">
        <f t="shared" si="2"/>
        <v>8217.557251908398</v>
      </c>
      <c r="W131" s="28">
        <f t="shared" si="3"/>
        <v>8485.0660687022901</v>
      </c>
      <c r="X131" s="24"/>
      <c r="Y131" s="29">
        <v>1.8829</v>
      </c>
      <c r="Z131" s="29">
        <v>2.79</v>
      </c>
      <c r="AA131" s="24"/>
    </row>
    <row r="132" spans="1:27" x14ac:dyDescent="0.2">
      <c r="A132" s="27" t="s">
        <v>234</v>
      </c>
      <c r="B132" s="28">
        <v>21333</v>
      </c>
      <c r="C132" s="23"/>
      <c r="D132" s="28">
        <v>3002.3906623540993</v>
      </c>
      <c r="E132" s="28">
        <v>2913.3267707307928</v>
      </c>
      <c r="F132" s="24"/>
      <c r="G132" s="28">
        <v>435.24117564336944</v>
      </c>
      <c r="H132" s="28">
        <v>338.61554118033092</v>
      </c>
      <c r="I132" s="24"/>
      <c r="J132" s="28">
        <v>-34.828669197956224</v>
      </c>
      <c r="K132" s="28">
        <v>75.023566774480855</v>
      </c>
      <c r="L132" s="24"/>
      <c r="M132" s="28">
        <v>-5992.1717526836355</v>
      </c>
      <c r="N132" s="28">
        <v>-6213.7938320911262</v>
      </c>
      <c r="O132" s="24"/>
      <c r="P132" s="28">
        <v>2059.5790559227489</v>
      </c>
      <c r="Q132" s="28">
        <v>2190.623447241363</v>
      </c>
      <c r="R132" s="24"/>
      <c r="S132" s="28">
        <v>4264.2385037266213</v>
      </c>
      <c r="T132" s="28">
        <v>4366.4958196221814</v>
      </c>
      <c r="U132" s="24"/>
      <c r="V132" s="28">
        <f t="shared" si="2"/>
        <v>6323.8175596493702</v>
      </c>
      <c r="W132" s="28">
        <f t="shared" si="3"/>
        <v>6557.1192668635449</v>
      </c>
      <c r="X132" s="24"/>
      <c r="Y132" s="29">
        <v>0.90749999999999997</v>
      </c>
      <c r="Z132" s="29">
        <v>1.27</v>
      </c>
      <c r="AA132" s="24"/>
    </row>
    <row r="133" spans="1:27" x14ac:dyDescent="0.2">
      <c r="A133" s="27" t="s">
        <v>168</v>
      </c>
      <c r="B133" s="28">
        <v>1176</v>
      </c>
      <c r="C133" s="23"/>
      <c r="D133" s="28">
        <v>9630.1020408163276</v>
      </c>
      <c r="E133" s="28">
        <v>11136.406258503401</v>
      </c>
      <c r="F133" s="24"/>
      <c r="G133" s="28">
        <v>1829.9319727891157</v>
      </c>
      <c r="H133" s="28">
        <v>607.90363945578235</v>
      </c>
      <c r="I133" s="24"/>
      <c r="J133" s="28">
        <v>-392.00680272108843</v>
      </c>
      <c r="K133" s="28">
        <v>50.249047619047616</v>
      </c>
      <c r="L133" s="24"/>
      <c r="M133" s="28">
        <v>-10051.020408163266</v>
      </c>
      <c r="N133" s="28">
        <v>-10764.775306122448</v>
      </c>
      <c r="O133" s="24"/>
      <c r="P133" s="28">
        <v>6338.4353741496598</v>
      </c>
      <c r="Q133" s="28">
        <v>7146.7244897959181</v>
      </c>
      <c r="R133" s="24"/>
      <c r="S133" s="28">
        <v>4040.8163265306121</v>
      </c>
      <c r="T133" s="28">
        <v>4252.5927721088428</v>
      </c>
      <c r="U133" s="24"/>
      <c r="V133" s="28">
        <f t="shared" si="2"/>
        <v>10379.251700680272</v>
      </c>
      <c r="W133" s="28">
        <f t="shared" si="3"/>
        <v>11399.317261904762</v>
      </c>
      <c r="X133" s="24"/>
      <c r="Y133" s="29">
        <v>0.39579999999999999</v>
      </c>
      <c r="Z133" s="29">
        <v>1.0900000000000001</v>
      </c>
      <c r="AA133" s="24"/>
    </row>
    <row r="134" spans="1:27" s="35" customFormat="1" x14ac:dyDescent="0.2">
      <c r="A134" s="27" t="s">
        <v>235</v>
      </c>
      <c r="B134" s="28">
        <v>3830</v>
      </c>
      <c r="C134" s="23"/>
      <c r="D134" s="28">
        <v>917.23237597911225</v>
      </c>
      <c r="E134" s="28">
        <v>866.74856396866846</v>
      </c>
      <c r="F134" s="24"/>
      <c r="G134" s="28">
        <v>769.97389033942557</v>
      </c>
      <c r="H134" s="28">
        <v>435.840953002611</v>
      </c>
      <c r="I134" s="24"/>
      <c r="J134" s="28">
        <v>270.4960835509138</v>
      </c>
      <c r="K134" s="28">
        <v>-473.8452637075718</v>
      </c>
      <c r="L134" s="24"/>
      <c r="M134" s="28">
        <v>-8158.4856396866844</v>
      </c>
      <c r="N134" s="28">
        <v>-9082.4758198433428</v>
      </c>
      <c r="O134" s="24"/>
      <c r="P134" s="28">
        <v>5254.3080939947786</v>
      </c>
      <c r="Q134" s="28">
        <v>5398.1994778067883</v>
      </c>
      <c r="R134" s="24"/>
      <c r="S134" s="28">
        <v>3524.8041775456918</v>
      </c>
      <c r="T134" s="28">
        <v>3591.5966553524804</v>
      </c>
      <c r="U134" s="24"/>
      <c r="V134" s="28">
        <f t="shared" si="2"/>
        <v>8779.1122715404708</v>
      </c>
      <c r="W134" s="28">
        <f t="shared" si="3"/>
        <v>8989.7961331592687</v>
      </c>
      <c r="X134" s="24"/>
      <c r="Y134" s="29">
        <v>1.7546000000000002</v>
      </c>
      <c r="Z134" s="29">
        <v>-0.2</v>
      </c>
      <c r="AA134" s="37"/>
    </row>
    <row r="135" spans="1:27" s="26" customFormat="1" ht="15" x14ac:dyDescent="0.25">
      <c r="A135" s="39" t="s">
        <v>236</v>
      </c>
      <c r="B135" s="40">
        <v>527478</v>
      </c>
      <c r="C135" s="40"/>
      <c r="D135" s="40">
        <v>3303.3282904689863</v>
      </c>
      <c r="E135" s="40">
        <v>3260.8983413147084</v>
      </c>
      <c r="F135" s="40"/>
      <c r="G135" s="40">
        <v>778.1784263988261</v>
      </c>
      <c r="H135" s="40">
        <v>780.54910182036042</v>
      </c>
      <c r="I135" s="40"/>
      <c r="J135" s="40">
        <v>185.7783642161379</v>
      </c>
      <c r="K135" s="40">
        <v>97.912174934310073</v>
      </c>
      <c r="L135" s="40"/>
      <c r="M135" s="40">
        <v>-5615.3943861165772</v>
      </c>
      <c r="N135" s="40">
        <v>-6026.4308340821799</v>
      </c>
      <c r="O135" s="40"/>
      <c r="P135" s="40">
        <v>1759.0363958307266</v>
      </c>
      <c r="Q135" s="40">
        <v>1850.7079044244499</v>
      </c>
      <c r="R135" s="40"/>
      <c r="S135" s="40">
        <v>4416.1121411698687</v>
      </c>
      <c r="T135" s="40">
        <v>4668.5458626520922</v>
      </c>
      <c r="U135" s="40"/>
      <c r="V135" s="40">
        <f t="shared" si="2"/>
        <v>6175.1485370005958</v>
      </c>
      <c r="W135" s="40">
        <f t="shared" si="3"/>
        <v>6519.2537670765423</v>
      </c>
      <c r="X135" s="40"/>
      <c r="Y135" s="41">
        <v>1.4416</v>
      </c>
      <c r="Z135" s="41">
        <v>1.22</v>
      </c>
    </row>
    <row r="136" spans="1:27" x14ac:dyDescent="0.2">
      <c r="A136" s="27" t="s">
        <v>237</v>
      </c>
      <c r="B136" s="28">
        <v>16467</v>
      </c>
      <c r="C136" s="23"/>
      <c r="D136" s="28">
        <v>4163.3570170644325</v>
      </c>
      <c r="E136" s="28">
        <v>4958.2684550920021</v>
      </c>
      <c r="F136" s="24"/>
      <c r="G136" s="28">
        <v>1187.5265682880913</v>
      </c>
      <c r="H136" s="28">
        <v>1428.7876468087691</v>
      </c>
      <c r="I136" s="24"/>
      <c r="J136" s="28">
        <v>-60.302423027873928</v>
      </c>
      <c r="K136" s="28">
        <v>-98.603950932167365</v>
      </c>
      <c r="L136" s="24"/>
      <c r="M136" s="28">
        <v>-5943.5234104572783</v>
      </c>
      <c r="N136" s="28">
        <v>-6203.9077269690897</v>
      </c>
      <c r="O136" s="24"/>
      <c r="P136" s="28">
        <v>2090.6661808465415</v>
      </c>
      <c r="Q136" s="28">
        <v>2182.1387623732312</v>
      </c>
      <c r="R136" s="24"/>
      <c r="S136" s="28">
        <v>4059.8166029027752</v>
      </c>
      <c r="T136" s="28">
        <v>4214.4379042934352</v>
      </c>
      <c r="U136" s="24"/>
      <c r="V136" s="28">
        <f t="shared" si="2"/>
        <v>6150.4827837493167</v>
      </c>
      <c r="W136" s="28">
        <f t="shared" si="3"/>
        <v>6396.5766666666659</v>
      </c>
      <c r="X136" s="24"/>
      <c r="Y136" s="29">
        <v>0.77170000000000005</v>
      </c>
      <c r="Z136" s="29">
        <v>0.66</v>
      </c>
      <c r="AA136" s="24"/>
    </row>
    <row r="137" spans="1:27" x14ac:dyDescent="0.2">
      <c r="A137" s="27" t="s">
        <v>238</v>
      </c>
      <c r="B137" s="28">
        <v>10337</v>
      </c>
      <c r="C137" s="23"/>
      <c r="D137" s="28">
        <v>4461.9328625326498</v>
      </c>
      <c r="E137" s="28">
        <v>3990.2725162039278</v>
      </c>
      <c r="F137" s="24"/>
      <c r="G137" s="28">
        <v>404.37264196575404</v>
      </c>
      <c r="H137" s="28">
        <v>299.34596691496563</v>
      </c>
      <c r="I137" s="24"/>
      <c r="J137" s="28">
        <v>-89.194156912063463</v>
      </c>
      <c r="K137" s="28">
        <v>230.3489997097804</v>
      </c>
      <c r="L137" s="24"/>
      <c r="M137" s="28">
        <v>-5804.6822095385505</v>
      </c>
      <c r="N137" s="28">
        <v>-6006.4692125374868</v>
      </c>
      <c r="O137" s="24"/>
      <c r="P137" s="28">
        <v>2313.8241269227046</v>
      </c>
      <c r="Q137" s="28">
        <v>2516.238076811454</v>
      </c>
      <c r="R137" s="24"/>
      <c r="S137" s="28">
        <v>3947.2767727580535</v>
      </c>
      <c r="T137" s="28">
        <v>4241.0379713649991</v>
      </c>
      <c r="U137" s="24"/>
      <c r="V137" s="28">
        <f t="shared" si="2"/>
        <v>6261.1008996807577</v>
      </c>
      <c r="W137" s="28">
        <f t="shared" si="3"/>
        <v>6757.2760481764526</v>
      </c>
      <c r="X137" s="24"/>
      <c r="Y137" s="29">
        <v>0.82569999999999988</v>
      </c>
      <c r="Z137" s="29">
        <v>1.47</v>
      </c>
      <c r="AA137" s="24"/>
    </row>
    <row r="138" spans="1:27" s="35" customFormat="1" ht="15" x14ac:dyDescent="0.25">
      <c r="A138" s="27" t="s">
        <v>239</v>
      </c>
      <c r="B138" s="28">
        <v>6877</v>
      </c>
      <c r="C138" s="42"/>
      <c r="D138" s="28">
        <v>3926.1305801948524</v>
      </c>
      <c r="E138" s="28">
        <v>-3926.1305801948524</v>
      </c>
      <c r="F138" s="43"/>
      <c r="G138" s="28">
        <v>693.90722698851243</v>
      </c>
      <c r="H138" s="28">
        <v>572.75100334448155</v>
      </c>
      <c r="I138" s="43"/>
      <c r="J138" s="28">
        <v>166.93325578013668</v>
      </c>
      <c r="K138" s="28">
        <v>-28.907908971935438</v>
      </c>
      <c r="L138" s="43"/>
      <c r="M138" s="28">
        <v>-6249.0911734768069</v>
      </c>
      <c r="N138" s="28">
        <v>-6779.5207081576264</v>
      </c>
      <c r="O138" s="43"/>
      <c r="P138" s="28">
        <v>2787.9889486694778</v>
      </c>
      <c r="Q138" s="28">
        <v>3021.6603169986911</v>
      </c>
      <c r="R138" s="43"/>
      <c r="S138" s="28">
        <v>3909.2627599243856</v>
      </c>
      <c r="T138" s="28">
        <v>4016.5039144976008</v>
      </c>
      <c r="U138" s="43"/>
      <c r="V138" s="28">
        <f t="shared" si="2"/>
        <v>6697.2517085938634</v>
      </c>
      <c r="W138" s="28">
        <f t="shared" si="3"/>
        <v>7038.1642314962919</v>
      </c>
      <c r="X138" s="43"/>
      <c r="Y138" s="29">
        <v>1.5571000000000002</v>
      </c>
      <c r="Z138" s="29">
        <v>0.9</v>
      </c>
      <c r="AA138" s="33"/>
    </row>
    <row r="139" spans="1:27" x14ac:dyDescent="0.2">
      <c r="A139" s="27" t="s">
        <v>30</v>
      </c>
      <c r="B139" s="28">
        <v>1786</v>
      </c>
      <c r="C139" s="23"/>
      <c r="D139" s="28">
        <v>1698.7681970884657</v>
      </c>
      <c r="E139" s="28">
        <v>1380.6865005599104</v>
      </c>
      <c r="F139" s="24"/>
      <c r="G139" s="28">
        <v>226.20380739081747</v>
      </c>
      <c r="H139" s="28">
        <v>127.41356103023516</v>
      </c>
      <c r="I139" s="24"/>
      <c r="J139" s="28">
        <v>394.73684210526318</v>
      </c>
      <c r="K139" s="28">
        <v>532.06539193729009</v>
      </c>
      <c r="L139" s="24"/>
      <c r="M139" s="28">
        <v>-6320.2687569988802</v>
      </c>
      <c r="N139" s="28">
        <v>-6366.8263717805157</v>
      </c>
      <c r="O139" s="24"/>
      <c r="P139" s="28">
        <v>2586.2262038073909</v>
      </c>
      <c r="Q139" s="28">
        <v>2664.6830907054873</v>
      </c>
      <c r="R139" s="24"/>
      <c r="S139" s="28">
        <v>4470.3247480403143</v>
      </c>
      <c r="T139" s="28">
        <v>4524.3928723404251</v>
      </c>
      <c r="U139" s="24"/>
      <c r="V139" s="28">
        <f t="shared" si="2"/>
        <v>7056.5509518477047</v>
      </c>
      <c r="W139" s="28">
        <f t="shared" si="3"/>
        <v>7189.0759630459124</v>
      </c>
      <c r="X139" s="24"/>
      <c r="Y139" s="29">
        <v>2.2522000000000002</v>
      </c>
      <c r="Z139" s="29">
        <v>2.68</v>
      </c>
      <c r="AA139" s="24"/>
    </row>
    <row r="140" spans="1:27" s="55" customFormat="1" x14ac:dyDescent="0.2">
      <c r="A140" s="50" t="s">
        <v>37</v>
      </c>
      <c r="B140" s="51">
        <v>32622</v>
      </c>
      <c r="C140" s="52"/>
      <c r="D140" s="51">
        <v>1804.9782355465636</v>
      </c>
      <c r="E140" s="51">
        <v>1804.9891235975724</v>
      </c>
      <c r="F140" s="53"/>
      <c r="G140" s="51">
        <v>773.34314266445961</v>
      </c>
      <c r="H140" s="51">
        <v>773.33838452578016</v>
      </c>
      <c r="I140" s="53"/>
      <c r="J140" s="51">
        <v>123.26037643308196</v>
      </c>
      <c r="K140" s="51">
        <v>123.26542333394642</v>
      </c>
      <c r="L140" s="53"/>
      <c r="M140" s="51">
        <v>-5333.3639874931023</v>
      </c>
      <c r="N140" s="51">
        <v>-5333.3581083318013</v>
      </c>
      <c r="O140" s="53"/>
      <c r="P140" s="51">
        <v>1386.3037214149961</v>
      </c>
      <c r="Q140" s="51">
        <v>1386.2993991784685</v>
      </c>
      <c r="R140" s="53"/>
      <c r="S140" s="51">
        <v>4392.1586659309669</v>
      </c>
      <c r="T140" s="51">
        <v>4392.1543151860706</v>
      </c>
      <c r="U140" s="53"/>
      <c r="V140" s="51">
        <f t="shared" ref="V140:V203" si="4">P140+S140</f>
        <v>5778.4623873459632</v>
      </c>
      <c r="W140" s="51">
        <f t="shared" ref="W140:W203" si="5">Q140+T140</f>
        <v>5778.4537143645393</v>
      </c>
      <c r="X140" s="53"/>
      <c r="Y140" s="54">
        <v>1.2808999999999999</v>
      </c>
      <c r="Z140" s="54">
        <v>1.28</v>
      </c>
      <c r="AA140" s="53"/>
    </row>
    <row r="141" spans="1:27" x14ac:dyDescent="0.2">
      <c r="A141" s="27" t="s">
        <v>51</v>
      </c>
      <c r="B141" s="28">
        <v>1808</v>
      </c>
      <c r="C141" s="23"/>
      <c r="D141" s="28">
        <v>4073.5619469026547</v>
      </c>
      <c r="E141" s="28">
        <v>3718.8446238938054</v>
      </c>
      <c r="F141" s="24"/>
      <c r="G141" s="28">
        <v>250.55309734513276</v>
      </c>
      <c r="H141" s="28">
        <v>384.21096792035399</v>
      </c>
      <c r="I141" s="24"/>
      <c r="J141" s="28">
        <v>343.47345132743362</v>
      </c>
      <c r="K141" s="28">
        <v>215.5624115044248</v>
      </c>
      <c r="L141" s="24"/>
      <c r="M141" s="28">
        <v>-6990.0442477876113</v>
      </c>
      <c r="N141" s="28">
        <v>-7263.7714988938051</v>
      </c>
      <c r="O141" s="24"/>
      <c r="P141" s="28">
        <v>3946.3495575221236</v>
      </c>
      <c r="Q141" s="28">
        <v>4014.7157079646017</v>
      </c>
      <c r="R141" s="24"/>
      <c r="S141" s="28">
        <v>3627.212389380531</v>
      </c>
      <c r="T141" s="28">
        <v>3712.5690486725662</v>
      </c>
      <c r="U141" s="24"/>
      <c r="V141" s="28">
        <f t="shared" si="4"/>
        <v>7573.5619469026551</v>
      </c>
      <c r="W141" s="28">
        <f t="shared" si="5"/>
        <v>7727.2847566371674</v>
      </c>
      <c r="X141" s="24"/>
      <c r="Y141" s="29">
        <v>2.5642</v>
      </c>
      <c r="Z141" s="29">
        <v>1.95</v>
      </c>
      <c r="AA141" s="24"/>
    </row>
    <row r="142" spans="1:27" x14ac:dyDescent="0.2">
      <c r="A142" s="27" t="s">
        <v>240</v>
      </c>
      <c r="B142" s="28">
        <v>2158</v>
      </c>
      <c r="C142" s="23"/>
      <c r="D142" s="28">
        <v>2930.4911955514362</v>
      </c>
      <c r="E142" s="28">
        <v>2872.8836329935125</v>
      </c>
      <c r="F142" s="24"/>
      <c r="G142" s="28">
        <v>2495.8294717330859</v>
      </c>
      <c r="H142" s="28">
        <v>450.40506024096385</v>
      </c>
      <c r="I142" s="24"/>
      <c r="J142" s="28">
        <v>66.265060240963862</v>
      </c>
      <c r="K142" s="28">
        <v>414.16447636700644</v>
      </c>
      <c r="L142" s="24"/>
      <c r="M142" s="28">
        <v>-7760.4263206672849</v>
      </c>
      <c r="N142" s="28">
        <v>-8000.6854355885089</v>
      </c>
      <c r="O142" s="24"/>
      <c r="P142" s="28">
        <v>4117.2381835032438</v>
      </c>
      <c r="Q142" s="28">
        <v>4310.3753475440226</v>
      </c>
      <c r="R142" s="24"/>
      <c r="S142" s="28">
        <v>4478.6839666357746</v>
      </c>
      <c r="T142" s="28">
        <v>4584.8842307692312</v>
      </c>
      <c r="U142" s="24"/>
      <c r="V142" s="28">
        <f t="shared" si="4"/>
        <v>8595.9221501390184</v>
      </c>
      <c r="W142" s="28">
        <f t="shared" si="5"/>
        <v>8895.2595783132529</v>
      </c>
      <c r="X142" s="24"/>
      <c r="Y142" s="29">
        <v>1.1167</v>
      </c>
      <c r="Z142" s="29">
        <v>1.82</v>
      </c>
      <c r="AA142" s="24"/>
    </row>
    <row r="143" spans="1:27" x14ac:dyDescent="0.2">
      <c r="A143" s="27" t="s">
        <v>72</v>
      </c>
      <c r="B143" s="28">
        <v>24164</v>
      </c>
      <c r="C143" s="23"/>
      <c r="D143" s="28">
        <v>3701.1670253269326</v>
      </c>
      <c r="E143" s="28">
        <v>3412.9637319980138</v>
      </c>
      <c r="F143" s="24"/>
      <c r="G143" s="28">
        <v>471.94173150140705</v>
      </c>
      <c r="H143" s="28">
        <v>498.93664831981459</v>
      </c>
      <c r="I143" s="24"/>
      <c r="J143" s="28">
        <v>120.05462671743089</v>
      </c>
      <c r="K143" s="28">
        <v>-19.681377255421289</v>
      </c>
      <c r="L143" s="24"/>
      <c r="M143" s="28">
        <v>-5162.5972521105778</v>
      </c>
      <c r="N143" s="28">
        <v>-5740.0877433371952</v>
      </c>
      <c r="O143" s="24"/>
      <c r="P143" s="28">
        <v>1180.102632014567</v>
      </c>
      <c r="Q143" s="28">
        <v>1315.0739943717927</v>
      </c>
      <c r="R143" s="24"/>
      <c r="S143" s="28">
        <v>4504.3453070683663</v>
      </c>
      <c r="T143" s="28">
        <v>4817.3849408210563</v>
      </c>
      <c r="U143" s="24"/>
      <c r="V143" s="28">
        <f t="shared" si="4"/>
        <v>5684.4479390829329</v>
      </c>
      <c r="W143" s="28">
        <f t="shared" si="5"/>
        <v>6132.4589351928489</v>
      </c>
      <c r="X143" s="24"/>
      <c r="Y143" s="29">
        <v>1.2863999999999998</v>
      </c>
      <c r="Z143" s="29">
        <v>0.95</v>
      </c>
      <c r="AA143" s="24"/>
    </row>
    <row r="144" spans="1:27" s="55" customFormat="1" x14ac:dyDescent="0.2">
      <c r="A144" s="50" t="s">
        <v>3</v>
      </c>
      <c r="B144" s="51">
        <v>9563</v>
      </c>
      <c r="C144" s="52"/>
      <c r="D144" s="51">
        <v>4181.4284220432919</v>
      </c>
      <c r="E144" s="51">
        <v>4181.3951019554534</v>
      </c>
      <c r="F144" s="53"/>
      <c r="G144" s="51">
        <v>121.9282651887483</v>
      </c>
      <c r="H144" s="51">
        <v>63.781683572100803</v>
      </c>
      <c r="I144" s="53"/>
      <c r="J144" s="51">
        <v>16.417442225243125</v>
      </c>
      <c r="K144" s="51">
        <v>16.389879744849942</v>
      </c>
      <c r="L144" s="53"/>
      <c r="M144" s="51">
        <v>-7230.8898881104251</v>
      </c>
      <c r="N144" s="51">
        <v>-7230.9385820349262</v>
      </c>
      <c r="O144" s="53"/>
      <c r="P144" s="51">
        <v>2787.7235177245634</v>
      </c>
      <c r="Q144" s="51">
        <v>2787.7372174003976</v>
      </c>
      <c r="R144" s="53"/>
      <c r="S144" s="51">
        <v>4717.9755306912057</v>
      </c>
      <c r="T144" s="51">
        <v>4717.9674568650007</v>
      </c>
      <c r="U144" s="53"/>
      <c r="V144" s="51">
        <f t="shared" si="4"/>
        <v>7505.6990484157686</v>
      </c>
      <c r="W144" s="51">
        <f t="shared" si="5"/>
        <v>7505.7046742653984</v>
      </c>
      <c r="X144" s="53"/>
      <c r="Y144" s="54">
        <v>1.0573999999999999</v>
      </c>
      <c r="Z144" s="54">
        <v>1.06</v>
      </c>
      <c r="AA144" s="53"/>
    </row>
    <row r="145" spans="1:27" x14ac:dyDescent="0.2">
      <c r="A145" s="27" t="s">
        <v>92</v>
      </c>
      <c r="B145" s="28">
        <v>34884</v>
      </c>
      <c r="C145" s="23"/>
      <c r="D145" s="28">
        <v>3095.3732370141038</v>
      </c>
      <c r="E145" s="28">
        <v>3197.5404449031075</v>
      </c>
      <c r="F145" s="24"/>
      <c r="G145" s="28">
        <v>1000.859993120055</v>
      </c>
      <c r="H145" s="28">
        <v>644.83016884531594</v>
      </c>
      <c r="I145" s="24"/>
      <c r="J145" s="28">
        <v>280.12842563926154</v>
      </c>
      <c r="K145" s="28">
        <v>289.6475960325651</v>
      </c>
      <c r="L145" s="24"/>
      <c r="M145" s="28">
        <v>-5209.7523219814248</v>
      </c>
      <c r="N145" s="28">
        <v>-5532.6115170278636</v>
      </c>
      <c r="O145" s="24"/>
      <c r="P145" s="28">
        <v>1344.713908955395</v>
      </c>
      <c r="Q145" s="28">
        <v>1490.8709436991171</v>
      </c>
      <c r="R145" s="24"/>
      <c r="S145" s="28">
        <v>4488.6194243779382</v>
      </c>
      <c r="T145" s="28">
        <v>4713.8397910216718</v>
      </c>
      <c r="U145" s="24"/>
      <c r="V145" s="28">
        <f t="shared" si="4"/>
        <v>5833.333333333333</v>
      </c>
      <c r="W145" s="28">
        <f t="shared" si="5"/>
        <v>6204.7107347207893</v>
      </c>
      <c r="X145" s="24"/>
      <c r="Y145" s="29">
        <v>1.7661000000000002</v>
      </c>
      <c r="Z145" s="29">
        <v>1.74</v>
      </c>
      <c r="AA145" s="24"/>
    </row>
    <row r="146" spans="1:27" x14ac:dyDescent="0.2">
      <c r="A146" s="27" t="s">
        <v>97</v>
      </c>
      <c r="B146" s="28">
        <v>8978</v>
      </c>
      <c r="C146" s="23"/>
      <c r="D146" s="28">
        <v>1902.5395411004677</v>
      </c>
      <c r="E146" s="28">
        <v>2040.8720026732012</v>
      </c>
      <c r="F146" s="24"/>
      <c r="G146" s="28">
        <v>177.99064379594566</v>
      </c>
      <c r="H146" s="28">
        <v>505.04116395633775</v>
      </c>
      <c r="I146" s="24"/>
      <c r="J146" s="28">
        <v>-61.59501002450434</v>
      </c>
      <c r="K146" s="28">
        <v>105.12056248607708</v>
      </c>
      <c r="L146" s="24"/>
      <c r="M146" s="28">
        <v>-6640.5658275785254</v>
      </c>
      <c r="N146" s="28">
        <v>-6865.1197449320562</v>
      </c>
      <c r="O146" s="24"/>
      <c r="P146" s="28">
        <v>2811.9848518601025</v>
      </c>
      <c r="Q146" s="28">
        <v>2987.8596569391848</v>
      </c>
      <c r="R146" s="24"/>
      <c r="S146" s="28">
        <v>4067.9438627756736</v>
      </c>
      <c r="T146" s="28">
        <v>4287.8988338159943</v>
      </c>
      <c r="U146" s="24"/>
      <c r="V146" s="28">
        <f t="shared" si="4"/>
        <v>6879.9287146357765</v>
      </c>
      <c r="W146" s="28">
        <f t="shared" si="5"/>
        <v>7275.7584907551791</v>
      </c>
      <c r="X146" s="24"/>
      <c r="Y146" s="29">
        <v>0.81099999999999994</v>
      </c>
      <c r="Z146" s="29">
        <v>1.31</v>
      </c>
      <c r="AA146" s="24"/>
    </row>
    <row r="147" spans="1:27" x14ac:dyDescent="0.2">
      <c r="A147" s="27" t="s">
        <v>103</v>
      </c>
      <c r="B147" s="28">
        <v>6286</v>
      </c>
      <c r="C147" s="23"/>
      <c r="D147" s="28">
        <v>3324.5307031498569</v>
      </c>
      <c r="E147" s="28">
        <v>3287.1772192173084</v>
      </c>
      <c r="F147" s="24"/>
      <c r="G147" s="28">
        <v>288.4187082405345</v>
      </c>
      <c r="H147" s="28">
        <v>230.53861597200128</v>
      </c>
      <c r="I147" s="24"/>
      <c r="J147" s="28">
        <v>-54.88386891504932</v>
      </c>
      <c r="K147" s="28">
        <v>-161.50860960865415</v>
      </c>
      <c r="L147" s="24"/>
      <c r="M147" s="28">
        <v>-6987.1142220808142</v>
      </c>
      <c r="N147" s="28">
        <v>-7432.6846627426021</v>
      </c>
      <c r="O147" s="24"/>
      <c r="P147" s="28">
        <v>3389.1186764237991</v>
      </c>
      <c r="Q147" s="28">
        <v>3530.5534521158129</v>
      </c>
      <c r="R147" s="24"/>
      <c r="S147" s="28">
        <v>3997.6137448297804</v>
      </c>
      <c r="T147" s="28">
        <v>4113.4146627426026</v>
      </c>
      <c r="U147" s="24"/>
      <c r="V147" s="28">
        <f t="shared" si="4"/>
        <v>7386.7324212535796</v>
      </c>
      <c r="W147" s="28">
        <f t="shared" si="5"/>
        <v>7643.968114858415</v>
      </c>
      <c r="X147" s="24"/>
      <c r="Y147" s="29">
        <v>0.84719999999999995</v>
      </c>
      <c r="Z147" s="29">
        <v>0.42</v>
      </c>
      <c r="AA147" s="24"/>
    </row>
    <row r="148" spans="1:27" x14ac:dyDescent="0.2">
      <c r="A148" s="27" t="s">
        <v>241</v>
      </c>
      <c r="B148" s="28">
        <v>20206</v>
      </c>
      <c r="C148" s="23"/>
      <c r="D148" s="28">
        <v>3356.676234781748</v>
      </c>
      <c r="E148" s="28">
        <v>3279.9663476195192</v>
      </c>
      <c r="F148" s="24"/>
      <c r="G148" s="28">
        <v>848.4608532119172</v>
      </c>
      <c r="H148" s="28">
        <v>971.3549792140949</v>
      </c>
      <c r="I148" s="24"/>
      <c r="J148" s="28">
        <v>-165.14896565376623</v>
      </c>
      <c r="K148" s="28">
        <v>342.43623082252799</v>
      </c>
      <c r="L148" s="24"/>
      <c r="M148" s="28">
        <v>-5269.177472038009</v>
      </c>
      <c r="N148" s="28">
        <v>-5694.2843660298922</v>
      </c>
      <c r="O148" s="24"/>
      <c r="P148" s="28">
        <v>843.75927942195381</v>
      </c>
      <c r="Q148" s="28">
        <v>967.30213797881822</v>
      </c>
      <c r="R148" s="24"/>
      <c r="S148" s="28">
        <v>4978.1747995644855</v>
      </c>
      <c r="T148" s="28">
        <v>5539.0407834306634</v>
      </c>
      <c r="U148" s="24"/>
      <c r="V148" s="28">
        <f t="shared" si="4"/>
        <v>5821.9340789864391</v>
      </c>
      <c r="W148" s="28">
        <f t="shared" si="5"/>
        <v>6506.3429214094813</v>
      </c>
      <c r="X148" s="24"/>
      <c r="Y148" s="29">
        <v>0.76560000000000006</v>
      </c>
      <c r="Z148" s="29">
        <v>1.77</v>
      </c>
      <c r="AA148" s="24"/>
    </row>
    <row r="149" spans="1:27" x14ac:dyDescent="0.2">
      <c r="A149" s="27" t="s">
        <v>116</v>
      </c>
      <c r="B149" s="28">
        <v>2721</v>
      </c>
      <c r="C149" s="23"/>
      <c r="D149" s="28">
        <v>2669.9742741639106</v>
      </c>
      <c r="E149" s="28">
        <v>2522.9694965086364</v>
      </c>
      <c r="F149" s="24"/>
      <c r="G149" s="28">
        <v>-97.023153252480711</v>
      </c>
      <c r="H149" s="28">
        <v>642.52180815876523</v>
      </c>
      <c r="I149" s="24"/>
      <c r="J149" s="28">
        <v>-50.716648291069454</v>
      </c>
      <c r="K149" s="28">
        <v>215.35460492466007</v>
      </c>
      <c r="L149" s="24"/>
      <c r="M149" s="28">
        <v>-7219.0371187063574</v>
      </c>
      <c r="N149" s="28">
        <v>-7144.9647850055126</v>
      </c>
      <c r="O149" s="24"/>
      <c r="P149" s="28">
        <v>4110.9886071297324</v>
      </c>
      <c r="Q149" s="28">
        <v>4343.4689452407201</v>
      </c>
      <c r="R149" s="24"/>
      <c r="S149" s="28">
        <v>3484.0132304299891</v>
      </c>
      <c r="T149" s="28">
        <v>3412.3731936787949</v>
      </c>
      <c r="U149" s="24"/>
      <c r="V149" s="28">
        <f t="shared" si="4"/>
        <v>7595.001837559721</v>
      </c>
      <c r="W149" s="28">
        <f t="shared" si="5"/>
        <v>7755.8421389195155</v>
      </c>
      <c r="X149" s="24"/>
      <c r="Y149" s="29">
        <v>0.87739999999999996</v>
      </c>
      <c r="Z149" s="29">
        <v>1.55</v>
      </c>
      <c r="AA149" s="24"/>
    </row>
    <row r="150" spans="1:27" x14ac:dyDescent="0.2">
      <c r="A150" s="27" t="s">
        <v>122</v>
      </c>
      <c r="B150" s="28">
        <v>6439</v>
      </c>
      <c r="C150" s="23"/>
      <c r="D150" s="28">
        <v>1340.2702282963191</v>
      </c>
      <c r="E150" s="28">
        <v>1200.94299270073</v>
      </c>
      <c r="F150" s="24"/>
      <c r="G150" s="28">
        <v>225.65615778847646</v>
      </c>
      <c r="H150" s="28">
        <v>55.189041776673392</v>
      </c>
      <c r="I150" s="24"/>
      <c r="J150" s="28">
        <v>188.38328933064142</v>
      </c>
      <c r="K150" s="28">
        <v>249.60161049852462</v>
      </c>
      <c r="L150" s="24"/>
      <c r="M150" s="28">
        <v>-6152.9740642956976</v>
      </c>
      <c r="N150" s="28">
        <v>-6388.7454014598543</v>
      </c>
      <c r="O150" s="24"/>
      <c r="P150" s="28">
        <v>2711.4458766889265</v>
      </c>
      <c r="Q150" s="28">
        <v>2884.61764249107</v>
      </c>
      <c r="R150" s="24"/>
      <c r="S150" s="28">
        <v>4023.606150023295</v>
      </c>
      <c r="T150" s="28">
        <v>4116.3417751203606</v>
      </c>
      <c r="U150" s="24"/>
      <c r="V150" s="28">
        <f t="shared" si="4"/>
        <v>6735.052026712221</v>
      </c>
      <c r="W150" s="28">
        <f t="shared" si="5"/>
        <v>7000.9594176114306</v>
      </c>
      <c r="X150" s="24"/>
      <c r="Y150" s="29">
        <v>1.4653</v>
      </c>
      <c r="Z150" s="29">
        <v>1.65</v>
      </c>
      <c r="AA150" s="24"/>
    </row>
    <row r="151" spans="1:27" x14ac:dyDescent="0.2">
      <c r="A151" s="27" t="s">
        <v>133</v>
      </c>
      <c r="B151" s="28">
        <v>4155</v>
      </c>
      <c r="C151" s="23"/>
      <c r="D151" s="28">
        <v>1880.3850782190132</v>
      </c>
      <c r="E151" s="28">
        <v>1634.8551480144406</v>
      </c>
      <c r="F151" s="24"/>
      <c r="G151" s="28">
        <v>206.9795427196149</v>
      </c>
      <c r="H151" s="28">
        <v>141.9576052948255</v>
      </c>
      <c r="I151" s="24"/>
      <c r="J151" s="28">
        <v>277.73766546329728</v>
      </c>
      <c r="K151" s="28">
        <v>141.00884717208183</v>
      </c>
      <c r="L151" s="24"/>
      <c r="M151" s="28">
        <v>-7443.0806257521062</v>
      </c>
      <c r="N151" s="28">
        <v>-7861.6218435619739</v>
      </c>
      <c r="O151" s="24"/>
      <c r="P151" s="28">
        <v>3844.043321299639</v>
      </c>
      <c r="Q151" s="28">
        <v>3975.9759326113117</v>
      </c>
      <c r="R151" s="24"/>
      <c r="S151" s="28">
        <v>4231.7689530685921</v>
      </c>
      <c r="T151" s="28">
        <v>4339.1876750902529</v>
      </c>
      <c r="U151" s="24"/>
      <c r="V151" s="28">
        <f t="shared" si="4"/>
        <v>8075.8122743682306</v>
      </c>
      <c r="W151" s="28">
        <f t="shared" si="5"/>
        <v>8315.1636077015646</v>
      </c>
      <c r="X151" s="24"/>
      <c r="Y151" s="29">
        <v>1.8397999999999999</v>
      </c>
      <c r="Z151" s="29">
        <v>1.48</v>
      </c>
      <c r="AA151" s="24"/>
    </row>
    <row r="152" spans="1:27" x14ac:dyDescent="0.2">
      <c r="A152" s="27" t="s">
        <v>2</v>
      </c>
      <c r="B152" s="28">
        <v>23998</v>
      </c>
      <c r="C152" s="23"/>
      <c r="D152" s="28">
        <v>2413.2844403700306</v>
      </c>
      <c r="E152" s="28">
        <v>2270.144920410034</v>
      </c>
      <c r="F152" s="24"/>
      <c r="G152" s="28">
        <v>382.86523876989747</v>
      </c>
      <c r="H152" s="28">
        <v>472.05356404700393</v>
      </c>
      <c r="I152" s="24"/>
      <c r="J152" s="28">
        <v>193.22443536961416</v>
      </c>
      <c r="K152" s="28">
        <v>328.31690807567298</v>
      </c>
      <c r="L152" s="24"/>
      <c r="M152" s="28">
        <v>-6109.1757646470533</v>
      </c>
      <c r="N152" s="28">
        <v>-6441.6173593632793</v>
      </c>
      <c r="O152" s="24"/>
      <c r="P152" s="28">
        <v>2910.7425618801567</v>
      </c>
      <c r="Q152" s="28">
        <v>3160.4730394199519</v>
      </c>
      <c r="R152" s="24"/>
      <c r="S152" s="28">
        <v>3773.6478039836652</v>
      </c>
      <c r="T152" s="28">
        <v>4000.997986498875</v>
      </c>
      <c r="U152" s="24"/>
      <c r="V152" s="28">
        <f t="shared" si="4"/>
        <v>6684.3903658638219</v>
      </c>
      <c r="W152" s="28">
        <f t="shared" si="5"/>
        <v>7161.4710259188269</v>
      </c>
      <c r="X152" s="24"/>
      <c r="Y152" s="29">
        <v>1.4965999999999999</v>
      </c>
      <c r="Z152" s="29">
        <v>1.84</v>
      </c>
      <c r="AA152" s="24"/>
    </row>
    <row r="153" spans="1:27" x14ac:dyDescent="0.2">
      <c r="A153" s="27" t="s">
        <v>242</v>
      </c>
      <c r="B153" s="28">
        <v>244223</v>
      </c>
      <c r="C153" s="23"/>
      <c r="D153" s="28">
        <v>3648.337789643072</v>
      </c>
      <c r="E153" s="28">
        <v>3791.1475066230455</v>
      </c>
      <c r="F153" s="24"/>
      <c r="G153" s="28">
        <v>953.5301752906156</v>
      </c>
      <c r="H153" s="28">
        <v>976.33282778444288</v>
      </c>
      <c r="I153" s="24"/>
      <c r="J153" s="28">
        <v>305.90075463817908</v>
      </c>
      <c r="K153" s="28">
        <v>86.128895763298289</v>
      </c>
      <c r="L153" s="24"/>
      <c r="M153" s="28">
        <v>-5388.5055871068653</v>
      </c>
      <c r="N153" s="28">
        <v>-5893.5351672446905</v>
      </c>
      <c r="O153" s="24"/>
      <c r="P153" s="28">
        <v>1477.2564418584655</v>
      </c>
      <c r="Q153" s="28">
        <v>1530.828369973344</v>
      </c>
      <c r="R153" s="24"/>
      <c r="S153" s="28">
        <v>4575.6665015170565</v>
      </c>
      <c r="T153" s="28">
        <v>4881.979105162085</v>
      </c>
      <c r="U153" s="24"/>
      <c r="V153" s="28">
        <f t="shared" si="4"/>
        <v>6052.9229433755218</v>
      </c>
      <c r="W153" s="28">
        <f t="shared" si="5"/>
        <v>6412.8074751354288</v>
      </c>
      <c r="X153" s="24"/>
      <c r="Y153" s="29">
        <v>1.7000999999999999</v>
      </c>
      <c r="Z153" s="29">
        <v>1.17</v>
      </c>
      <c r="AA153" s="24"/>
    </row>
    <row r="154" spans="1:27" x14ac:dyDescent="0.2">
      <c r="A154" s="27" t="s">
        <v>166</v>
      </c>
      <c r="B154" s="28">
        <v>4669</v>
      </c>
      <c r="C154" s="23"/>
      <c r="D154" s="28">
        <v>2483.8295138145213</v>
      </c>
      <c r="E154" s="28">
        <v>2245.1338616406083</v>
      </c>
      <c r="F154" s="24"/>
      <c r="G154" s="28">
        <v>479.11758406511029</v>
      </c>
      <c r="H154" s="28">
        <v>286.02788819875775</v>
      </c>
      <c r="I154" s="24"/>
      <c r="J154" s="28">
        <v>88.884129363889485</v>
      </c>
      <c r="K154" s="28">
        <v>-51.584116513171985</v>
      </c>
      <c r="L154" s="24"/>
      <c r="M154" s="28">
        <v>-6669.9507389162563</v>
      </c>
      <c r="N154" s="28">
        <v>-6992.2199207539088</v>
      </c>
      <c r="O154" s="24"/>
      <c r="P154" s="28">
        <v>3493.6817305632899</v>
      </c>
      <c r="Q154" s="28">
        <v>3481.4694795459413</v>
      </c>
      <c r="R154" s="24"/>
      <c r="S154" s="28">
        <v>3642.7500535446561</v>
      </c>
      <c r="T154" s="28">
        <v>3763.0431484257874</v>
      </c>
      <c r="U154" s="24"/>
      <c r="V154" s="28">
        <f t="shared" si="4"/>
        <v>7136.4317841079464</v>
      </c>
      <c r="W154" s="28">
        <f t="shared" si="5"/>
        <v>7244.5126279717288</v>
      </c>
      <c r="X154" s="24"/>
      <c r="Y154" s="29">
        <v>1.2512000000000001</v>
      </c>
      <c r="Z154" s="29">
        <v>0.81</v>
      </c>
      <c r="AA154" s="24"/>
    </row>
    <row r="155" spans="1:27" x14ac:dyDescent="0.2">
      <c r="A155" s="27" t="s">
        <v>171</v>
      </c>
      <c r="B155" s="28">
        <v>20695</v>
      </c>
      <c r="C155" s="23"/>
      <c r="D155" s="28">
        <v>3887.7506644116938</v>
      </c>
      <c r="E155" s="28">
        <v>3825.6064015462675</v>
      </c>
      <c r="F155" s="24"/>
      <c r="G155" s="28">
        <v>519.59410485624551</v>
      </c>
      <c r="H155" s="28">
        <v>380.59387871466538</v>
      </c>
      <c r="I155" s="24"/>
      <c r="J155" s="28">
        <v>48.224208746073927</v>
      </c>
      <c r="K155" s="28">
        <v>-283.00924426189897</v>
      </c>
      <c r="L155" s="24"/>
      <c r="M155" s="28">
        <v>-6068.5672867842477</v>
      </c>
      <c r="N155" s="28">
        <v>-6733.1655926552303</v>
      </c>
      <c r="O155" s="24"/>
      <c r="P155" s="28">
        <v>2123.653056293791</v>
      </c>
      <c r="Q155" s="28">
        <v>2251.5070306837401</v>
      </c>
      <c r="R155" s="24"/>
      <c r="S155" s="28">
        <v>4324.2329064991545</v>
      </c>
      <c r="T155" s="28">
        <v>4486.0329166465326</v>
      </c>
      <c r="U155" s="24"/>
      <c r="V155" s="28">
        <f t="shared" si="4"/>
        <v>6447.8859627929451</v>
      </c>
      <c r="W155" s="28">
        <f t="shared" si="5"/>
        <v>6737.5399473302732</v>
      </c>
      <c r="X155" s="24"/>
      <c r="Y155" s="29">
        <v>1.1087</v>
      </c>
      <c r="Z155" s="29">
        <v>0.28000000000000003</v>
      </c>
      <c r="AA155" s="24"/>
    </row>
    <row r="156" spans="1:27" x14ac:dyDescent="0.2">
      <c r="A156" s="27" t="s">
        <v>174</v>
      </c>
      <c r="B156" s="28">
        <v>4444</v>
      </c>
      <c r="C156" s="23"/>
      <c r="D156" s="28">
        <v>2744.5994599459946</v>
      </c>
      <c r="E156" s="28">
        <v>2454.9959495949597</v>
      </c>
      <c r="F156" s="24"/>
      <c r="G156" s="28">
        <v>179.79297929792978</v>
      </c>
      <c r="H156" s="28">
        <v>386.48859135913591</v>
      </c>
      <c r="I156" s="24"/>
      <c r="J156" s="28">
        <v>105.76057605760576</v>
      </c>
      <c r="K156" s="28">
        <v>389.11738073807379</v>
      </c>
      <c r="L156" s="24"/>
      <c r="M156" s="28">
        <v>-5491.6741674167415</v>
      </c>
      <c r="N156" s="28">
        <v>-5932.3771287128711</v>
      </c>
      <c r="O156" s="24"/>
      <c r="P156" s="28">
        <v>1794.3294329432945</v>
      </c>
      <c r="Q156" s="28">
        <v>1785.1741674167417</v>
      </c>
      <c r="R156" s="24"/>
      <c r="S156" s="28">
        <v>4319.5319531953191</v>
      </c>
      <c r="T156" s="28">
        <v>4682.4488073807379</v>
      </c>
      <c r="U156" s="24"/>
      <c r="V156" s="28">
        <f t="shared" si="4"/>
        <v>6113.8613861386139</v>
      </c>
      <c r="W156" s="28">
        <f t="shared" si="5"/>
        <v>6467.6229747974794</v>
      </c>
      <c r="X156" s="24"/>
      <c r="Y156" s="29">
        <v>1.3171000000000002</v>
      </c>
      <c r="Z156" s="29">
        <v>2.27</v>
      </c>
      <c r="AA156" s="24"/>
    </row>
    <row r="157" spans="1:27" x14ac:dyDescent="0.2">
      <c r="A157" s="27" t="s">
        <v>243</v>
      </c>
      <c r="B157" s="28">
        <v>6465</v>
      </c>
      <c r="C157" s="23"/>
      <c r="D157" s="28">
        <v>3169.5282289249808</v>
      </c>
      <c r="E157" s="28">
        <v>2703.0281221964428</v>
      </c>
      <c r="F157" s="24"/>
      <c r="G157" s="28">
        <v>1448.2598607888631</v>
      </c>
      <c r="H157" s="28">
        <v>1008.8331569992266</v>
      </c>
      <c r="I157" s="24"/>
      <c r="J157" s="28">
        <v>288.63109048723902</v>
      </c>
      <c r="K157" s="28">
        <v>440.42838205723126</v>
      </c>
      <c r="L157" s="24"/>
      <c r="M157" s="28">
        <v>-7027.2235112142307</v>
      </c>
      <c r="N157" s="28">
        <v>-7309.7370843000772</v>
      </c>
      <c r="O157" s="24"/>
      <c r="P157" s="28">
        <v>4124.980665119876</v>
      </c>
      <c r="Q157" s="28">
        <v>4307.1242072699151</v>
      </c>
      <c r="R157" s="24"/>
      <c r="S157" s="28">
        <v>3992.1113689095127</v>
      </c>
      <c r="T157" s="28">
        <v>3954.4006527455526</v>
      </c>
      <c r="U157" s="24"/>
      <c r="V157" s="28">
        <f t="shared" si="4"/>
        <v>8117.0920340293887</v>
      </c>
      <c r="W157" s="28">
        <f t="shared" si="5"/>
        <v>8261.5248600154682</v>
      </c>
      <c r="X157" s="24"/>
      <c r="Y157" s="29">
        <v>1.4332</v>
      </c>
      <c r="Z157" s="29">
        <v>1.42</v>
      </c>
      <c r="AA157" s="24"/>
    </row>
    <row r="158" spans="1:27" x14ac:dyDescent="0.2">
      <c r="A158" s="27" t="s">
        <v>178</v>
      </c>
      <c r="B158" s="28">
        <v>33533</v>
      </c>
      <c r="C158" s="23"/>
      <c r="D158" s="28">
        <v>2521.9932603703814</v>
      </c>
      <c r="E158" s="28">
        <v>2708.6750365311782</v>
      </c>
      <c r="F158" s="24"/>
      <c r="G158" s="28">
        <v>453.04625294486027</v>
      </c>
      <c r="H158" s="28">
        <v>696.38968478811921</v>
      </c>
      <c r="I158" s="24"/>
      <c r="J158" s="28">
        <v>-19.294426385948171</v>
      </c>
      <c r="K158" s="28">
        <v>-58.795552142665436</v>
      </c>
      <c r="L158" s="24"/>
      <c r="M158" s="28">
        <v>-5412.1313333134531</v>
      </c>
      <c r="N158" s="28">
        <v>-5819.3099561625859</v>
      </c>
      <c r="O158" s="24"/>
      <c r="P158" s="28">
        <v>1450.4219723854114</v>
      </c>
      <c r="Q158" s="28">
        <v>1571.0825753735126</v>
      </c>
      <c r="R158" s="24"/>
      <c r="S158" s="28">
        <v>4236.871141860257</v>
      </c>
      <c r="T158" s="28">
        <v>4550.1315044881167</v>
      </c>
      <c r="U158" s="24"/>
      <c r="V158" s="28">
        <f t="shared" si="4"/>
        <v>5687.2931142456682</v>
      </c>
      <c r="W158" s="28">
        <f t="shared" si="5"/>
        <v>6121.2140798616292</v>
      </c>
      <c r="X158" s="24"/>
      <c r="Y158" s="29">
        <v>0.9405</v>
      </c>
      <c r="Z158" s="29">
        <v>0.83</v>
      </c>
      <c r="AA158" s="24"/>
    </row>
    <row r="159" spans="1:27" s="26" customFormat="1" ht="15" x14ac:dyDescent="0.25">
      <c r="A159" s="39" t="s">
        <v>244</v>
      </c>
      <c r="B159" s="40">
        <v>176041</v>
      </c>
      <c r="C159" s="40"/>
      <c r="D159" s="40">
        <v>4234.0420697451164</v>
      </c>
      <c r="E159" s="40">
        <v>4340.4047847376469</v>
      </c>
      <c r="F159" s="40"/>
      <c r="G159" s="40">
        <v>748.12685681176549</v>
      </c>
      <c r="H159" s="40">
        <v>720.990114348362</v>
      </c>
      <c r="I159" s="40"/>
      <c r="J159" s="40">
        <v>248.7715929811805</v>
      </c>
      <c r="K159" s="40">
        <v>247.89502615867892</v>
      </c>
      <c r="L159" s="40"/>
      <c r="M159" s="40">
        <v>-6202.2767423497935</v>
      </c>
      <c r="N159" s="40">
        <v>-6547.2608100953757</v>
      </c>
      <c r="O159" s="40"/>
      <c r="P159" s="40">
        <v>2441.8629751023909</v>
      </c>
      <c r="Q159" s="40">
        <v>2593.1012128424627</v>
      </c>
      <c r="R159" s="40"/>
      <c r="S159" s="40">
        <v>4325.8388670821005</v>
      </c>
      <c r="T159" s="40">
        <v>4534.3017733368933</v>
      </c>
      <c r="U159" s="40"/>
      <c r="V159" s="40">
        <f t="shared" si="4"/>
        <v>6767.7018421844914</v>
      </c>
      <c r="W159" s="40">
        <f t="shared" si="5"/>
        <v>7127.402986179356</v>
      </c>
      <c r="X159" s="40"/>
      <c r="Y159" s="41">
        <v>1.6125999999999998</v>
      </c>
      <c r="Z159" s="41">
        <v>1.6</v>
      </c>
    </row>
    <row r="160" spans="1:27" x14ac:dyDescent="0.2">
      <c r="A160" s="27" t="s">
        <v>245</v>
      </c>
      <c r="B160" s="28">
        <v>1289</v>
      </c>
      <c r="C160" s="23"/>
      <c r="D160" s="28">
        <v>5252.9092319627616</v>
      </c>
      <c r="E160" s="28">
        <v>3723.8169123351436</v>
      </c>
      <c r="F160" s="24"/>
      <c r="G160" s="28">
        <v>1023.2738557020946</v>
      </c>
      <c r="H160" s="28">
        <v>234.91484871993794</v>
      </c>
      <c r="I160" s="24"/>
      <c r="J160" s="28">
        <v>-915.43832428238943</v>
      </c>
      <c r="K160" s="28">
        <v>130.5387820015516</v>
      </c>
      <c r="L160" s="24"/>
      <c r="M160" s="28">
        <v>-7842.5135764158267</v>
      </c>
      <c r="N160" s="28">
        <v>-7488.8439100077585</v>
      </c>
      <c r="O160" s="24"/>
      <c r="P160" s="28">
        <v>1893.7160589604346</v>
      </c>
      <c r="Q160" s="28">
        <v>2376.2948021722264</v>
      </c>
      <c r="R160" s="24"/>
      <c r="S160" s="28">
        <v>5591.1559348332039</v>
      </c>
      <c r="T160" s="28">
        <v>5755.6313110938709</v>
      </c>
      <c r="U160" s="24"/>
      <c r="V160" s="28">
        <f t="shared" si="4"/>
        <v>7484.8719937936385</v>
      </c>
      <c r="W160" s="28">
        <f t="shared" si="5"/>
        <v>8131.9261132660977</v>
      </c>
      <c r="X160" s="24"/>
      <c r="Y160" s="29">
        <v>-0.70379999999999998</v>
      </c>
      <c r="Z160" s="29">
        <v>1.26</v>
      </c>
      <c r="AA160" s="24"/>
    </row>
    <row r="161" spans="1:27" ht="15" x14ac:dyDescent="0.25">
      <c r="A161" s="27" t="s">
        <v>58</v>
      </c>
      <c r="B161" s="28">
        <v>2050</v>
      </c>
      <c r="C161" s="42"/>
      <c r="D161" s="28">
        <v>3069.7560975609758</v>
      </c>
      <c r="E161" s="28">
        <v>2891.0897560975609</v>
      </c>
      <c r="F161" s="43"/>
      <c r="G161" s="28">
        <v>2250.2439024390242</v>
      </c>
      <c r="H161" s="28">
        <v>1038.3377707317075</v>
      </c>
      <c r="I161" s="43"/>
      <c r="J161" s="28">
        <v>-200.48780487804879</v>
      </c>
      <c r="K161" s="28">
        <v>264.13453170731708</v>
      </c>
      <c r="L161" s="43"/>
      <c r="M161" s="28">
        <v>-6858.5365853658532</v>
      </c>
      <c r="N161" s="28">
        <v>-6730.3965512195118</v>
      </c>
      <c r="O161" s="43"/>
      <c r="P161" s="28">
        <v>3557.560975609756</v>
      </c>
      <c r="Q161" s="28">
        <v>3667.8419512195123</v>
      </c>
      <c r="R161" s="43"/>
      <c r="S161" s="28">
        <v>3800</v>
      </c>
      <c r="T161" s="28">
        <v>3881.7518292682926</v>
      </c>
      <c r="U161" s="43"/>
      <c r="V161" s="28">
        <f t="shared" si="4"/>
        <v>7357.5609756097565</v>
      </c>
      <c r="W161" s="28">
        <f t="shared" si="5"/>
        <v>7549.5937804878049</v>
      </c>
      <c r="X161" s="43"/>
      <c r="Y161" s="29">
        <v>0.71420000000000006</v>
      </c>
      <c r="Z161" s="29">
        <v>1.49</v>
      </c>
      <c r="AA161" s="21"/>
    </row>
    <row r="162" spans="1:27" x14ac:dyDescent="0.2">
      <c r="A162" s="27" t="s">
        <v>246</v>
      </c>
      <c r="B162" s="28">
        <v>6380</v>
      </c>
      <c r="C162" s="23"/>
      <c r="D162" s="28">
        <v>4835.1097178683385</v>
      </c>
      <c r="E162" s="28">
        <v>5113.5851097178684</v>
      </c>
      <c r="F162" s="24"/>
      <c r="G162" s="28">
        <v>569.59247648902817</v>
      </c>
      <c r="H162" s="28">
        <v>743.71177429467082</v>
      </c>
      <c r="I162" s="24"/>
      <c r="J162" s="28">
        <v>157.68025078369908</v>
      </c>
      <c r="K162" s="28">
        <v>48.68605485893417</v>
      </c>
      <c r="L162" s="24"/>
      <c r="M162" s="28">
        <v>-6943.5736677115983</v>
      </c>
      <c r="N162" s="28">
        <v>-7452.1659278996858</v>
      </c>
      <c r="O162" s="24"/>
      <c r="P162" s="28">
        <v>3412.6959247648902</v>
      </c>
      <c r="Q162" s="28">
        <v>3707.0438260188089</v>
      </c>
      <c r="R162" s="24"/>
      <c r="S162" s="28">
        <v>4201.8808777429467</v>
      </c>
      <c r="T162" s="28">
        <v>4292.3308009404391</v>
      </c>
      <c r="U162" s="24"/>
      <c r="V162" s="28">
        <f t="shared" si="4"/>
        <v>7614.5768025078369</v>
      </c>
      <c r="W162" s="28">
        <f t="shared" si="5"/>
        <v>7999.3746269592484</v>
      </c>
      <c r="X162" s="24"/>
      <c r="Y162" s="29">
        <v>1.3256999999999999</v>
      </c>
      <c r="Z162" s="29">
        <v>1.1100000000000001</v>
      </c>
      <c r="AA162" s="24"/>
    </row>
    <row r="163" spans="1:27" x14ac:dyDescent="0.2">
      <c r="A163" s="27" t="s">
        <v>247</v>
      </c>
      <c r="B163" s="28">
        <v>6442</v>
      </c>
      <c r="C163" s="23"/>
      <c r="D163" s="28">
        <v>3864.1726171996274</v>
      </c>
      <c r="E163" s="28">
        <v>3425.3074355790127</v>
      </c>
      <c r="F163" s="24"/>
      <c r="G163" s="28">
        <v>548.43216392424711</v>
      </c>
      <c r="H163" s="28">
        <v>140.64813877677742</v>
      </c>
      <c r="I163" s="24"/>
      <c r="J163" s="28">
        <v>453.74107420055884</v>
      </c>
      <c r="K163" s="28">
        <v>351.28563489599503</v>
      </c>
      <c r="L163" s="24"/>
      <c r="M163" s="28">
        <v>-6290.437752250853</v>
      </c>
      <c r="N163" s="28">
        <v>-6610.8400372555116</v>
      </c>
      <c r="O163" s="24"/>
      <c r="P163" s="28">
        <v>2822.8810928283142</v>
      </c>
      <c r="Q163" s="28">
        <v>3038.3061161130086</v>
      </c>
      <c r="R163" s="24"/>
      <c r="S163" s="28">
        <v>4140.1738590499845</v>
      </c>
      <c r="T163" s="28">
        <v>4193.7125240608502</v>
      </c>
      <c r="U163" s="24"/>
      <c r="V163" s="28">
        <f t="shared" si="4"/>
        <v>6963.0549518782991</v>
      </c>
      <c r="W163" s="28">
        <f t="shared" si="5"/>
        <v>7232.0186401738592</v>
      </c>
      <c r="X163" s="24"/>
      <c r="Y163" s="29">
        <v>3.1493000000000002</v>
      </c>
      <c r="Z163" s="29">
        <v>2.42</v>
      </c>
      <c r="AA163" s="24"/>
    </row>
    <row r="164" spans="1:27" s="55" customFormat="1" x14ac:dyDescent="0.2">
      <c r="A164" s="50" t="s">
        <v>248</v>
      </c>
      <c r="B164" s="51">
        <v>7916</v>
      </c>
      <c r="C164" s="52"/>
      <c r="D164" s="51">
        <v>3480.9247094492166</v>
      </c>
      <c r="E164" s="51">
        <v>3480.9277261243051</v>
      </c>
      <c r="F164" s="53"/>
      <c r="G164" s="51">
        <v>384.66397170288025</v>
      </c>
      <c r="H164" s="51">
        <v>384.62808110156647</v>
      </c>
      <c r="I164" s="53"/>
      <c r="J164" s="51">
        <v>270.08590197069225</v>
      </c>
      <c r="K164" s="51">
        <v>270.03636432541686</v>
      </c>
      <c r="L164" s="53"/>
      <c r="M164" s="51">
        <v>-6106.2405255179383</v>
      </c>
      <c r="N164" s="51">
        <v>-6106.2141561394637</v>
      </c>
      <c r="O164" s="53"/>
      <c r="P164" s="51">
        <v>2418.8984335522991</v>
      </c>
      <c r="Q164" s="51">
        <v>2418.9456796361801</v>
      </c>
      <c r="R164" s="53"/>
      <c r="S164" s="51">
        <v>4149.6968165740273</v>
      </c>
      <c r="T164" s="51">
        <v>4149.6840702374939</v>
      </c>
      <c r="U164" s="53"/>
      <c r="V164" s="51">
        <f t="shared" si="4"/>
        <v>6568.5952501263264</v>
      </c>
      <c r="W164" s="51">
        <f t="shared" si="5"/>
        <v>6568.629749873674</v>
      </c>
      <c r="X164" s="53"/>
      <c r="Y164" s="54">
        <v>1.6836000000000002</v>
      </c>
      <c r="Z164" s="54">
        <v>1.68</v>
      </c>
      <c r="AA164" s="53"/>
    </row>
    <row r="165" spans="1:27" x14ac:dyDescent="0.2">
      <c r="A165" s="27" t="s">
        <v>249</v>
      </c>
      <c r="B165" s="28">
        <v>5622</v>
      </c>
      <c r="C165" s="23"/>
      <c r="D165" s="28">
        <v>4535.7524012806825</v>
      </c>
      <c r="E165" s="28">
        <v>4002.1344717182496</v>
      </c>
      <c r="F165" s="24"/>
      <c r="G165" s="28">
        <v>327.81928139452157</v>
      </c>
      <c r="H165" s="28">
        <v>610.93244041266462</v>
      </c>
      <c r="I165" s="24"/>
      <c r="J165" s="28">
        <v>305.05158306652436</v>
      </c>
      <c r="K165" s="28">
        <v>365.85504624688724</v>
      </c>
      <c r="L165" s="24"/>
      <c r="M165" s="28">
        <v>-5540.0213447171818</v>
      </c>
      <c r="N165" s="28">
        <v>-6011.2084614016367</v>
      </c>
      <c r="O165" s="24"/>
      <c r="P165" s="28">
        <v>2665.0658128779792</v>
      </c>
      <c r="Q165" s="28">
        <v>2935.281750266809</v>
      </c>
      <c r="R165" s="24"/>
      <c r="S165" s="28">
        <v>3301.1383849163999</v>
      </c>
      <c r="T165" s="28">
        <v>3497.902280327286</v>
      </c>
      <c r="U165" s="24"/>
      <c r="V165" s="28">
        <f t="shared" si="4"/>
        <v>5966.2041977943791</v>
      </c>
      <c r="W165" s="28">
        <f t="shared" si="5"/>
        <v>6433.184030594095</v>
      </c>
      <c r="X165" s="24"/>
      <c r="Y165" s="29">
        <v>2.0965000000000003</v>
      </c>
      <c r="Z165" s="29">
        <v>2.4500000000000002</v>
      </c>
      <c r="AA165" s="24"/>
    </row>
    <row r="166" spans="1:27" x14ac:dyDescent="0.2">
      <c r="A166" s="27" t="s">
        <v>250</v>
      </c>
      <c r="B166" s="28">
        <v>5487</v>
      </c>
      <c r="C166" s="23"/>
      <c r="D166" s="28">
        <v>5346.8197557864041</v>
      </c>
      <c r="E166" s="28">
        <v>-1053.3534244578093</v>
      </c>
      <c r="F166" s="24"/>
      <c r="G166" s="28">
        <v>784.39948970293415</v>
      </c>
      <c r="H166" s="28">
        <v>688.16625660652448</v>
      </c>
      <c r="I166" s="24"/>
      <c r="J166" s="28">
        <v>13.486422453070894</v>
      </c>
      <c r="K166" s="28">
        <v>244.5058155640605</v>
      </c>
      <c r="L166" s="24"/>
      <c r="M166" s="28">
        <v>-6789.1379624567162</v>
      </c>
      <c r="N166" s="28">
        <v>-7235.8328339712043</v>
      </c>
      <c r="O166" s="24"/>
      <c r="P166" s="28">
        <v>3213.2312739201748</v>
      </c>
      <c r="Q166" s="28">
        <v>3535.9385821031528</v>
      </c>
      <c r="R166" s="24"/>
      <c r="S166" s="28">
        <v>4020.2296336796062</v>
      </c>
      <c r="T166" s="28">
        <v>4373.6615965008205</v>
      </c>
      <c r="U166" s="24"/>
      <c r="V166" s="28">
        <f t="shared" si="4"/>
        <v>7233.4609075997814</v>
      </c>
      <c r="W166" s="28">
        <f t="shared" si="5"/>
        <v>7909.6001786039733</v>
      </c>
      <c r="X166" s="24"/>
      <c r="Y166" s="29">
        <v>1.0315000000000001</v>
      </c>
      <c r="Z166" s="29">
        <v>1.58</v>
      </c>
      <c r="AA166" s="24"/>
    </row>
    <row r="167" spans="1:27" x14ac:dyDescent="0.2">
      <c r="A167" s="27" t="s">
        <v>251</v>
      </c>
      <c r="B167" s="28">
        <v>19536</v>
      </c>
      <c r="C167" s="23"/>
      <c r="D167" s="28">
        <v>4584.9201474201473</v>
      </c>
      <c r="E167" s="28">
        <v>4508.1609336609336</v>
      </c>
      <c r="F167" s="24"/>
      <c r="G167" s="28">
        <v>548.21867321867319</v>
      </c>
      <c r="H167" s="28">
        <v>745.27984848484846</v>
      </c>
      <c r="I167" s="24"/>
      <c r="J167" s="28">
        <v>137.02907452907453</v>
      </c>
      <c r="K167" s="28">
        <v>170.11328982391481</v>
      </c>
      <c r="L167" s="24"/>
      <c r="M167" s="28">
        <v>-5702.5491400491401</v>
      </c>
      <c r="N167" s="28">
        <v>-6097.5327779484023</v>
      </c>
      <c r="O167" s="24"/>
      <c r="P167" s="28">
        <v>2025.5937755937757</v>
      </c>
      <c r="Q167" s="28">
        <v>2226.802979115479</v>
      </c>
      <c r="R167" s="24"/>
      <c r="S167" s="28">
        <v>4308.149058149058</v>
      </c>
      <c r="T167" s="28">
        <v>4549.2639214782967</v>
      </c>
      <c r="U167" s="24"/>
      <c r="V167" s="28">
        <f t="shared" si="4"/>
        <v>6333.7428337428337</v>
      </c>
      <c r="W167" s="28">
        <f t="shared" si="5"/>
        <v>6776.0669005937762</v>
      </c>
      <c r="X167" s="24"/>
      <c r="Y167" s="29">
        <v>1.2827000000000002</v>
      </c>
      <c r="Z167" s="29">
        <v>1.34</v>
      </c>
      <c r="AA167" s="24"/>
    </row>
    <row r="168" spans="1:27" s="55" customFormat="1" x14ac:dyDescent="0.2">
      <c r="A168" s="50" t="s">
        <v>252</v>
      </c>
      <c r="B168" s="51">
        <v>9562</v>
      </c>
      <c r="C168" s="52"/>
      <c r="D168" s="51">
        <v>4702.9910060656766</v>
      </c>
      <c r="E168" s="51">
        <v>4702.9702049780381</v>
      </c>
      <c r="F168" s="53"/>
      <c r="G168" s="51">
        <v>1851.4955030328383</v>
      </c>
      <c r="H168" s="51">
        <v>1820.1050240535451</v>
      </c>
      <c r="I168" s="53"/>
      <c r="J168" s="51">
        <v>784.14557623928044</v>
      </c>
      <c r="K168" s="51">
        <v>784.16232169002296</v>
      </c>
      <c r="L168" s="53"/>
      <c r="M168" s="51">
        <v>-6446.1409746914869</v>
      </c>
      <c r="N168" s="51">
        <v>-6446.1261681656561</v>
      </c>
      <c r="O168" s="53"/>
      <c r="P168" s="51">
        <v>3609.7050826186987</v>
      </c>
      <c r="Q168" s="51">
        <v>3609.7249529387159</v>
      </c>
      <c r="R168" s="53"/>
      <c r="S168" s="51">
        <v>3894.2689813846478</v>
      </c>
      <c r="T168" s="51">
        <v>3894.2604130934951</v>
      </c>
      <c r="U168" s="53"/>
      <c r="V168" s="51">
        <f t="shared" si="4"/>
        <v>7503.9740640033469</v>
      </c>
      <c r="W168" s="51">
        <f t="shared" si="5"/>
        <v>7503.9853660322115</v>
      </c>
      <c r="X168" s="53"/>
      <c r="Y168" s="54">
        <v>3.0442</v>
      </c>
      <c r="Z168" s="54">
        <v>3.04</v>
      </c>
      <c r="AA168" s="53"/>
    </row>
    <row r="169" spans="1:27" x14ac:dyDescent="0.2">
      <c r="A169" s="27" t="s">
        <v>253</v>
      </c>
      <c r="B169" s="28">
        <v>11172</v>
      </c>
      <c r="C169" s="23"/>
      <c r="D169" s="28">
        <v>3132.6530612244896</v>
      </c>
      <c r="E169" s="28">
        <v>2950.6093331543143</v>
      </c>
      <c r="F169" s="24"/>
      <c r="G169" s="28">
        <v>427.3182957393484</v>
      </c>
      <c r="H169" s="28">
        <v>763.01691192266378</v>
      </c>
      <c r="I169" s="24"/>
      <c r="J169" s="28">
        <v>171.32116004296455</v>
      </c>
      <c r="K169" s="28">
        <v>111.24228696741855</v>
      </c>
      <c r="L169" s="24"/>
      <c r="M169" s="28">
        <v>-5832.5277479412816</v>
      </c>
      <c r="N169" s="28">
        <v>-6248.1910911206596</v>
      </c>
      <c r="O169" s="24"/>
      <c r="P169" s="28">
        <v>2664.1604010025062</v>
      </c>
      <c r="Q169" s="28">
        <v>2867.5756355173648</v>
      </c>
      <c r="R169" s="24"/>
      <c r="S169" s="28">
        <v>3573.6663086287149</v>
      </c>
      <c r="T169" s="28">
        <v>3744.8308270676694</v>
      </c>
      <c r="U169" s="24"/>
      <c r="V169" s="28">
        <f t="shared" si="4"/>
        <v>6237.8267096312211</v>
      </c>
      <c r="W169" s="28">
        <f t="shared" si="5"/>
        <v>6612.4064625850342</v>
      </c>
      <c r="X169" s="24"/>
      <c r="Y169" s="29">
        <v>1.6869999999999998</v>
      </c>
      <c r="Z169" s="29">
        <v>1.44</v>
      </c>
      <c r="AA169" s="24"/>
    </row>
    <row r="170" spans="1:27" x14ac:dyDescent="0.2">
      <c r="A170" s="27" t="s">
        <v>254</v>
      </c>
      <c r="B170" s="28">
        <v>19097</v>
      </c>
      <c r="C170" s="23"/>
      <c r="D170" s="28">
        <v>3848.7720584384983</v>
      </c>
      <c r="E170" s="28">
        <v>3482.2223385872126</v>
      </c>
      <c r="F170" s="24"/>
      <c r="G170" s="28">
        <v>382.4684505419699</v>
      </c>
      <c r="H170" s="28">
        <v>402.88736450751429</v>
      </c>
      <c r="I170" s="24"/>
      <c r="J170" s="28">
        <v>27.962507200083785</v>
      </c>
      <c r="K170" s="28">
        <v>39.62250615279887</v>
      </c>
      <c r="L170" s="24"/>
      <c r="M170" s="28">
        <v>-6818.4007959365354</v>
      </c>
      <c r="N170" s="28">
        <v>-7101.0420484892911</v>
      </c>
      <c r="O170" s="24"/>
      <c r="P170" s="28">
        <v>2438.6029219249099</v>
      </c>
      <c r="Q170" s="28">
        <v>2630.2484159815676</v>
      </c>
      <c r="R170" s="24"/>
      <c r="S170" s="28">
        <v>4684.5054196994297</v>
      </c>
      <c r="T170" s="28">
        <v>4850.41482955438</v>
      </c>
      <c r="U170" s="24"/>
      <c r="V170" s="28">
        <f t="shared" si="4"/>
        <v>7123.10834162434</v>
      </c>
      <c r="W170" s="28">
        <f t="shared" si="5"/>
        <v>7480.6632455359477</v>
      </c>
      <c r="X170" s="24"/>
      <c r="Y170" s="29">
        <v>1.0789</v>
      </c>
      <c r="Z170" s="29">
        <v>1.1100000000000001</v>
      </c>
      <c r="AA170" s="24"/>
    </row>
    <row r="171" spans="1:27" x14ac:dyDescent="0.2">
      <c r="A171" s="27" t="s">
        <v>255</v>
      </c>
      <c r="B171" s="28">
        <v>7497</v>
      </c>
      <c r="C171" s="23"/>
      <c r="D171" s="28">
        <v>6227.5576897425635</v>
      </c>
      <c r="E171" s="28">
        <v>0</v>
      </c>
      <c r="F171" s="24"/>
      <c r="G171" s="28">
        <v>179.13832199546488</v>
      </c>
      <c r="H171" s="28">
        <v>0</v>
      </c>
      <c r="I171" s="24"/>
      <c r="J171" s="28">
        <v>321.86207816459915</v>
      </c>
      <c r="K171" s="28">
        <v>673.70660397492327</v>
      </c>
      <c r="L171" s="24"/>
      <c r="M171" s="28">
        <v>-6183.2733093237293</v>
      </c>
      <c r="N171" s="28">
        <v>-6392.063194611178</v>
      </c>
      <c r="O171" s="24"/>
      <c r="P171" s="28">
        <v>3002.9345071361881</v>
      </c>
      <c r="Q171" s="28">
        <v>3265.4497799119649</v>
      </c>
      <c r="R171" s="24"/>
      <c r="S171" s="28">
        <v>3840.6029078297984</v>
      </c>
      <c r="T171" s="28">
        <v>4140.8659383753502</v>
      </c>
      <c r="U171" s="24"/>
      <c r="V171" s="28">
        <f t="shared" si="4"/>
        <v>6843.5374149659865</v>
      </c>
      <c r="W171" s="28">
        <f t="shared" si="5"/>
        <v>7406.3157182873147</v>
      </c>
      <c r="X171" s="24"/>
      <c r="Y171" s="29">
        <v>1.7916999999999998</v>
      </c>
      <c r="Z171" s="29">
        <v>2.66</v>
      </c>
      <c r="AA171" s="24"/>
    </row>
    <row r="172" spans="1:27" x14ac:dyDescent="0.2">
      <c r="A172" s="27" t="s">
        <v>256</v>
      </c>
      <c r="B172" s="28">
        <v>67615</v>
      </c>
      <c r="C172" s="23"/>
      <c r="D172" s="28">
        <v>4499.5932855135688</v>
      </c>
      <c r="E172" s="28">
        <v>5822.2177031723731</v>
      </c>
      <c r="F172" s="24"/>
      <c r="G172" s="28">
        <v>923.15314649116317</v>
      </c>
      <c r="H172" s="28">
        <v>812.70789026103671</v>
      </c>
      <c r="I172" s="24"/>
      <c r="J172" s="28">
        <v>265.20742438807957</v>
      </c>
      <c r="K172" s="28">
        <v>241.00026621311838</v>
      </c>
      <c r="L172" s="24"/>
      <c r="M172" s="28">
        <v>-6047.5042520150855</v>
      </c>
      <c r="N172" s="28">
        <v>-6453.7979146639063</v>
      </c>
      <c r="O172" s="24"/>
      <c r="P172" s="28">
        <v>1983.0658877468018</v>
      </c>
      <c r="Q172" s="28">
        <v>2073.2193448199364</v>
      </c>
      <c r="R172" s="24"/>
      <c r="S172" s="28">
        <v>4650.9206537011014</v>
      </c>
      <c r="T172" s="28">
        <v>4932.1298380536864</v>
      </c>
      <c r="U172" s="24"/>
      <c r="V172" s="28">
        <f t="shared" si="4"/>
        <v>6633.9865414479027</v>
      </c>
      <c r="W172" s="28">
        <f t="shared" si="5"/>
        <v>7005.3491828736223</v>
      </c>
      <c r="X172" s="24"/>
      <c r="Y172" s="29">
        <v>1.56</v>
      </c>
      <c r="Z172" s="29">
        <v>1.53</v>
      </c>
      <c r="AA172" s="24"/>
    </row>
    <row r="173" spans="1:27" x14ac:dyDescent="0.2">
      <c r="A173" s="27" t="s">
        <v>257</v>
      </c>
      <c r="B173" s="28">
        <v>6376</v>
      </c>
      <c r="C173" s="23"/>
      <c r="D173" s="28">
        <v>31.367628607277293</v>
      </c>
      <c r="E173" s="28">
        <v>4426.2856022584692</v>
      </c>
      <c r="F173" s="24"/>
      <c r="G173" s="28">
        <v>808.65746549560856</v>
      </c>
      <c r="H173" s="28">
        <v>855.22271016311163</v>
      </c>
      <c r="I173" s="24"/>
      <c r="J173" s="28">
        <v>715.33877038895855</v>
      </c>
      <c r="K173" s="28">
        <v>102.46643663739022</v>
      </c>
      <c r="L173" s="24"/>
      <c r="M173" s="28">
        <v>-6658.563362609787</v>
      </c>
      <c r="N173" s="28">
        <v>-7324.6148055207022</v>
      </c>
      <c r="O173" s="24"/>
      <c r="P173" s="28">
        <v>3355.395232120452</v>
      </c>
      <c r="Q173" s="28">
        <v>3558.1642095357593</v>
      </c>
      <c r="R173" s="24"/>
      <c r="S173" s="28">
        <v>4004.2346298619823</v>
      </c>
      <c r="T173" s="28">
        <v>4207.3516311166877</v>
      </c>
      <c r="U173" s="24"/>
      <c r="V173" s="28">
        <f t="shared" si="4"/>
        <v>7359.6298619824338</v>
      </c>
      <c r="W173" s="28">
        <f t="shared" si="5"/>
        <v>7765.515840652447</v>
      </c>
      <c r="X173" s="24"/>
      <c r="Y173" s="29"/>
      <c r="Z173" s="29">
        <v>1.32</v>
      </c>
      <c r="AA173" s="24"/>
    </row>
    <row r="174" spans="1:27" s="26" customFormat="1" ht="15" x14ac:dyDescent="0.25">
      <c r="A174" s="39" t="s">
        <v>258</v>
      </c>
      <c r="B174" s="40">
        <v>163281</v>
      </c>
      <c r="C174" s="40"/>
      <c r="D174" s="40">
        <v>2541.8327913229341</v>
      </c>
      <c r="E174" s="40">
        <v>2602.8903645249602</v>
      </c>
      <c r="F174" s="40"/>
      <c r="G174" s="40">
        <v>615.25835829030939</v>
      </c>
      <c r="H174" s="40">
        <v>517.59273295729452</v>
      </c>
      <c r="I174" s="40"/>
      <c r="J174" s="40">
        <v>137.18681291760828</v>
      </c>
      <c r="K174" s="40">
        <v>-130.32348515748924</v>
      </c>
      <c r="L174" s="40"/>
      <c r="M174" s="40">
        <v>-6134.1184828608348</v>
      </c>
      <c r="N174" s="40">
        <v>-6609.1449602219491</v>
      </c>
      <c r="O174" s="40"/>
      <c r="P174" s="40">
        <v>2861.2147157354498</v>
      </c>
      <c r="Q174" s="40">
        <v>3026.6953595335649</v>
      </c>
      <c r="R174" s="40"/>
      <c r="S174" s="40">
        <v>3744.1588427312427</v>
      </c>
      <c r="T174" s="40">
        <v>3892.813134779919</v>
      </c>
      <c r="U174" s="40"/>
      <c r="V174" s="40">
        <f t="shared" si="4"/>
        <v>6605.373558466692</v>
      </c>
      <c r="W174" s="40">
        <f t="shared" si="5"/>
        <v>6919.5084943134843</v>
      </c>
      <c r="X174" s="40"/>
      <c r="Y174" s="41">
        <v>1.3197000000000001</v>
      </c>
      <c r="Z174" s="41">
        <v>0.69</v>
      </c>
    </row>
    <row r="175" spans="1:27" x14ac:dyDescent="0.2">
      <c r="A175" s="27" t="s">
        <v>21</v>
      </c>
      <c r="B175" s="28">
        <v>3136</v>
      </c>
      <c r="C175" s="23"/>
      <c r="D175" s="28">
        <v>3744.8979591836733</v>
      </c>
      <c r="E175" s="28">
        <v>2847.8616071428573</v>
      </c>
      <c r="F175" s="24"/>
      <c r="G175" s="28">
        <v>265.94387755102036</v>
      </c>
      <c r="H175" s="28">
        <v>342.09210459183674</v>
      </c>
      <c r="I175" s="24"/>
      <c r="J175" s="28">
        <v>551.0204081632653</v>
      </c>
      <c r="K175" s="28">
        <v>-127.20745854591837</v>
      </c>
      <c r="L175" s="24"/>
      <c r="M175" s="28">
        <v>-7884.5663265306121</v>
      </c>
      <c r="N175" s="28">
        <v>-8564.6976179846934</v>
      </c>
      <c r="O175" s="24"/>
      <c r="P175" s="28">
        <v>4367.6658163265301</v>
      </c>
      <c r="Q175" s="28">
        <v>4325.8880739795923</v>
      </c>
      <c r="R175" s="24"/>
      <c r="S175" s="28">
        <v>4395.408163265306</v>
      </c>
      <c r="T175" s="28">
        <v>4490.4666932397959</v>
      </c>
      <c r="U175" s="24"/>
      <c r="V175" s="28">
        <f t="shared" si="4"/>
        <v>8763.0739795918362</v>
      </c>
      <c r="W175" s="28">
        <f t="shared" si="5"/>
        <v>8816.354767219389</v>
      </c>
      <c r="X175" s="24"/>
      <c r="Y175" s="29">
        <v>2.2256</v>
      </c>
      <c r="Z175" s="29">
        <v>0.73</v>
      </c>
      <c r="AA175" s="24"/>
    </row>
    <row r="176" spans="1:27" x14ac:dyDescent="0.2">
      <c r="A176" s="27" t="s">
        <v>259</v>
      </c>
      <c r="B176" s="28">
        <v>4643</v>
      </c>
      <c r="C176" s="23"/>
      <c r="D176" s="28">
        <v>1725.3930648287744</v>
      </c>
      <c r="E176" s="28">
        <v>1481.8729140641826</v>
      </c>
      <c r="F176" s="24"/>
      <c r="G176" s="28">
        <v>111.99655395218609</v>
      </c>
      <c r="H176" s="28">
        <v>95.684930002153777</v>
      </c>
      <c r="I176" s="24"/>
      <c r="J176" s="28">
        <v>86.366573336205036</v>
      </c>
      <c r="K176" s="28">
        <v>133.60558475123841</v>
      </c>
      <c r="L176" s="24"/>
      <c r="M176" s="28">
        <v>-8170.5793667887147</v>
      </c>
      <c r="N176" s="28">
        <v>-8839.2946909325874</v>
      </c>
      <c r="O176" s="24"/>
      <c r="P176" s="28">
        <v>4867.9732931294429</v>
      </c>
      <c r="Q176" s="28">
        <v>5043.8259745853975</v>
      </c>
      <c r="R176" s="24"/>
      <c r="S176" s="28">
        <v>4132.6728408356666</v>
      </c>
      <c r="T176" s="28">
        <v>4103.1956127503772</v>
      </c>
      <c r="U176" s="24"/>
      <c r="V176" s="28">
        <f t="shared" si="4"/>
        <v>9000.6461339651105</v>
      </c>
      <c r="W176" s="28">
        <f t="shared" si="5"/>
        <v>9147.0215873357738</v>
      </c>
      <c r="X176" s="24"/>
      <c r="Y176" s="29">
        <v>1.1083000000000001</v>
      </c>
      <c r="Z176" s="29">
        <v>1.56</v>
      </c>
      <c r="AA176" s="24"/>
    </row>
    <row r="177" spans="1:27" ht="15" x14ac:dyDescent="0.25">
      <c r="A177" s="27" t="s">
        <v>28</v>
      </c>
      <c r="B177" s="28">
        <v>77261</v>
      </c>
      <c r="C177" s="42"/>
      <c r="D177" s="28">
        <v>3040.7320640426606</v>
      </c>
      <c r="E177" s="28">
        <v>3043.7168733254812</v>
      </c>
      <c r="F177" s="43"/>
      <c r="G177" s="28">
        <v>482.68854920334968</v>
      </c>
      <c r="H177" s="28">
        <v>541.80235798138767</v>
      </c>
      <c r="I177" s="43"/>
      <c r="J177" s="28">
        <v>202.80607292165519</v>
      </c>
      <c r="K177" s="28">
        <v>-155.7921567155486</v>
      </c>
      <c r="L177" s="43"/>
      <c r="M177" s="28">
        <v>-5465.8365799044795</v>
      </c>
      <c r="N177" s="28">
        <v>-5975.2267321158151</v>
      </c>
      <c r="O177" s="43"/>
      <c r="P177" s="28">
        <v>2133.1849186523605</v>
      </c>
      <c r="Q177" s="28">
        <v>2268.5148651971886</v>
      </c>
      <c r="R177" s="43"/>
      <c r="S177" s="28">
        <v>3833.3052898616379</v>
      </c>
      <c r="T177" s="28">
        <v>4052.2816265645019</v>
      </c>
      <c r="U177" s="43"/>
      <c r="V177" s="28">
        <f t="shared" si="4"/>
        <v>5966.4902085139984</v>
      </c>
      <c r="W177" s="28">
        <f t="shared" si="5"/>
        <v>6320.79649176169</v>
      </c>
      <c r="X177" s="43"/>
      <c r="Y177" s="29">
        <v>1.4431</v>
      </c>
      <c r="Z177" s="29">
        <v>0.65</v>
      </c>
      <c r="AA177" s="21"/>
    </row>
    <row r="178" spans="1:27" x14ac:dyDescent="0.2">
      <c r="A178" s="27" t="s">
        <v>260</v>
      </c>
      <c r="B178" s="28">
        <v>4444</v>
      </c>
      <c r="C178" s="23"/>
      <c r="D178" s="28">
        <v>1527.0027002700269</v>
      </c>
      <c r="E178" s="28">
        <v>1816.2551755175518</v>
      </c>
      <c r="F178" s="24"/>
      <c r="G178" s="28">
        <v>1626.0126012601258</v>
      </c>
      <c r="H178" s="28">
        <v>279.48981323132313</v>
      </c>
      <c r="I178" s="24"/>
      <c r="J178" s="28">
        <v>-68.856885688568866</v>
      </c>
      <c r="K178" s="28">
        <v>-56.902214221422142</v>
      </c>
      <c r="L178" s="24"/>
      <c r="M178" s="28">
        <v>-7811.4311431143115</v>
      </c>
      <c r="N178" s="28">
        <v>-8131.1643429342939</v>
      </c>
      <c r="O178" s="24"/>
      <c r="P178" s="28">
        <v>4782.6282628262825</v>
      </c>
      <c r="Q178" s="28">
        <v>4980.4743474347433</v>
      </c>
      <c r="R178" s="24"/>
      <c r="S178" s="28">
        <v>3476.8226822682268</v>
      </c>
      <c r="T178" s="28">
        <v>3459.147400990099</v>
      </c>
      <c r="U178" s="24"/>
      <c r="V178" s="28">
        <f t="shared" si="4"/>
        <v>8259.4509450945097</v>
      </c>
      <c r="W178" s="28">
        <f t="shared" si="5"/>
        <v>8439.6217484248427</v>
      </c>
      <c r="X178" s="24"/>
      <c r="Y178" s="29">
        <v>0.88139999999999996</v>
      </c>
      <c r="Z178" s="29">
        <v>0.87</v>
      </c>
      <c r="AA178" s="24"/>
    </row>
    <row r="179" spans="1:27" x14ac:dyDescent="0.2">
      <c r="A179" s="27" t="s">
        <v>261</v>
      </c>
      <c r="B179" s="28">
        <v>9877</v>
      </c>
      <c r="C179" s="23"/>
      <c r="D179" s="28">
        <v>340.28551179507951</v>
      </c>
      <c r="E179" s="28">
        <v>251.11805204009315</v>
      </c>
      <c r="F179" s="24"/>
      <c r="G179" s="28">
        <v>217.67743241875061</v>
      </c>
      <c r="H179" s="28">
        <v>295.1616492862205</v>
      </c>
      <c r="I179" s="24"/>
      <c r="J179" s="28">
        <v>284.8030778576491</v>
      </c>
      <c r="K179" s="28">
        <v>152.00906449326718</v>
      </c>
      <c r="L179" s="24"/>
      <c r="M179" s="28">
        <v>-6994.3302622253714</v>
      </c>
      <c r="N179" s="28">
        <v>-7393.4371266578919</v>
      </c>
      <c r="O179" s="24"/>
      <c r="P179" s="28">
        <v>4152.0704667409136</v>
      </c>
      <c r="Q179" s="28">
        <v>4444.2932064392025</v>
      </c>
      <c r="R179" s="24"/>
      <c r="S179" s="28">
        <v>3396.4766629543383</v>
      </c>
      <c r="T179" s="28">
        <v>3465.0560595322468</v>
      </c>
      <c r="U179" s="24"/>
      <c r="V179" s="28">
        <f t="shared" si="4"/>
        <v>7548.5471296952519</v>
      </c>
      <c r="W179" s="28">
        <f t="shared" si="5"/>
        <v>7909.3492659714493</v>
      </c>
      <c r="X179" s="24"/>
      <c r="Y179" s="29">
        <v>1.966</v>
      </c>
      <c r="Z179" s="29">
        <v>1.86</v>
      </c>
      <c r="AA179" s="24"/>
    </row>
    <row r="180" spans="1:27" x14ac:dyDescent="0.2">
      <c r="A180" s="27" t="s">
        <v>262</v>
      </c>
      <c r="B180" s="28">
        <v>15035</v>
      </c>
      <c r="C180" s="23"/>
      <c r="D180" s="28">
        <v>3425.8064516129034</v>
      </c>
      <c r="E180" s="28">
        <v>4160.1338616561352</v>
      </c>
      <c r="F180" s="24"/>
      <c r="G180" s="28">
        <v>1289.9235118057866</v>
      </c>
      <c r="H180" s="28">
        <v>1059.1893501829065</v>
      </c>
      <c r="I180" s="24"/>
      <c r="J180" s="28">
        <v>40.771533089457932</v>
      </c>
      <c r="K180" s="28">
        <v>-37.02734153641503</v>
      </c>
      <c r="L180" s="24"/>
      <c r="M180" s="28">
        <v>-5104.3565014965088</v>
      </c>
      <c r="N180" s="28">
        <v>-5608.1234532756907</v>
      </c>
      <c r="O180" s="24"/>
      <c r="P180" s="28">
        <v>1759.0954439640839</v>
      </c>
      <c r="Q180" s="28">
        <v>1866.255470568673</v>
      </c>
      <c r="R180" s="24"/>
      <c r="S180" s="28">
        <v>3791.4865314266708</v>
      </c>
      <c r="T180" s="28">
        <v>4099.4462573994015</v>
      </c>
      <c r="U180" s="24"/>
      <c r="V180" s="28">
        <f t="shared" si="4"/>
        <v>5550.5819753907545</v>
      </c>
      <c r="W180" s="28">
        <f t="shared" si="5"/>
        <v>5965.7017279680749</v>
      </c>
      <c r="X180" s="24"/>
      <c r="Y180" s="29">
        <v>1.1024</v>
      </c>
      <c r="Z180" s="29">
        <v>0.9</v>
      </c>
      <c r="AA180" s="24"/>
    </row>
    <row r="181" spans="1:27" x14ac:dyDescent="0.2">
      <c r="A181" s="27" t="s">
        <v>75</v>
      </c>
      <c r="B181" s="28">
        <v>10543</v>
      </c>
      <c r="C181" s="23"/>
      <c r="D181" s="28">
        <v>448.16465901546047</v>
      </c>
      <c r="E181" s="28">
        <v>308.9423570141326</v>
      </c>
      <c r="F181" s="24"/>
      <c r="G181" s="28">
        <v>281.03955230958934</v>
      </c>
      <c r="H181" s="28">
        <v>377.30902968794464</v>
      </c>
      <c r="I181" s="24"/>
      <c r="J181" s="28">
        <v>440.67153561604857</v>
      </c>
      <c r="K181" s="28">
        <v>142.72582471782226</v>
      </c>
      <c r="L181" s="24"/>
      <c r="M181" s="28">
        <v>-7126.719150147017</v>
      </c>
      <c r="N181" s="28">
        <v>-7593.9499981030067</v>
      </c>
      <c r="O181" s="24"/>
      <c r="P181" s="28">
        <v>3802.3333017167793</v>
      </c>
      <c r="Q181" s="28">
        <v>4013.0985488001515</v>
      </c>
      <c r="R181" s="24"/>
      <c r="S181" s="28">
        <v>4100.8251920705679</v>
      </c>
      <c r="T181" s="28">
        <v>3968.513249549464</v>
      </c>
      <c r="U181" s="24"/>
      <c r="V181" s="28">
        <f t="shared" si="4"/>
        <v>7903.1584937873467</v>
      </c>
      <c r="W181" s="28">
        <f t="shared" si="5"/>
        <v>7981.6117983496151</v>
      </c>
      <c r="X181" s="24"/>
      <c r="Y181" s="29">
        <v>2.1608999999999998</v>
      </c>
      <c r="Z181" s="29">
        <v>1.45</v>
      </c>
      <c r="AA181" s="24"/>
    </row>
    <row r="182" spans="1:27" x14ac:dyDescent="0.2">
      <c r="A182" s="27" t="s">
        <v>263</v>
      </c>
      <c r="B182" s="28">
        <v>11979</v>
      </c>
      <c r="C182" s="23"/>
      <c r="D182" s="28">
        <v>4076.9680273812501</v>
      </c>
      <c r="E182" s="28">
        <v>4280.2053001085242</v>
      </c>
      <c r="F182" s="24"/>
      <c r="G182" s="28">
        <v>1270.8072460138576</v>
      </c>
      <c r="H182" s="28">
        <v>509.80768928959009</v>
      </c>
      <c r="I182" s="24"/>
      <c r="J182" s="28">
        <v>-62.359128474830953</v>
      </c>
      <c r="K182" s="28">
        <v>-352.23506302696387</v>
      </c>
      <c r="L182" s="24"/>
      <c r="M182" s="28">
        <v>-5922.3641372401707</v>
      </c>
      <c r="N182" s="28">
        <v>-6529.3402445947077</v>
      </c>
      <c r="O182" s="24"/>
      <c r="P182" s="28">
        <v>2477.6692545287588</v>
      </c>
      <c r="Q182" s="28">
        <v>2664.3835044661491</v>
      </c>
      <c r="R182" s="24"/>
      <c r="S182" s="28">
        <v>3658.0682861674595</v>
      </c>
      <c r="T182" s="28">
        <v>3831.6820277151683</v>
      </c>
      <c r="U182" s="24"/>
      <c r="V182" s="28">
        <f t="shared" si="4"/>
        <v>6135.7375406962183</v>
      </c>
      <c r="W182" s="28">
        <f t="shared" si="5"/>
        <v>6496.0655321813174</v>
      </c>
      <c r="X182" s="24"/>
      <c r="Y182" s="29">
        <v>0.77260000000000006</v>
      </c>
      <c r="Z182" s="29">
        <v>-0.08</v>
      </c>
      <c r="AA182" s="24"/>
    </row>
    <row r="183" spans="1:27" x14ac:dyDescent="0.2">
      <c r="A183" s="27" t="s">
        <v>93</v>
      </c>
      <c r="B183" s="28">
        <v>9423</v>
      </c>
      <c r="C183" s="23"/>
      <c r="D183" s="28">
        <v>1887.1909158442111</v>
      </c>
      <c r="E183" s="28">
        <v>1827.7957571898548</v>
      </c>
      <c r="F183" s="24"/>
      <c r="G183" s="28">
        <v>989.81216173193252</v>
      </c>
      <c r="H183" s="28">
        <v>465.84604160033962</v>
      </c>
      <c r="I183" s="24"/>
      <c r="J183" s="28">
        <v>38.52276345113021</v>
      </c>
      <c r="K183" s="28">
        <v>-100.15033322721001</v>
      </c>
      <c r="L183" s="24"/>
      <c r="M183" s="28">
        <v>-7435.2117160140078</v>
      </c>
      <c r="N183" s="28">
        <v>-7868.2070105062076</v>
      </c>
      <c r="O183" s="24"/>
      <c r="P183" s="28">
        <v>4397.9624323463868</v>
      </c>
      <c r="Q183" s="28">
        <v>4632.3336517032794</v>
      </c>
      <c r="R183" s="24"/>
      <c r="S183" s="28">
        <v>3499.8408150270611</v>
      </c>
      <c r="T183" s="28">
        <v>3565.2875496126499</v>
      </c>
      <c r="U183" s="24"/>
      <c r="V183" s="28">
        <f t="shared" si="4"/>
        <v>7897.8032473734474</v>
      </c>
      <c r="W183" s="28">
        <f t="shared" si="5"/>
        <v>8197.6212013159293</v>
      </c>
      <c r="X183" s="24"/>
      <c r="Y183" s="29">
        <v>1.0806</v>
      </c>
      <c r="Z183" s="29">
        <v>0.8</v>
      </c>
      <c r="AA183" s="24"/>
    </row>
    <row r="184" spans="1:27" x14ac:dyDescent="0.2">
      <c r="A184" s="27" t="s">
        <v>99</v>
      </c>
      <c r="B184" s="28">
        <v>6506</v>
      </c>
      <c r="C184" s="23"/>
      <c r="D184" s="28">
        <v>1894.0977559176144</v>
      </c>
      <c r="E184" s="28">
        <v>1904.3279741776823</v>
      </c>
      <c r="F184" s="24"/>
      <c r="G184" s="28">
        <v>198.27851214263757</v>
      </c>
      <c r="H184" s="28">
        <v>386.94342606824472</v>
      </c>
      <c r="I184" s="24"/>
      <c r="J184" s="28">
        <v>-118.0448816477098</v>
      </c>
      <c r="K184" s="28">
        <v>-1106.5325115278204</v>
      </c>
      <c r="L184" s="24"/>
      <c r="M184" s="28">
        <v>-6728.4045496464805</v>
      </c>
      <c r="N184" s="28">
        <v>-7280.1176575468789</v>
      </c>
      <c r="O184" s="24"/>
      <c r="P184" s="28">
        <v>3434.5219797110358</v>
      </c>
      <c r="Q184" s="28">
        <v>3732.4823240086075</v>
      </c>
      <c r="R184" s="24"/>
      <c r="S184" s="28">
        <v>3439.1331079003999</v>
      </c>
      <c r="T184" s="28">
        <v>3465.8369612665233</v>
      </c>
      <c r="U184" s="24"/>
      <c r="V184" s="28">
        <f t="shared" si="4"/>
        <v>6873.6550876114361</v>
      </c>
      <c r="W184" s="28">
        <f t="shared" si="5"/>
        <v>7198.3192852751308</v>
      </c>
      <c r="X184" s="24"/>
      <c r="Y184" s="29">
        <v>0.67730000000000001</v>
      </c>
      <c r="Z184" s="29">
        <v>-1.63</v>
      </c>
      <c r="AA184" s="24"/>
    </row>
    <row r="185" spans="1:27" x14ac:dyDescent="0.2">
      <c r="A185" s="27" t="s">
        <v>112</v>
      </c>
      <c r="B185" s="28">
        <v>4161</v>
      </c>
      <c r="C185" s="23"/>
      <c r="D185" s="28">
        <v>2880.4133858267719</v>
      </c>
      <c r="E185" s="28">
        <v>823.84042297524638</v>
      </c>
      <c r="F185" s="24"/>
      <c r="G185" s="28">
        <v>202.26377952755905</v>
      </c>
      <c r="H185" s="28">
        <v>601.59841384282629</v>
      </c>
      <c r="I185" s="24"/>
      <c r="J185" s="28">
        <v>-1.4763779527559056</v>
      </c>
      <c r="K185" s="28">
        <v>-161.06423215573179</v>
      </c>
      <c r="L185" s="24"/>
      <c r="M185" s="28">
        <v>-7927.6574803149606</v>
      </c>
      <c r="N185" s="28">
        <v>-7017.7383249218938</v>
      </c>
      <c r="O185" s="24"/>
      <c r="P185" s="28">
        <v>4883.3661417322837</v>
      </c>
      <c r="Q185" s="28">
        <v>4046.4289834174479</v>
      </c>
      <c r="R185" s="24"/>
      <c r="S185" s="28">
        <v>3165.8464566929133</v>
      </c>
      <c r="T185" s="28">
        <v>3139.1041600576787</v>
      </c>
      <c r="U185" s="24"/>
      <c r="V185" s="28">
        <f t="shared" si="4"/>
        <v>8049.212598425197</v>
      </c>
      <c r="W185" s="28">
        <f t="shared" si="5"/>
        <v>7185.5331434751261</v>
      </c>
      <c r="X185" s="24"/>
      <c r="Y185" s="29">
        <v>0.99029999999999996</v>
      </c>
      <c r="Z185" s="29">
        <v>0.57999999999999996</v>
      </c>
      <c r="AA185" s="24"/>
    </row>
    <row r="186" spans="1:27" x14ac:dyDescent="0.2">
      <c r="A186" s="27" t="s">
        <v>135</v>
      </c>
      <c r="B186" s="28">
        <v>2032</v>
      </c>
      <c r="C186" s="23"/>
      <c r="D186" s="28">
        <v>2162.6974770101392</v>
      </c>
      <c r="E186" s="28">
        <v>2547.5226377952754</v>
      </c>
      <c r="F186" s="24"/>
      <c r="G186" s="28">
        <v>457.91087007781186</v>
      </c>
      <c r="H186" s="28">
        <v>157.60854330708662</v>
      </c>
      <c r="I186" s="24"/>
      <c r="J186" s="28">
        <v>-52.110351332232966</v>
      </c>
      <c r="K186" s="28">
        <v>770.44370570866147</v>
      </c>
      <c r="L186" s="24"/>
      <c r="M186" s="28">
        <v>-7369.4883282244755</v>
      </c>
      <c r="N186" s="28">
        <v>-7277.2537696850395</v>
      </c>
      <c r="O186" s="24"/>
      <c r="P186" s="28">
        <v>4271.1624616835652</v>
      </c>
      <c r="Q186" s="28">
        <v>4892.3198818897636</v>
      </c>
      <c r="R186" s="24"/>
      <c r="S186" s="28">
        <v>3460.5045979721763</v>
      </c>
      <c r="T186" s="28">
        <v>3256.2675147637797</v>
      </c>
      <c r="U186" s="24"/>
      <c r="V186" s="28">
        <f t="shared" si="4"/>
        <v>7731.6670596557415</v>
      </c>
      <c r="W186" s="28">
        <f t="shared" si="5"/>
        <v>8148.5873966535437</v>
      </c>
      <c r="X186" s="24"/>
      <c r="Y186" s="29">
        <v>0.88139999999999996</v>
      </c>
      <c r="Z186" s="29">
        <v>6.25</v>
      </c>
      <c r="AA186" s="24"/>
    </row>
    <row r="187" spans="1:27" x14ac:dyDescent="0.2">
      <c r="A187" s="27" t="s">
        <v>161</v>
      </c>
      <c r="B187" s="28">
        <v>4241</v>
      </c>
      <c r="C187" s="23"/>
      <c r="D187" s="28"/>
      <c r="E187" s="28">
        <v>1929.77055647253</v>
      </c>
      <c r="F187" s="24"/>
      <c r="G187" s="28">
        <v>453.49675558759913</v>
      </c>
      <c r="H187" s="28">
        <v>291.89736147135108</v>
      </c>
      <c r="I187" s="24"/>
      <c r="J187" s="28">
        <v>-429.70439798125449</v>
      </c>
      <c r="K187" s="28">
        <v>-45.693018156095256</v>
      </c>
      <c r="L187" s="24"/>
      <c r="M187" s="28">
        <v>-6922.614756068253</v>
      </c>
      <c r="N187" s="28">
        <v>-7626.8165927847213</v>
      </c>
      <c r="O187" s="24"/>
      <c r="P187" s="28">
        <v>3789.233357366018</v>
      </c>
      <c r="Q187" s="28">
        <v>4461.6465456260312</v>
      </c>
      <c r="R187" s="24"/>
      <c r="S187" s="28">
        <v>3050.228310502283</v>
      </c>
      <c r="T187" s="28">
        <v>3445.2071799103987</v>
      </c>
      <c r="U187" s="24"/>
      <c r="V187" s="28">
        <f t="shared" si="4"/>
        <v>6839.4616678683014</v>
      </c>
      <c r="W187" s="28">
        <f t="shared" si="5"/>
        <v>7906.8537255364299</v>
      </c>
      <c r="X187" s="24"/>
      <c r="Y187" s="29">
        <v>-0.1231</v>
      </c>
      <c r="Z187" s="29">
        <v>0.88</v>
      </c>
      <c r="AA187" s="24"/>
    </row>
    <row r="188" spans="1:27" s="26" customFormat="1" ht="15" x14ac:dyDescent="0.25">
      <c r="A188" s="39" t="s">
        <v>264</v>
      </c>
      <c r="B188" s="40">
        <v>415603</v>
      </c>
      <c r="C188" s="40"/>
      <c r="D188" s="40">
        <v>4017.552808810331</v>
      </c>
      <c r="E188" s="40">
        <v>3724.784667531274</v>
      </c>
      <c r="F188" s="40"/>
      <c r="G188" s="40">
        <v>517.29174235989638</v>
      </c>
      <c r="H188" s="40">
        <v>592.92187433680715</v>
      </c>
      <c r="I188" s="40"/>
      <c r="J188" s="40">
        <v>150.80256879762658</v>
      </c>
      <c r="K188" s="40">
        <v>411.55680613470071</v>
      </c>
      <c r="L188" s="40"/>
      <c r="M188" s="40">
        <v>-6008.5490239483352</v>
      </c>
      <c r="N188" s="40">
        <v>-6069.5930272158766</v>
      </c>
      <c r="O188" s="40"/>
      <c r="P188" s="40">
        <v>2438.7480359862657</v>
      </c>
      <c r="Q188" s="40">
        <v>2580.0713700334213</v>
      </c>
      <c r="R188" s="40"/>
      <c r="S188" s="40">
        <v>4054.4341595224287</v>
      </c>
      <c r="T188" s="40">
        <v>4267.3544661371543</v>
      </c>
      <c r="U188" s="40"/>
      <c r="V188" s="40">
        <f t="shared" si="4"/>
        <v>6493.1821955086943</v>
      </c>
      <c r="W188" s="40">
        <f t="shared" si="5"/>
        <v>6847.4258361705761</v>
      </c>
      <c r="X188" s="40"/>
      <c r="Y188" s="41">
        <v>1.2981</v>
      </c>
      <c r="Z188" s="41">
        <v>2.04</v>
      </c>
    </row>
    <row r="189" spans="1:27" x14ac:dyDescent="0.2">
      <c r="A189" s="27" t="s">
        <v>6</v>
      </c>
      <c r="B189" s="28">
        <v>2491</v>
      </c>
      <c r="C189" s="23"/>
      <c r="D189" s="28">
        <v>4415.8972300281011</v>
      </c>
      <c r="E189" s="28">
        <v>4416.3074909674833</v>
      </c>
      <c r="F189" s="24"/>
      <c r="G189" s="28">
        <v>526.69610598153349</v>
      </c>
      <c r="H189" s="28">
        <v>385.48474508229629</v>
      </c>
      <c r="I189" s="24"/>
      <c r="J189" s="28">
        <v>302.28823765556001</v>
      </c>
      <c r="K189" s="28">
        <v>553.32562826174228</v>
      </c>
      <c r="L189" s="24"/>
      <c r="M189" s="28">
        <v>-6651.1441188277804</v>
      </c>
      <c r="N189" s="28">
        <v>-7187.1145042151747</v>
      </c>
      <c r="O189" s="24"/>
      <c r="P189" s="28">
        <v>3843.0349257326375</v>
      </c>
      <c r="Q189" s="28">
        <v>4270.5877157767964</v>
      </c>
      <c r="R189" s="24"/>
      <c r="S189" s="28">
        <v>3353.2717784022479</v>
      </c>
      <c r="T189" s="28">
        <v>3652.6013729425931</v>
      </c>
      <c r="U189" s="24"/>
      <c r="V189" s="28">
        <f t="shared" si="4"/>
        <v>7196.3067041348859</v>
      </c>
      <c r="W189" s="28">
        <f t="shared" si="5"/>
        <v>7923.1890887193895</v>
      </c>
      <c r="X189" s="24"/>
      <c r="Y189" s="29">
        <v>2.0203000000000002</v>
      </c>
      <c r="Z189" s="29">
        <v>2.69</v>
      </c>
      <c r="AA189" s="24"/>
    </row>
    <row r="190" spans="1:27" ht="15" x14ac:dyDescent="0.25">
      <c r="A190" s="27" t="s">
        <v>14</v>
      </c>
      <c r="B190" s="28">
        <v>6802</v>
      </c>
      <c r="C190" s="42"/>
      <c r="D190" s="28">
        <v>6108.64451631873</v>
      </c>
      <c r="E190" s="28">
        <v>6291.5826227580128</v>
      </c>
      <c r="F190" s="43"/>
      <c r="G190" s="28">
        <v>406.05704204645696</v>
      </c>
      <c r="H190" s="28">
        <v>955.62672302264036</v>
      </c>
      <c r="I190" s="43"/>
      <c r="J190" s="28">
        <v>-342.54630990885033</v>
      </c>
      <c r="K190" s="28">
        <v>74.231204057630109</v>
      </c>
      <c r="L190" s="43"/>
      <c r="M190" s="28">
        <v>-7353.2784475154367</v>
      </c>
      <c r="N190" s="28">
        <v>-7421.4326418700375</v>
      </c>
      <c r="O190" s="43"/>
      <c r="P190" s="28">
        <v>3973.9782416936196</v>
      </c>
      <c r="Q190" s="28">
        <v>3997.5664510438105</v>
      </c>
      <c r="R190" s="43"/>
      <c r="S190" s="28">
        <v>3771.8318141723021</v>
      </c>
      <c r="T190" s="28">
        <v>4021.4672228756249</v>
      </c>
      <c r="U190" s="43"/>
      <c r="V190" s="28">
        <f t="shared" si="4"/>
        <v>7745.8100558659216</v>
      </c>
      <c r="W190" s="28">
        <f t="shared" si="5"/>
        <v>8019.0336739194354</v>
      </c>
      <c r="X190" s="43"/>
      <c r="Y190" s="29">
        <v>0.61560000000000004</v>
      </c>
      <c r="Z190" s="29">
        <v>1.22</v>
      </c>
      <c r="AA190" s="21"/>
    </row>
    <row r="191" spans="1:27" x14ac:dyDescent="0.2">
      <c r="A191" s="27" t="s">
        <v>15</v>
      </c>
      <c r="B191" s="28">
        <v>6613</v>
      </c>
      <c r="C191" s="23"/>
      <c r="D191" s="28">
        <v>5964.6151519733858</v>
      </c>
      <c r="E191" s="28">
        <v>6440.6472100408291</v>
      </c>
      <c r="F191" s="24"/>
      <c r="G191" s="28">
        <v>1094.6620293361559</v>
      </c>
      <c r="H191" s="28">
        <v>704.15439739906253</v>
      </c>
      <c r="I191" s="24"/>
      <c r="J191" s="28">
        <v>-249.05489187963104</v>
      </c>
      <c r="K191" s="28">
        <v>-113.24662482988055</v>
      </c>
      <c r="L191" s="24"/>
      <c r="M191" s="28">
        <v>-7541.8115832451231</v>
      </c>
      <c r="N191" s="28">
        <v>-7699.6274414032969</v>
      </c>
      <c r="O191" s="24"/>
      <c r="P191" s="28">
        <v>3960.2298502948738</v>
      </c>
      <c r="Q191" s="28">
        <v>4312.5997278088616</v>
      </c>
      <c r="R191" s="24"/>
      <c r="S191" s="28">
        <v>3424.3157417208527</v>
      </c>
      <c r="T191" s="28">
        <v>3579.0260955693334</v>
      </c>
      <c r="U191" s="24"/>
      <c r="V191" s="28">
        <f t="shared" si="4"/>
        <v>7384.5455920157265</v>
      </c>
      <c r="W191" s="28">
        <f t="shared" si="5"/>
        <v>7891.6258233781955</v>
      </c>
      <c r="X191" s="24"/>
      <c r="Y191" s="29">
        <v>-0.41049999999999998</v>
      </c>
      <c r="Z191" s="29">
        <v>0.48</v>
      </c>
      <c r="AA191" s="24"/>
    </row>
    <row r="192" spans="1:27" x14ac:dyDescent="0.2">
      <c r="A192" s="27" t="s">
        <v>265</v>
      </c>
      <c r="B192" s="28">
        <v>950</v>
      </c>
      <c r="C192" s="23"/>
      <c r="D192" s="28">
        <v>2324.2105263157896</v>
      </c>
      <c r="E192" s="28">
        <v>1939.3863157894737</v>
      </c>
      <c r="F192" s="24"/>
      <c r="G192" s="28">
        <v>403.15789473684208</v>
      </c>
      <c r="H192" s="28">
        <v>175.28074736842103</v>
      </c>
      <c r="I192" s="24"/>
      <c r="J192" s="28">
        <v>-177.89473684210526</v>
      </c>
      <c r="K192" s="28">
        <v>328.56602105263153</v>
      </c>
      <c r="L192" s="24"/>
      <c r="M192" s="28">
        <v>-7555.7894736842109</v>
      </c>
      <c r="N192" s="28">
        <v>-7772.1332315789477</v>
      </c>
      <c r="O192" s="24"/>
      <c r="P192" s="28">
        <v>3946.3157894736842</v>
      </c>
      <c r="Q192" s="28">
        <v>4201.3189473684215</v>
      </c>
      <c r="R192" s="24"/>
      <c r="S192" s="28">
        <v>3978.9473684210525</v>
      </c>
      <c r="T192" s="28">
        <v>4456.188221052631</v>
      </c>
      <c r="U192" s="24"/>
      <c r="V192" s="28">
        <f t="shared" si="4"/>
        <v>7925.2631578947367</v>
      </c>
      <c r="W192" s="28">
        <f t="shared" si="5"/>
        <v>8657.5071684210525</v>
      </c>
      <c r="X192" s="24"/>
      <c r="Y192" s="29">
        <v>0.66859999999999997</v>
      </c>
      <c r="Z192" s="29">
        <v>1.6</v>
      </c>
      <c r="AA192" s="24"/>
    </row>
    <row r="193" spans="1:27" x14ac:dyDescent="0.2">
      <c r="A193" s="27" t="s">
        <v>266</v>
      </c>
      <c r="B193" s="28">
        <v>9912</v>
      </c>
      <c r="C193" s="23"/>
      <c r="D193" s="28">
        <v>4375.2017756255045</v>
      </c>
      <c r="E193" s="28">
        <v>4261.6020984665056</v>
      </c>
      <c r="F193" s="24"/>
      <c r="G193" s="28">
        <v>258.27280064568197</v>
      </c>
      <c r="H193" s="28">
        <v>517.08011299435032</v>
      </c>
      <c r="I193" s="24"/>
      <c r="J193" s="28">
        <v>-84.94753833736884</v>
      </c>
      <c r="K193" s="28">
        <v>62.043398910411625</v>
      </c>
      <c r="L193" s="24"/>
      <c r="M193" s="28">
        <v>-6549.1323648103307</v>
      </c>
      <c r="N193" s="28">
        <v>-6765.4323789346245</v>
      </c>
      <c r="O193" s="24"/>
      <c r="P193" s="28">
        <v>3097.0540758676352</v>
      </c>
      <c r="Q193" s="28">
        <v>3332.1964285714284</v>
      </c>
      <c r="R193" s="24"/>
      <c r="S193" s="28">
        <v>3779.5601291364001</v>
      </c>
      <c r="T193" s="28">
        <v>3920.4903127522193</v>
      </c>
      <c r="U193" s="24"/>
      <c r="V193" s="28">
        <f t="shared" si="4"/>
        <v>6876.6142050040353</v>
      </c>
      <c r="W193" s="28">
        <f t="shared" si="5"/>
        <v>7252.6867413236478</v>
      </c>
      <c r="X193" s="24"/>
      <c r="Y193" s="29">
        <v>0.78370000000000006</v>
      </c>
      <c r="Z193" s="29">
        <v>1.1599999999999999</v>
      </c>
      <c r="AA193" s="24"/>
    </row>
    <row r="194" spans="1:27" x14ac:dyDescent="0.2">
      <c r="A194" s="27" t="s">
        <v>36</v>
      </c>
      <c r="B194" s="28">
        <v>12412</v>
      </c>
      <c r="C194" s="23"/>
      <c r="D194" s="28">
        <v>3563.3258137286498</v>
      </c>
      <c r="E194" s="28">
        <v>3319.1262165646149</v>
      </c>
      <c r="F194" s="24"/>
      <c r="G194" s="28">
        <v>766.99967773122785</v>
      </c>
      <c r="H194" s="28">
        <v>584.59403399935547</v>
      </c>
      <c r="I194" s="24"/>
      <c r="J194" s="28">
        <v>90.074121817595866</v>
      </c>
      <c r="K194" s="28">
        <v>363.70785610699323</v>
      </c>
      <c r="L194" s="24"/>
      <c r="M194" s="28">
        <v>-6106.9126651627457</v>
      </c>
      <c r="N194" s="28">
        <v>-6374.234109732517</v>
      </c>
      <c r="O194" s="24"/>
      <c r="P194" s="28">
        <v>2922.8971962616824</v>
      </c>
      <c r="Q194" s="28">
        <v>3195.5533354817917</v>
      </c>
      <c r="R194" s="24"/>
      <c r="S194" s="28">
        <v>3667.2574927489527</v>
      </c>
      <c r="T194" s="28">
        <v>3823.309497260715</v>
      </c>
      <c r="U194" s="24"/>
      <c r="V194" s="28">
        <f t="shared" si="4"/>
        <v>6590.1546890106347</v>
      </c>
      <c r="W194" s="28">
        <f t="shared" si="5"/>
        <v>7018.8628327425067</v>
      </c>
      <c r="X194" s="24"/>
      <c r="Y194" s="29">
        <v>1.2053</v>
      </c>
      <c r="Z194" s="29">
        <v>1.97</v>
      </c>
      <c r="AA194" s="24"/>
    </row>
    <row r="195" spans="1:27" x14ac:dyDescent="0.2">
      <c r="A195" s="27" t="s">
        <v>50</v>
      </c>
      <c r="B195" s="28">
        <v>19116</v>
      </c>
      <c r="C195" s="23"/>
      <c r="D195" s="28">
        <v>3608.7570621468926</v>
      </c>
      <c r="E195" s="28">
        <v>3484.5655471856035</v>
      </c>
      <c r="F195" s="24"/>
      <c r="G195" s="28">
        <v>504.86503452605149</v>
      </c>
      <c r="H195" s="28">
        <v>586.14672264071987</v>
      </c>
      <c r="I195" s="24"/>
      <c r="J195" s="28">
        <v>16.949152542372882</v>
      </c>
      <c r="K195" s="28">
        <v>128.96600073237079</v>
      </c>
      <c r="L195" s="24"/>
      <c r="M195" s="28">
        <v>-5406.6227244193351</v>
      </c>
      <c r="N195" s="28">
        <v>-5777.0000292948316</v>
      </c>
      <c r="O195" s="24"/>
      <c r="P195" s="28">
        <v>1593.2726511822557</v>
      </c>
      <c r="Q195" s="28">
        <v>1765.113883657669</v>
      </c>
      <c r="R195" s="24"/>
      <c r="S195" s="28">
        <v>4229.6505545093114</v>
      </c>
      <c r="T195" s="28">
        <v>4521.7005906047289</v>
      </c>
      <c r="U195" s="24"/>
      <c r="V195" s="28">
        <f t="shared" si="4"/>
        <v>5822.9232056915671</v>
      </c>
      <c r="W195" s="28">
        <f t="shared" si="5"/>
        <v>6286.8144742623981</v>
      </c>
      <c r="X195" s="24"/>
      <c r="Y195" s="29">
        <v>1.0454999999999999</v>
      </c>
      <c r="Z195" s="29">
        <v>1.36</v>
      </c>
      <c r="AA195" s="24"/>
    </row>
    <row r="196" spans="1:27" x14ac:dyDescent="0.2">
      <c r="A196" s="27" t="s">
        <v>65</v>
      </c>
      <c r="B196" s="28">
        <v>15165</v>
      </c>
      <c r="C196" s="23"/>
      <c r="D196" s="28">
        <v>2423.0794592812399</v>
      </c>
      <c r="E196" s="28">
        <v>2793.2290115397295</v>
      </c>
      <c r="F196" s="24"/>
      <c r="G196" s="28">
        <v>1213.1223211341905</v>
      </c>
      <c r="H196" s="28">
        <v>1399.1892225519287</v>
      </c>
      <c r="I196" s="24"/>
      <c r="J196" s="28">
        <v>93.834487306297405</v>
      </c>
      <c r="K196" s="28">
        <v>-21.653565446752392</v>
      </c>
      <c r="L196" s="24"/>
      <c r="M196" s="28">
        <v>-6541.4441147378839</v>
      </c>
      <c r="N196" s="28">
        <v>-6917.1963672931088</v>
      </c>
      <c r="O196" s="24"/>
      <c r="P196" s="28">
        <v>3290.1417738212995</v>
      </c>
      <c r="Q196" s="28">
        <v>3583.7746785361028</v>
      </c>
      <c r="R196" s="24"/>
      <c r="S196" s="28">
        <v>3852.0276953511375</v>
      </c>
      <c r="T196" s="28">
        <v>3891.1145347840425</v>
      </c>
      <c r="U196" s="24"/>
      <c r="V196" s="28">
        <f t="shared" si="4"/>
        <v>7142.1694691724369</v>
      </c>
      <c r="W196" s="28">
        <f t="shared" si="5"/>
        <v>7474.8892133201452</v>
      </c>
      <c r="X196" s="24"/>
      <c r="Y196" s="29">
        <v>1.1738999999999999</v>
      </c>
      <c r="Z196" s="29">
        <v>0.96</v>
      </c>
      <c r="AA196" s="24"/>
    </row>
    <row r="197" spans="1:27" x14ac:dyDescent="0.2">
      <c r="A197" s="27" t="s">
        <v>68</v>
      </c>
      <c r="B197" s="28">
        <v>2533</v>
      </c>
      <c r="C197" s="23"/>
      <c r="D197" s="28">
        <v>4080.1421239636798</v>
      </c>
      <c r="E197" s="28">
        <v>3512.3711014607184</v>
      </c>
      <c r="F197" s="24"/>
      <c r="G197" s="28">
        <v>478.08922226608763</v>
      </c>
      <c r="H197" s="28">
        <v>583.95288195815237</v>
      </c>
      <c r="I197" s="24"/>
      <c r="J197" s="28">
        <v>529.80655349388076</v>
      </c>
      <c r="K197" s="28">
        <v>772.98734307145673</v>
      </c>
      <c r="L197" s="24"/>
      <c r="M197" s="28">
        <v>-7299.2499013028028</v>
      </c>
      <c r="N197" s="28">
        <v>-7309.4668772206878</v>
      </c>
      <c r="O197" s="24"/>
      <c r="P197" s="28">
        <v>4682.1950256612718</v>
      </c>
      <c r="Q197" s="28">
        <v>4914.060402684564</v>
      </c>
      <c r="R197" s="24"/>
      <c r="S197" s="28">
        <v>3172.52270035531</v>
      </c>
      <c r="T197" s="28">
        <v>3442.7302487169368</v>
      </c>
      <c r="U197" s="24"/>
      <c r="V197" s="28">
        <f t="shared" si="4"/>
        <v>7854.7177260165818</v>
      </c>
      <c r="W197" s="28">
        <f t="shared" si="5"/>
        <v>8356.7906514015012</v>
      </c>
      <c r="X197" s="24"/>
      <c r="Y197" s="29">
        <v>2.6629</v>
      </c>
      <c r="Z197" s="29">
        <v>3.51</v>
      </c>
      <c r="AA197" s="24"/>
    </row>
    <row r="198" spans="1:27" x14ac:dyDescent="0.2">
      <c r="A198" s="27" t="s">
        <v>267</v>
      </c>
      <c r="B198" s="28">
        <v>10218</v>
      </c>
      <c r="C198" s="23"/>
      <c r="D198" s="28">
        <v>3049.4225875905263</v>
      </c>
      <c r="E198" s="28">
        <v>2775.9418457623801</v>
      </c>
      <c r="F198" s="24"/>
      <c r="G198" s="28">
        <v>456.44940301428846</v>
      </c>
      <c r="H198" s="28">
        <v>535.25019964768057</v>
      </c>
      <c r="I198" s="24"/>
      <c r="J198" s="28">
        <v>82.501467997651204</v>
      </c>
      <c r="K198" s="28">
        <v>-35.07660011743981</v>
      </c>
      <c r="L198" s="24"/>
      <c r="M198" s="28">
        <v>-5777.6472890976711</v>
      </c>
      <c r="N198" s="28">
        <v>-6306.8623752201993</v>
      </c>
      <c r="O198" s="24"/>
      <c r="P198" s="28">
        <v>2599.0409082012134</v>
      </c>
      <c r="Q198" s="28">
        <v>2857.710804462713</v>
      </c>
      <c r="R198" s="24"/>
      <c r="S198" s="28">
        <v>3651.9866901546288</v>
      </c>
      <c r="T198" s="28">
        <v>3835.104213153259</v>
      </c>
      <c r="U198" s="24"/>
      <c r="V198" s="28">
        <f t="shared" si="4"/>
        <v>6251.0275983558422</v>
      </c>
      <c r="W198" s="28">
        <f t="shared" si="5"/>
        <v>6692.8150176159725</v>
      </c>
      <c r="X198" s="24"/>
      <c r="Y198" s="29">
        <v>1.2151000000000001</v>
      </c>
      <c r="Z198" s="29">
        <v>0.91</v>
      </c>
      <c r="AA198" s="24"/>
    </row>
    <row r="199" spans="1:27" x14ac:dyDescent="0.2">
      <c r="A199" s="27" t="s">
        <v>79</v>
      </c>
      <c r="B199" s="28">
        <v>2018</v>
      </c>
      <c r="C199" s="23"/>
      <c r="D199" s="28">
        <v>2557.4826560951437</v>
      </c>
      <c r="E199" s="28">
        <v>3157.110009910803</v>
      </c>
      <c r="F199" s="24"/>
      <c r="G199" s="28">
        <v>258.67195242814665</v>
      </c>
      <c r="H199" s="28">
        <v>1403.910728444004</v>
      </c>
      <c r="I199" s="24"/>
      <c r="J199" s="28">
        <v>166.50148662041624</v>
      </c>
      <c r="K199" s="28">
        <v>-413.17101090188305</v>
      </c>
      <c r="L199" s="24"/>
      <c r="M199" s="28">
        <v>-5852.8245787908818</v>
      </c>
      <c r="N199" s="28">
        <v>-6708.6869970267589</v>
      </c>
      <c r="O199" s="24"/>
      <c r="P199" s="28">
        <v>3286.9177403369672</v>
      </c>
      <c r="Q199" s="28">
        <v>3497.6456888007929</v>
      </c>
      <c r="R199" s="24"/>
      <c r="S199" s="28">
        <v>3137.7601585728444</v>
      </c>
      <c r="T199" s="28">
        <v>3146.4703072348861</v>
      </c>
      <c r="U199" s="24"/>
      <c r="V199" s="28">
        <f t="shared" si="4"/>
        <v>6424.6778989098111</v>
      </c>
      <c r="W199" s="28">
        <f t="shared" si="5"/>
        <v>6644.115996035679</v>
      </c>
      <c r="X199" s="24"/>
      <c r="Y199" s="29">
        <v>1.4174</v>
      </c>
      <c r="Z199" s="29">
        <v>-0.26</v>
      </c>
      <c r="AA199" s="24"/>
    </row>
    <row r="200" spans="1:27" x14ac:dyDescent="0.2">
      <c r="A200" s="27" t="s">
        <v>82</v>
      </c>
      <c r="B200" s="28">
        <v>1076</v>
      </c>
      <c r="C200" s="23"/>
      <c r="D200" s="28">
        <v>3320.6319702602232</v>
      </c>
      <c r="E200" s="28">
        <v>3011.539962825279</v>
      </c>
      <c r="F200" s="24"/>
      <c r="G200" s="28">
        <v>99.442379182156131</v>
      </c>
      <c r="H200" s="28">
        <v>82.057258364312261</v>
      </c>
      <c r="I200" s="24"/>
      <c r="J200" s="28">
        <v>-173.79182156133828</v>
      </c>
      <c r="K200" s="28">
        <v>-576.1585594795539</v>
      </c>
      <c r="L200" s="24"/>
      <c r="M200" s="28">
        <v>-7054.8327137546466</v>
      </c>
      <c r="N200" s="28">
        <v>-7372.2159293680297</v>
      </c>
      <c r="O200" s="24"/>
      <c r="P200" s="28">
        <v>4194.2379182156128</v>
      </c>
      <c r="Q200" s="28">
        <v>4384.1236059479552</v>
      </c>
      <c r="R200" s="24"/>
      <c r="S200" s="28">
        <v>2954.4609665427506</v>
      </c>
      <c r="T200" s="28">
        <v>2743.1524628252787</v>
      </c>
      <c r="U200" s="24"/>
      <c r="V200" s="28">
        <f t="shared" si="4"/>
        <v>7148.6988847583634</v>
      </c>
      <c r="W200" s="28">
        <f t="shared" si="5"/>
        <v>7127.2760687732334</v>
      </c>
      <c r="X200" s="24"/>
      <c r="Y200" s="29">
        <v>0.52190000000000003</v>
      </c>
      <c r="Z200" s="29">
        <v>-0.61</v>
      </c>
      <c r="AA200" s="24"/>
    </row>
    <row r="201" spans="1:27" x14ac:dyDescent="0.2">
      <c r="A201" s="27" t="s">
        <v>84</v>
      </c>
      <c r="B201" s="28">
        <v>8909</v>
      </c>
      <c r="C201" s="23"/>
      <c r="D201" s="28">
        <v>6001.4591985632505</v>
      </c>
      <c r="E201" s="28">
        <v>5964.9455034235043</v>
      </c>
      <c r="F201" s="24"/>
      <c r="G201" s="28">
        <v>800.7632730946234</v>
      </c>
      <c r="H201" s="28">
        <v>588.66616343023907</v>
      </c>
      <c r="I201" s="24"/>
      <c r="J201" s="28">
        <v>131.776854865866</v>
      </c>
      <c r="K201" s="28">
        <v>-45.057044561679206</v>
      </c>
      <c r="L201" s="24"/>
      <c r="M201" s="28">
        <v>-6441.9126725782917</v>
      </c>
      <c r="N201" s="28">
        <v>-6760.1786440677961</v>
      </c>
      <c r="O201" s="24"/>
      <c r="P201" s="28">
        <v>3244.3596363228194</v>
      </c>
      <c r="Q201" s="28">
        <v>3253.2875743630038</v>
      </c>
      <c r="R201" s="24"/>
      <c r="S201" s="28">
        <v>3717.5889549893368</v>
      </c>
      <c r="T201" s="28">
        <v>3923.424006061286</v>
      </c>
      <c r="U201" s="24"/>
      <c r="V201" s="28">
        <f t="shared" si="4"/>
        <v>6961.9485913121562</v>
      </c>
      <c r="W201" s="28">
        <f t="shared" si="5"/>
        <v>7176.7115804242894</v>
      </c>
      <c r="X201" s="24"/>
      <c r="Y201" s="29">
        <v>1.2953999999999999</v>
      </c>
      <c r="Z201" s="29">
        <v>0.9</v>
      </c>
      <c r="AA201" s="24"/>
    </row>
    <row r="202" spans="1:27" x14ac:dyDescent="0.2">
      <c r="A202" s="27" t="s">
        <v>91</v>
      </c>
      <c r="B202" s="28">
        <v>10396</v>
      </c>
      <c r="C202" s="23"/>
      <c r="D202" s="28">
        <v>5627.1642939592148</v>
      </c>
      <c r="E202" s="28">
        <v>6136.9041939207391</v>
      </c>
      <c r="F202" s="24"/>
      <c r="G202" s="28">
        <v>437.66833397460562</v>
      </c>
      <c r="H202" s="28">
        <v>833.09941515967671</v>
      </c>
      <c r="I202" s="24"/>
      <c r="J202" s="28">
        <v>225.08657175836859</v>
      </c>
      <c r="K202" s="28">
        <v>-246.46827818391691</v>
      </c>
      <c r="L202" s="24"/>
      <c r="M202" s="28">
        <v>-6917.1796844940363</v>
      </c>
      <c r="N202" s="28">
        <v>-7610.0117881877641</v>
      </c>
      <c r="O202" s="24"/>
      <c r="P202" s="28">
        <v>3939.1111966140825</v>
      </c>
      <c r="Q202" s="28">
        <v>4227.0327048864947</v>
      </c>
      <c r="R202" s="24"/>
      <c r="S202" s="28">
        <v>3360.3308964986531</v>
      </c>
      <c r="T202" s="28">
        <v>3494.3029280492501</v>
      </c>
      <c r="U202" s="24"/>
      <c r="V202" s="28">
        <f t="shared" si="4"/>
        <v>7299.4420931127352</v>
      </c>
      <c r="W202" s="28">
        <f t="shared" si="5"/>
        <v>7721.3356329357448</v>
      </c>
      <c r="X202" s="24"/>
      <c r="Y202" s="29">
        <v>1.8263</v>
      </c>
      <c r="Z202" s="29">
        <v>0.06</v>
      </c>
      <c r="AA202" s="24"/>
    </row>
    <row r="203" spans="1:27" s="55" customFormat="1" x14ac:dyDescent="0.2">
      <c r="A203" s="50" t="s">
        <v>98</v>
      </c>
      <c r="B203" s="51">
        <v>7102</v>
      </c>
      <c r="C203" s="52"/>
      <c r="D203" s="51">
        <v>4914.9535342157142</v>
      </c>
      <c r="E203" s="51">
        <v>4914.8876372852719</v>
      </c>
      <c r="F203" s="53"/>
      <c r="G203" s="51">
        <v>467.89636722050125</v>
      </c>
      <c r="H203" s="51">
        <v>461.22918192058575</v>
      </c>
      <c r="I203" s="53"/>
      <c r="J203" s="51">
        <v>-22.528865108420163</v>
      </c>
      <c r="K203" s="51">
        <v>-22.584238242748523</v>
      </c>
      <c r="L203" s="53"/>
      <c r="M203" s="51">
        <v>-7615.1788228667983</v>
      </c>
      <c r="N203" s="51">
        <v>-7615.2362602083922</v>
      </c>
      <c r="O203" s="53"/>
      <c r="P203" s="51">
        <v>3846.8037172627428</v>
      </c>
      <c r="Q203" s="51">
        <v>3846.8138552520418</v>
      </c>
      <c r="R203" s="53"/>
      <c r="S203" s="51">
        <v>3828.7806251760067</v>
      </c>
      <c r="T203" s="51">
        <v>3828.7267488031544</v>
      </c>
      <c r="U203" s="53"/>
      <c r="V203" s="51">
        <f t="shared" si="4"/>
        <v>7675.5843424387494</v>
      </c>
      <c r="W203" s="51">
        <f t="shared" si="5"/>
        <v>7675.5406040551961</v>
      </c>
      <c r="X203" s="53"/>
      <c r="Y203" s="54">
        <v>0.9373999999999999</v>
      </c>
      <c r="Z203" s="54">
        <v>0.94</v>
      </c>
      <c r="AA203" s="53"/>
    </row>
    <row r="204" spans="1:27" x14ac:dyDescent="0.2">
      <c r="A204" s="27" t="s">
        <v>268</v>
      </c>
      <c r="B204" s="28">
        <v>209551</v>
      </c>
      <c r="C204" s="23"/>
      <c r="D204" s="28">
        <v>3222.6808748228354</v>
      </c>
      <c r="E204" s="28">
        <v>2788.9913111843894</v>
      </c>
      <c r="F204" s="24"/>
      <c r="G204" s="28">
        <v>472.20485705150537</v>
      </c>
      <c r="H204" s="28">
        <v>589.34061140247479</v>
      </c>
      <c r="I204" s="24"/>
      <c r="J204" s="28">
        <v>136.13392443844219</v>
      </c>
      <c r="K204" s="28">
        <v>745.5138959489575</v>
      </c>
      <c r="L204" s="24"/>
      <c r="M204" s="28">
        <v>-5334.1525452037931</v>
      </c>
      <c r="N204" s="28">
        <v>-5109.8530864562799</v>
      </c>
      <c r="O204" s="24"/>
      <c r="P204" s="28">
        <v>1540.3887359163164</v>
      </c>
      <c r="Q204" s="28">
        <v>1641.3753549255312</v>
      </c>
      <c r="R204" s="24"/>
      <c r="S204" s="28">
        <v>4289.5381076683007</v>
      </c>
      <c r="T204" s="28">
        <v>4556.9392116954823</v>
      </c>
      <c r="U204" s="24"/>
      <c r="V204" s="28">
        <f t="shared" ref="V204:V267" si="6">P204+S204</f>
        <v>5829.926843584617</v>
      </c>
      <c r="W204" s="28">
        <f t="shared" ref="W204:W267" si="7">Q204+T204</f>
        <v>6198.314566621013</v>
      </c>
      <c r="X204" s="24"/>
      <c r="Y204" s="29">
        <v>1.3004</v>
      </c>
      <c r="Z204" s="29">
        <v>2.78</v>
      </c>
      <c r="AA204" s="24"/>
    </row>
    <row r="205" spans="1:27" x14ac:dyDescent="0.2">
      <c r="A205" s="27" t="s">
        <v>114</v>
      </c>
      <c r="B205" s="28">
        <v>7702</v>
      </c>
      <c r="C205" s="23"/>
      <c r="D205" s="28">
        <v>4683.4588418592575</v>
      </c>
      <c r="E205" s="28">
        <v>4422.8879148273172</v>
      </c>
      <c r="F205" s="24"/>
      <c r="G205" s="28">
        <v>356.66060763438065</v>
      </c>
      <c r="H205" s="28">
        <v>294.40144507920024</v>
      </c>
      <c r="I205" s="24"/>
      <c r="J205" s="28">
        <v>-92.054011944949366</v>
      </c>
      <c r="K205" s="28">
        <v>-54.782579849389769</v>
      </c>
      <c r="L205" s="24"/>
      <c r="M205" s="28">
        <v>-7858.2186445079196</v>
      </c>
      <c r="N205" s="28">
        <v>-8164.4693131654112</v>
      </c>
      <c r="O205" s="24"/>
      <c r="P205" s="28">
        <v>5010.2570760841336</v>
      </c>
      <c r="Q205" s="28">
        <v>5198.3445858218647</v>
      </c>
      <c r="R205" s="24"/>
      <c r="S205" s="28">
        <v>3467.0215528434173</v>
      </c>
      <c r="T205" s="28">
        <v>3537.9199974032717</v>
      </c>
      <c r="U205" s="24"/>
      <c r="V205" s="28">
        <f t="shared" si="6"/>
        <v>8477.27862892755</v>
      </c>
      <c r="W205" s="28">
        <f t="shared" si="7"/>
        <v>8736.2645832251364</v>
      </c>
      <c r="X205" s="24"/>
      <c r="Y205" s="29">
        <v>0.8901</v>
      </c>
      <c r="Z205" s="29">
        <v>0.91</v>
      </c>
      <c r="AA205" s="24"/>
    </row>
    <row r="206" spans="1:27" x14ac:dyDescent="0.2">
      <c r="A206" s="27" t="s">
        <v>119</v>
      </c>
      <c r="B206" s="28">
        <v>3048</v>
      </c>
      <c r="C206" s="23"/>
      <c r="D206" s="28">
        <v>3264.4356955380576</v>
      </c>
      <c r="E206" s="28">
        <v>2788.7139107611547</v>
      </c>
      <c r="F206" s="24"/>
      <c r="G206" s="28">
        <v>734.5800524934383</v>
      </c>
      <c r="H206" s="28">
        <v>1489.8517913385826</v>
      </c>
      <c r="I206" s="24"/>
      <c r="J206" s="28">
        <v>692.25721784776908</v>
      </c>
      <c r="K206" s="28">
        <v>520.1491633858268</v>
      </c>
      <c r="L206" s="24"/>
      <c r="M206" s="28">
        <v>-7326.4435695538059</v>
      </c>
      <c r="N206" s="28">
        <v>-7828.097024278215</v>
      </c>
      <c r="O206" s="24"/>
      <c r="P206" s="28">
        <v>3594.8162729658793</v>
      </c>
      <c r="Q206" s="28">
        <v>3871.5662729658793</v>
      </c>
      <c r="R206" s="24"/>
      <c r="S206" s="28">
        <v>4503.9370078740158</v>
      </c>
      <c r="T206" s="28">
        <v>5271.0841896325455</v>
      </c>
      <c r="U206" s="24"/>
      <c r="V206" s="28">
        <f t="shared" si="6"/>
        <v>8098.7532808398955</v>
      </c>
      <c r="W206" s="28">
        <f t="shared" si="7"/>
        <v>9142.6504625984253</v>
      </c>
      <c r="X206" s="24"/>
      <c r="Y206" s="29">
        <v>2.8157999999999999</v>
      </c>
      <c r="Z206" s="29">
        <v>1.92</v>
      </c>
      <c r="AA206" s="24"/>
    </row>
    <row r="207" spans="1:27" x14ac:dyDescent="0.2">
      <c r="A207" s="27" t="s">
        <v>0</v>
      </c>
      <c r="B207" s="28">
        <v>4964</v>
      </c>
      <c r="C207" s="23"/>
      <c r="D207" s="28">
        <v>5677.6792908944399</v>
      </c>
      <c r="E207" s="28">
        <v>5260.9159951651891</v>
      </c>
      <c r="F207" s="24"/>
      <c r="G207" s="28">
        <v>238.9202256244964</v>
      </c>
      <c r="H207" s="28">
        <v>218.9594802578566</v>
      </c>
      <c r="I207" s="24"/>
      <c r="J207" s="28">
        <v>369.66156325543915</v>
      </c>
      <c r="K207" s="28">
        <v>-16.710666800966962</v>
      </c>
      <c r="L207" s="24"/>
      <c r="M207" s="28">
        <v>-7978.6462530217568</v>
      </c>
      <c r="N207" s="28">
        <v>-8125.5198166800965</v>
      </c>
      <c r="O207" s="24"/>
      <c r="P207" s="28">
        <v>4096.4947622884765</v>
      </c>
      <c r="Q207" s="28">
        <v>4144.2040692989522</v>
      </c>
      <c r="R207" s="24"/>
      <c r="S207" s="28">
        <v>4558.622078968574</v>
      </c>
      <c r="T207" s="28">
        <v>4269.1641498791296</v>
      </c>
      <c r="U207" s="24"/>
      <c r="V207" s="28">
        <f t="shared" si="6"/>
        <v>8655.1168412570514</v>
      </c>
      <c r="W207" s="28">
        <f t="shared" si="7"/>
        <v>8413.3682191780827</v>
      </c>
      <c r="X207" s="24"/>
      <c r="Y207" s="29">
        <v>2.0286</v>
      </c>
      <c r="Z207" s="29">
        <v>0.94</v>
      </c>
      <c r="AA207" s="24"/>
    </row>
    <row r="208" spans="1:27" x14ac:dyDescent="0.2">
      <c r="A208" s="27" t="s">
        <v>120</v>
      </c>
      <c r="B208" s="28">
        <v>1631</v>
      </c>
      <c r="C208" s="23"/>
      <c r="D208" s="28">
        <v>3223.7890864500305</v>
      </c>
      <c r="E208" s="28">
        <v>5088.9025137952176</v>
      </c>
      <c r="F208" s="24"/>
      <c r="G208" s="28">
        <v>390.55793991416311</v>
      </c>
      <c r="H208" s="28">
        <v>1975.0065726548132</v>
      </c>
      <c r="I208" s="24"/>
      <c r="J208" s="28">
        <v>-506.43776824034336</v>
      </c>
      <c r="K208" s="28">
        <v>747.88017167381975</v>
      </c>
      <c r="L208" s="24"/>
      <c r="M208" s="28">
        <v>-7085.8369098712446</v>
      </c>
      <c r="N208" s="28">
        <v>-7280.894488044145</v>
      </c>
      <c r="O208" s="24"/>
      <c r="P208" s="28">
        <v>3882.8939301042305</v>
      </c>
      <c r="Q208" s="28">
        <v>4250.6302881667689</v>
      </c>
      <c r="R208" s="24"/>
      <c r="S208" s="28">
        <v>3519.3133047210299</v>
      </c>
      <c r="T208" s="28">
        <v>4107.2164377682402</v>
      </c>
      <c r="U208" s="24"/>
      <c r="V208" s="28">
        <f t="shared" si="6"/>
        <v>7402.2072348252605</v>
      </c>
      <c r="W208" s="28">
        <f t="shared" si="7"/>
        <v>8357.8467259350091</v>
      </c>
      <c r="X208" s="24"/>
      <c r="Y208" s="29">
        <v>0.39799999999999996</v>
      </c>
      <c r="Z208" s="29">
        <v>3.41</v>
      </c>
      <c r="AA208" s="24"/>
    </row>
    <row r="209" spans="1:27" x14ac:dyDescent="0.2">
      <c r="A209" s="27" t="s">
        <v>269</v>
      </c>
      <c r="B209" s="28">
        <v>24260</v>
      </c>
      <c r="C209" s="23"/>
      <c r="D209" s="28">
        <v>6933.8004946413857</v>
      </c>
      <c r="E209" s="28">
        <v>6816.7564715581202</v>
      </c>
      <c r="F209" s="24"/>
      <c r="G209" s="28">
        <v>259.8103874690849</v>
      </c>
      <c r="H209" s="28">
        <v>280.99114798021435</v>
      </c>
      <c r="I209" s="24"/>
      <c r="J209" s="28">
        <v>557.83182192910147</v>
      </c>
      <c r="K209" s="28">
        <v>-57.230462901896125</v>
      </c>
      <c r="L209" s="24"/>
      <c r="M209" s="28">
        <v>-6530.3380049464131</v>
      </c>
      <c r="N209" s="28">
        <v>-6940.5084513602642</v>
      </c>
      <c r="O209" s="24"/>
      <c r="P209" s="28">
        <v>2768.590272052762</v>
      </c>
      <c r="Q209" s="28">
        <v>2889.4569661995051</v>
      </c>
      <c r="R209" s="24"/>
      <c r="S209" s="28">
        <v>4165.9521846661173</v>
      </c>
      <c r="T209" s="28">
        <v>4345.9150041220119</v>
      </c>
      <c r="U209" s="24"/>
      <c r="V209" s="28">
        <f t="shared" si="6"/>
        <v>6934.5424567188793</v>
      </c>
      <c r="W209" s="28">
        <f t="shared" si="7"/>
        <v>7235.3719703215174</v>
      </c>
      <c r="X209" s="24"/>
      <c r="Y209" s="29">
        <v>1.4702999999999999</v>
      </c>
      <c r="Z209" s="29">
        <v>0.83</v>
      </c>
      <c r="AA209" s="24"/>
    </row>
    <row r="210" spans="1:27" x14ac:dyDescent="0.2">
      <c r="A210" s="27" t="s">
        <v>129</v>
      </c>
      <c r="B210" s="28">
        <v>2690</v>
      </c>
      <c r="C210" s="23"/>
      <c r="D210" s="28">
        <v>11884.386617100372</v>
      </c>
      <c r="E210" s="28">
        <v>10541.150260223048</v>
      </c>
      <c r="F210" s="24"/>
      <c r="G210" s="28">
        <v>359.85130111524165</v>
      </c>
      <c r="H210" s="28">
        <v>459.99837546468399</v>
      </c>
      <c r="I210" s="24"/>
      <c r="J210" s="28">
        <v>378.43866171003714</v>
      </c>
      <c r="K210" s="28">
        <v>703.98830855018593</v>
      </c>
      <c r="L210" s="24"/>
      <c r="M210" s="28">
        <v>-6901.1152416356872</v>
      </c>
      <c r="N210" s="28">
        <v>-7219.2477620817845</v>
      </c>
      <c r="O210" s="24"/>
      <c r="P210" s="28">
        <v>4384.386617100372</v>
      </c>
      <c r="Q210" s="28">
        <v>4755.9029739776952</v>
      </c>
      <c r="R210" s="24"/>
      <c r="S210" s="28">
        <v>3366.5427509293681</v>
      </c>
      <c r="T210" s="28">
        <v>3446.921568773234</v>
      </c>
      <c r="U210" s="24"/>
      <c r="V210" s="28">
        <f t="shared" si="6"/>
        <v>7750.9293680297396</v>
      </c>
      <c r="W210" s="28">
        <f t="shared" si="7"/>
        <v>8202.8245427509282</v>
      </c>
      <c r="X210" s="24"/>
      <c r="Y210" s="29">
        <v>2.0313999999999997</v>
      </c>
      <c r="Z210" s="29">
        <v>2.79</v>
      </c>
      <c r="AA210" s="24"/>
    </row>
    <row r="211" spans="1:27" x14ac:dyDescent="0.2">
      <c r="A211" s="27" t="s">
        <v>142</v>
      </c>
      <c r="B211" s="28">
        <v>4781</v>
      </c>
      <c r="C211" s="23"/>
      <c r="D211" s="28">
        <v>4229.8682284040997</v>
      </c>
      <c r="E211" s="28">
        <v>2846.1280066931604</v>
      </c>
      <c r="F211" s="24"/>
      <c r="G211" s="28">
        <v>114.62037230704873</v>
      </c>
      <c r="H211" s="28">
        <v>543.13472495293877</v>
      </c>
      <c r="I211" s="24"/>
      <c r="J211" s="28">
        <v>400.96214181133655</v>
      </c>
      <c r="K211" s="28">
        <v>601.29436937879098</v>
      </c>
      <c r="L211" s="24"/>
      <c r="M211" s="28">
        <v>-7279.8577703409328</v>
      </c>
      <c r="N211" s="28">
        <v>-7574.7906253921765</v>
      </c>
      <c r="O211" s="24"/>
      <c r="P211" s="28">
        <v>4211.2528759673705</v>
      </c>
      <c r="Q211" s="28">
        <v>4403.1748588161472</v>
      </c>
      <c r="R211" s="24"/>
      <c r="S211" s="28">
        <v>3669.9435264589001</v>
      </c>
      <c r="T211" s="28">
        <v>4048.2370069023214</v>
      </c>
      <c r="U211" s="24"/>
      <c r="V211" s="28">
        <f t="shared" si="6"/>
        <v>7881.1964024262707</v>
      </c>
      <c r="W211" s="28">
        <f t="shared" si="7"/>
        <v>8451.4118657184681</v>
      </c>
      <c r="X211" s="24"/>
      <c r="Y211" s="29">
        <v>2.6574</v>
      </c>
      <c r="Z211" s="29">
        <v>3.14</v>
      </c>
      <c r="AA211" s="24"/>
    </row>
    <row r="212" spans="1:27" x14ac:dyDescent="0.2">
      <c r="A212" s="27" t="s">
        <v>143</v>
      </c>
      <c r="B212" s="28">
        <v>5028</v>
      </c>
      <c r="C212" s="23"/>
      <c r="D212" s="28">
        <v>1982.4980111376294</v>
      </c>
      <c r="E212" s="28">
        <v>1062.5188643595861</v>
      </c>
      <c r="F212" s="24"/>
      <c r="G212" s="28">
        <v>111.57517899761336</v>
      </c>
      <c r="H212" s="28">
        <v>624.3058651551313</v>
      </c>
      <c r="I212" s="24"/>
      <c r="J212" s="28">
        <v>191.72633253778841</v>
      </c>
      <c r="K212" s="28">
        <v>-534.31273468575978</v>
      </c>
      <c r="L212" s="24"/>
      <c r="M212" s="28">
        <v>-6881.6626889419249</v>
      </c>
      <c r="N212" s="28">
        <v>-7592.5837649164678</v>
      </c>
      <c r="O212" s="24"/>
      <c r="P212" s="28">
        <v>3702.2673031026252</v>
      </c>
      <c r="Q212" s="28">
        <v>3645.9307875894988</v>
      </c>
      <c r="R212" s="24"/>
      <c r="S212" s="28">
        <v>3558.0747812251393</v>
      </c>
      <c r="T212" s="28">
        <v>3521.5970564836912</v>
      </c>
      <c r="U212" s="24"/>
      <c r="V212" s="28">
        <f t="shared" si="6"/>
        <v>7260.3420843277645</v>
      </c>
      <c r="W212" s="28">
        <f t="shared" si="7"/>
        <v>7167.52784407319</v>
      </c>
      <c r="X212" s="24"/>
      <c r="Y212" s="29">
        <v>2.0211999999999999</v>
      </c>
      <c r="Z212" s="29">
        <v>-3.11</v>
      </c>
      <c r="AA212" s="24"/>
    </row>
    <row r="213" spans="1:27" x14ac:dyDescent="0.2">
      <c r="A213" s="27" t="s">
        <v>4</v>
      </c>
      <c r="B213" s="28">
        <v>5131</v>
      </c>
      <c r="C213" s="23"/>
      <c r="D213" s="28">
        <v>2996.2970181251217</v>
      </c>
      <c r="E213" s="28">
        <v>2417.4410446306761</v>
      </c>
      <c r="F213" s="24"/>
      <c r="G213" s="28">
        <v>346.91093354122006</v>
      </c>
      <c r="H213" s="28">
        <v>346.54770025336194</v>
      </c>
      <c r="I213" s="24"/>
      <c r="J213" s="28">
        <v>427.40206587409864</v>
      </c>
      <c r="K213" s="28">
        <v>211.39963749756384</v>
      </c>
      <c r="L213" s="24"/>
      <c r="M213" s="28">
        <v>-7526.9927889300334</v>
      </c>
      <c r="N213" s="28">
        <v>-7833.2105359579027</v>
      </c>
      <c r="O213" s="24"/>
      <c r="P213" s="28">
        <v>4623.075423893978</v>
      </c>
      <c r="Q213" s="28">
        <v>4890.6263886182032</v>
      </c>
      <c r="R213" s="24"/>
      <c r="S213" s="28">
        <v>3544.1434418242056</v>
      </c>
      <c r="T213" s="28">
        <v>3428.016012473202</v>
      </c>
      <c r="U213" s="24"/>
      <c r="V213" s="28">
        <f t="shared" si="6"/>
        <v>8167.2188657181832</v>
      </c>
      <c r="W213" s="28">
        <f t="shared" si="7"/>
        <v>8318.6424010914052</v>
      </c>
      <c r="X213" s="24"/>
      <c r="Y213" s="29">
        <v>2.8632</v>
      </c>
      <c r="Z213" s="29">
        <v>1.6</v>
      </c>
      <c r="AA213" s="24"/>
    </row>
    <row r="214" spans="1:27" x14ac:dyDescent="0.2">
      <c r="A214" s="27" t="s">
        <v>157</v>
      </c>
      <c r="B214" s="28">
        <v>3913</v>
      </c>
      <c r="C214" s="23"/>
      <c r="D214" s="28">
        <v>1739.8415537950423</v>
      </c>
      <c r="E214" s="28">
        <v>1531.2310247891644</v>
      </c>
      <c r="F214" s="24"/>
      <c r="G214" s="28">
        <v>910.29900332225907</v>
      </c>
      <c r="H214" s="28">
        <v>435.81967544083818</v>
      </c>
      <c r="I214" s="24"/>
      <c r="J214" s="28">
        <v>533.60592895476623</v>
      </c>
      <c r="K214" s="28">
        <v>562.27711730130329</v>
      </c>
      <c r="L214" s="24"/>
      <c r="M214" s="28">
        <v>-7580.6286736519296</v>
      </c>
      <c r="N214" s="28">
        <v>-7836.8329798108862</v>
      </c>
      <c r="O214" s="24"/>
      <c r="P214" s="28">
        <v>5084.8453871709689</v>
      </c>
      <c r="Q214" s="28">
        <v>5226.9879887554307</v>
      </c>
      <c r="R214" s="24"/>
      <c r="S214" s="28">
        <v>3457.4495272169693</v>
      </c>
      <c r="T214" s="28">
        <v>3616.9937234858162</v>
      </c>
      <c r="U214" s="24"/>
      <c r="V214" s="28">
        <f t="shared" si="6"/>
        <v>8542.2949143879378</v>
      </c>
      <c r="W214" s="28">
        <f t="shared" si="7"/>
        <v>8843.981712241246</v>
      </c>
      <c r="X214" s="24"/>
      <c r="Y214" s="29">
        <v>2.2261000000000002</v>
      </c>
      <c r="Z214" s="29">
        <v>2.23</v>
      </c>
      <c r="AA214" s="24"/>
    </row>
    <row r="215" spans="1:27" x14ac:dyDescent="0.2">
      <c r="A215" s="27" t="s">
        <v>165</v>
      </c>
      <c r="B215" s="28">
        <v>6593</v>
      </c>
      <c r="C215" s="23"/>
      <c r="D215" s="28">
        <v>4565.5998786591845</v>
      </c>
      <c r="E215" s="28">
        <v>4465.1628424086157</v>
      </c>
      <c r="F215" s="24"/>
      <c r="G215" s="28">
        <v>191.41513726679813</v>
      </c>
      <c r="H215" s="28">
        <v>262.6490004550281</v>
      </c>
      <c r="I215" s="24"/>
      <c r="J215" s="28">
        <v>25.936599423631126</v>
      </c>
      <c r="K215" s="28">
        <v>-583.94868193538605</v>
      </c>
      <c r="L215" s="24"/>
      <c r="M215" s="28">
        <v>-6130.2897011982404</v>
      </c>
      <c r="N215" s="28">
        <v>-6599.0177051418168</v>
      </c>
      <c r="O215" s="24"/>
      <c r="P215" s="28">
        <v>3238.7380555134232</v>
      </c>
      <c r="Q215" s="28">
        <v>3052.062945548309</v>
      </c>
      <c r="R215" s="24"/>
      <c r="S215" s="28">
        <v>3272.8651600182011</v>
      </c>
      <c r="T215" s="28">
        <v>3353.5258880630972</v>
      </c>
      <c r="U215" s="24"/>
      <c r="V215" s="28">
        <f t="shared" si="6"/>
        <v>6511.6032155316243</v>
      </c>
      <c r="W215" s="28">
        <f t="shared" si="7"/>
        <v>6405.5888336114058</v>
      </c>
      <c r="X215" s="24"/>
      <c r="Y215" s="29">
        <v>1.0810999999999999</v>
      </c>
      <c r="Z215" s="29">
        <v>-0.66</v>
      </c>
      <c r="AA215" s="24"/>
    </row>
    <row r="216" spans="1:27" x14ac:dyDescent="0.2">
      <c r="A216" s="27" t="s">
        <v>167</v>
      </c>
      <c r="B216" s="28">
        <v>2568</v>
      </c>
      <c r="C216" s="23"/>
      <c r="D216" s="28">
        <v>5007.0093457943922</v>
      </c>
      <c r="E216" s="28">
        <v>4517.3001362928353</v>
      </c>
      <c r="F216" s="24"/>
      <c r="G216" s="28">
        <v>1206.386292834891</v>
      </c>
      <c r="H216" s="28">
        <v>777.8311993769471</v>
      </c>
      <c r="I216" s="24"/>
      <c r="J216" s="28">
        <v>392.91277258566976</v>
      </c>
      <c r="K216" s="28">
        <v>533.95346573208724</v>
      </c>
      <c r="L216" s="24"/>
      <c r="M216" s="28">
        <v>-8149.532710280374</v>
      </c>
      <c r="N216" s="28">
        <v>-8274.9080880062302</v>
      </c>
      <c r="O216" s="24"/>
      <c r="P216" s="28">
        <v>4696.2616822429909</v>
      </c>
      <c r="Q216" s="28">
        <v>4919.881853582554</v>
      </c>
      <c r="R216" s="24"/>
      <c r="S216" s="28">
        <v>4341.1214953271028</v>
      </c>
      <c r="T216" s="28">
        <v>4551.6309462616819</v>
      </c>
      <c r="U216" s="24"/>
      <c r="V216" s="28">
        <f t="shared" si="6"/>
        <v>9037.3831775700928</v>
      </c>
      <c r="W216" s="28">
        <f t="shared" si="7"/>
        <v>9471.5127998442367</v>
      </c>
      <c r="X216" s="24"/>
      <c r="Y216" s="29">
        <v>1.8297999999999999</v>
      </c>
      <c r="Z216" s="29">
        <v>1.83</v>
      </c>
      <c r="AA216" s="24"/>
    </row>
    <row r="217" spans="1:27" x14ac:dyDescent="0.2">
      <c r="A217" s="27" t="s">
        <v>170</v>
      </c>
      <c r="B217" s="28">
        <v>2673</v>
      </c>
      <c r="C217" s="23"/>
      <c r="D217" s="28">
        <v>3322.858211747101</v>
      </c>
      <c r="E217" s="28">
        <v>2422.6258885147772</v>
      </c>
      <c r="F217" s="24"/>
      <c r="G217" s="28">
        <v>429.10587355031799</v>
      </c>
      <c r="H217" s="28">
        <v>340.56314253647588</v>
      </c>
      <c r="I217" s="24"/>
      <c r="J217" s="28">
        <v>283.57650579872802</v>
      </c>
      <c r="K217" s="28">
        <v>684.22801720912832</v>
      </c>
      <c r="L217" s="24"/>
      <c r="M217" s="28">
        <v>-8636.7377478488579</v>
      </c>
      <c r="N217" s="28">
        <v>-9136.9664047886272</v>
      </c>
      <c r="O217" s="24"/>
      <c r="P217" s="28">
        <v>4955.1066217732887</v>
      </c>
      <c r="Q217" s="28">
        <v>5752.6842499064724</v>
      </c>
      <c r="R217" s="24"/>
      <c r="S217" s="28">
        <v>4406.2850729517395</v>
      </c>
      <c r="T217" s="28">
        <v>4388.1157725402172</v>
      </c>
      <c r="U217" s="24"/>
      <c r="V217" s="28">
        <f t="shared" si="6"/>
        <v>9361.3916947250291</v>
      </c>
      <c r="W217" s="28">
        <f t="shared" si="7"/>
        <v>10140.800022446689</v>
      </c>
      <c r="X217" s="24"/>
      <c r="Y217" s="29">
        <v>1.6391</v>
      </c>
      <c r="Z217" s="29">
        <v>3.17</v>
      </c>
      <c r="AA217" s="24"/>
    </row>
    <row r="218" spans="1:27" x14ac:dyDescent="0.2">
      <c r="A218" s="27" t="s">
        <v>177</v>
      </c>
      <c r="B218" s="28">
        <v>15357</v>
      </c>
      <c r="C218" s="23"/>
      <c r="D218" s="28">
        <v>8198.2157973562553</v>
      </c>
      <c r="E218" s="28">
        <v>7727.2038809663345</v>
      </c>
      <c r="F218" s="24"/>
      <c r="G218" s="28">
        <v>1085.1077684443576</v>
      </c>
      <c r="H218" s="28">
        <v>374.72207462394999</v>
      </c>
      <c r="I218" s="24"/>
      <c r="J218" s="28">
        <v>245.36042195741356</v>
      </c>
      <c r="K218" s="28">
        <v>225.1496327407697</v>
      </c>
      <c r="L218" s="24"/>
      <c r="M218" s="28">
        <v>-6449.6972064856418</v>
      </c>
      <c r="N218" s="28">
        <v>-6807.4648629289577</v>
      </c>
      <c r="O218" s="24"/>
      <c r="P218" s="28">
        <v>2992.3162075926284</v>
      </c>
      <c r="Q218" s="28">
        <v>3141.4228690499444</v>
      </c>
      <c r="R218" s="24"/>
      <c r="S218" s="28">
        <v>4088.5589633391942</v>
      </c>
      <c r="T218" s="28">
        <v>4335.2731913785246</v>
      </c>
      <c r="U218" s="24"/>
      <c r="V218" s="28">
        <f t="shared" si="6"/>
        <v>7080.8751709318221</v>
      </c>
      <c r="W218" s="28">
        <f t="shared" si="7"/>
        <v>7476.6960604284686</v>
      </c>
      <c r="X218" s="24"/>
      <c r="Y218" s="29">
        <v>1.6850999999999998</v>
      </c>
      <c r="Z218" s="29">
        <v>1.57</v>
      </c>
      <c r="AA218" s="24"/>
    </row>
    <row r="219" spans="1:27" s="26" customFormat="1" ht="15" x14ac:dyDescent="0.25">
      <c r="A219" s="39" t="s">
        <v>270</v>
      </c>
      <c r="B219" s="40">
        <v>248363</v>
      </c>
      <c r="C219" s="40"/>
      <c r="D219" s="40">
        <v>3605.6820057738068</v>
      </c>
      <c r="E219" s="40">
        <v>3572.1851988017538</v>
      </c>
      <c r="F219" s="40"/>
      <c r="G219" s="40">
        <v>591.31593675386432</v>
      </c>
      <c r="H219" s="40">
        <v>652.71276188482182</v>
      </c>
      <c r="I219" s="40"/>
      <c r="J219" s="40">
        <v>120.44869807499508</v>
      </c>
      <c r="K219" s="40">
        <v>-3.5531257473939455</v>
      </c>
      <c r="L219" s="40"/>
      <c r="M219" s="40">
        <v>-6301.7478448883285</v>
      </c>
      <c r="N219" s="40">
        <v>-6743.8220719672436</v>
      </c>
      <c r="O219" s="40"/>
      <c r="P219" s="40">
        <v>2575.4601128187369</v>
      </c>
      <c r="Q219" s="40">
        <v>2712.2655468809767</v>
      </c>
      <c r="R219" s="40"/>
      <c r="S219" s="40">
        <v>4168.2174881121582</v>
      </c>
      <c r="T219" s="40">
        <v>4309.2472298208668</v>
      </c>
      <c r="U219" s="40"/>
      <c r="V219" s="40">
        <f t="shared" si="6"/>
        <v>6743.6776009308951</v>
      </c>
      <c r="W219" s="40">
        <f t="shared" si="7"/>
        <v>7021.5127767018439</v>
      </c>
      <c r="X219" s="40"/>
      <c r="Y219" s="41">
        <v>1.3237000000000001</v>
      </c>
      <c r="Z219" s="41">
        <v>0.99</v>
      </c>
    </row>
    <row r="220" spans="1:27" x14ac:dyDescent="0.2">
      <c r="A220" s="27" t="s">
        <v>271</v>
      </c>
      <c r="B220" s="28">
        <v>20958</v>
      </c>
      <c r="C220" s="23"/>
      <c r="D220" s="28">
        <v>3283.7102776982538</v>
      </c>
      <c r="E220" s="28">
        <v>3133.0063698826225</v>
      </c>
      <c r="F220" s="24"/>
      <c r="G220" s="28">
        <v>936.63517511212899</v>
      </c>
      <c r="H220" s="28">
        <v>852.72561981105059</v>
      </c>
      <c r="I220" s="24"/>
      <c r="J220" s="28">
        <v>221.87231606069284</v>
      </c>
      <c r="K220" s="28">
        <v>118.99535738142953</v>
      </c>
      <c r="L220" s="24"/>
      <c r="M220" s="28">
        <v>-6223.828609600153</v>
      </c>
      <c r="N220" s="28">
        <v>-6602.7164948945519</v>
      </c>
      <c r="O220" s="24"/>
      <c r="P220" s="28">
        <v>2936.3011737761235</v>
      </c>
      <c r="Q220" s="28">
        <v>3137.0481439068612</v>
      </c>
      <c r="R220" s="24"/>
      <c r="S220" s="28">
        <v>3849.079110602157</v>
      </c>
      <c r="T220" s="28">
        <v>4007.7110998186854</v>
      </c>
      <c r="U220" s="24"/>
      <c r="V220" s="28">
        <f t="shared" si="6"/>
        <v>6785.3802843782805</v>
      </c>
      <c r="W220" s="28">
        <f t="shared" si="7"/>
        <v>7144.7592437255462</v>
      </c>
      <c r="X220" s="24"/>
      <c r="Y220" s="29">
        <v>1.5383000000000002</v>
      </c>
      <c r="Z220" s="29">
        <v>1.27</v>
      </c>
      <c r="AA220" s="24"/>
    </row>
    <row r="221" spans="1:27" ht="15" x14ac:dyDescent="0.25">
      <c r="A221" s="27" t="s">
        <v>272</v>
      </c>
      <c r="B221" s="28">
        <v>4624</v>
      </c>
      <c r="C221" s="42"/>
      <c r="D221" s="28">
        <v>4793.6851211072662</v>
      </c>
      <c r="E221" s="28">
        <v>4416.4680795847744</v>
      </c>
      <c r="F221" s="43"/>
      <c r="G221" s="28">
        <v>360.07785467128031</v>
      </c>
      <c r="H221" s="28">
        <v>390.52838235294115</v>
      </c>
      <c r="I221" s="43"/>
      <c r="J221" s="28">
        <v>189.87889273356402</v>
      </c>
      <c r="K221" s="28">
        <v>229.33472102076124</v>
      </c>
      <c r="L221" s="43"/>
      <c r="M221" s="28">
        <v>-6458.6937716262973</v>
      </c>
      <c r="N221" s="28">
        <v>-6744.299593425606</v>
      </c>
      <c r="O221" s="43"/>
      <c r="P221" s="28">
        <v>2799.956747404844</v>
      </c>
      <c r="Q221" s="28">
        <v>2978.564662629758</v>
      </c>
      <c r="R221" s="43"/>
      <c r="S221" s="28">
        <v>4068.7716262975782</v>
      </c>
      <c r="T221" s="28">
        <v>4236.8784839965392</v>
      </c>
      <c r="U221" s="43"/>
      <c r="V221" s="28">
        <f t="shared" si="6"/>
        <v>6868.7283737024227</v>
      </c>
      <c r="W221" s="28">
        <f t="shared" si="7"/>
        <v>7215.4431466262977</v>
      </c>
      <c r="X221" s="43"/>
      <c r="Y221" s="29">
        <v>1.6616</v>
      </c>
      <c r="Z221" s="29">
        <v>1.93</v>
      </c>
      <c r="AA221" s="21"/>
    </row>
    <row r="222" spans="1:27" x14ac:dyDescent="0.2">
      <c r="A222" s="27" t="s">
        <v>35</v>
      </c>
      <c r="B222" s="28">
        <v>2778</v>
      </c>
      <c r="C222" s="23"/>
      <c r="D222" s="28">
        <v>2228.9416846652266</v>
      </c>
      <c r="E222" s="28">
        <v>3131.9956803455725</v>
      </c>
      <c r="F222" s="24"/>
      <c r="G222" s="28">
        <v>317.49460043196541</v>
      </c>
      <c r="H222" s="28">
        <v>1203.5244060475161</v>
      </c>
      <c r="I222" s="24"/>
      <c r="J222" s="28">
        <v>144.3484521238301</v>
      </c>
      <c r="K222" s="28">
        <v>-152.16892728581715</v>
      </c>
      <c r="L222" s="24"/>
      <c r="M222" s="28">
        <v>-7932.3254139668825</v>
      </c>
      <c r="N222" s="28">
        <v>-8384.6428761699062</v>
      </c>
      <c r="O222" s="24"/>
      <c r="P222" s="28">
        <v>4478.041756659467</v>
      </c>
      <c r="Q222" s="28">
        <v>4482.6076313894891</v>
      </c>
      <c r="R222" s="24"/>
      <c r="S222" s="28">
        <v>3837.6529877609792</v>
      </c>
      <c r="T222" s="28">
        <v>3948.4374046076314</v>
      </c>
      <c r="U222" s="24"/>
      <c r="V222" s="28">
        <f t="shared" si="6"/>
        <v>8315.6947444204452</v>
      </c>
      <c r="W222" s="28">
        <f t="shared" si="7"/>
        <v>8431.0450359971201</v>
      </c>
      <c r="X222" s="24"/>
      <c r="Y222" s="29">
        <v>1.5680000000000001</v>
      </c>
      <c r="Z222" s="29">
        <v>0.37</v>
      </c>
      <c r="AA222" s="24"/>
    </row>
    <row r="223" spans="1:27" x14ac:dyDescent="0.2">
      <c r="A223" s="27" t="s">
        <v>46</v>
      </c>
      <c r="B223" s="28">
        <v>2095</v>
      </c>
      <c r="C223" s="23"/>
      <c r="D223" s="28">
        <v>3353.2219570405728</v>
      </c>
      <c r="E223" s="28">
        <v>2732.6968973747016</v>
      </c>
      <c r="F223" s="24"/>
      <c r="G223" s="28">
        <v>318.37708830548928</v>
      </c>
      <c r="H223" s="28">
        <v>453.59644391408119</v>
      </c>
      <c r="I223" s="24"/>
      <c r="J223" s="28">
        <v>303.5799522673031</v>
      </c>
      <c r="K223" s="28">
        <v>133.36629116945107</v>
      </c>
      <c r="L223" s="24"/>
      <c r="M223" s="28">
        <v>-7378.5202863961813</v>
      </c>
      <c r="N223" s="28">
        <v>-7609.7838520286396</v>
      </c>
      <c r="O223" s="24"/>
      <c r="P223" s="28">
        <v>4144.1527446300715</v>
      </c>
      <c r="Q223" s="28">
        <v>4090.8625298329357</v>
      </c>
      <c r="R223" s="24"/>
      <c r="S223" s="28">
        <v>3809.0692124105012</v>
      </c>
      <c r="T223" s="28">
        <v>3880.3872935560858</v>
      </c>
      <c r="U223" s="24"/>
      <c r="V223" s="28">
        <f t="shared" si="6"/>
        <v>7953.2219570405723</v>
      </c>
      <c r="W223" s="28">
        <f t="shared" si="7"/>
        <v>7971.2498233890219</v>
      </c>
      <c r="X223" s="24"/>
      <c r="Y223" s="29">
        <v>1.8333000000000002</v>
      </c>
      <c r="Z223" s="29">
        <v>1.43</v>
      </c>
      <c r="AA223" s="24"/>
    </row>
    <row r="224" spans="1:27" x14ac:dyDescent="0.2">
      <c r="A224" s="27" t="s">
        <v>54</v>
      </c>
      <c r="B224" s="28">
        <v>7759</v>
      </c>
      <c r="C224" s="23"/>
      <c r="D224" s="28">
        <v>4205.1810800360863</v>
      </c>
      <c r="E224" s="28">
        <v>3699.0435623147314</v>
      </c>
      <c r="F224" s="24"/>
      <c r="G224" s="28">
        <v>537.44039180306731</v>
      </c>
      <c r="H224" s="28">
        <v>410.70441036216005</v>
      </c>
      <c r="I224" s="24"/>
      <c r="J224" s="28">
        <v>97.95076685139837</v>
      </c>
      <c r="K224" s="28">
        <v>233.02879237015077</v>
      </c>
      <c r="L224" s="24"/>
      <c r="M224" s="28">
        <v>-6888.5165614125526</v>
      </c>
      <c r="N224" s="28">
        <v>-7309.4858461141903</v>
      </c>
      <c r="O224" s="24"/>
      <c r="P224" s="28">
        <v>4257.7651759247328</v>
      </c>
      <c r="Q224" s="28">
        <v>4424.2019590153368</v>
      </c>
      <c r="R224" s="24"/>
      <c r="S224" s="28">
        <v>3414.7441680628945</v>
      </c>
      <c r="T224" s="28">
        <v>3436.7277187781933</v>
      </c>
      <c r="U224" s="24"/>
      <c r="V224" s="28">
        <f t="shared" si="6"/>
        <v>7672.5093439876273</v>
      </c>
      <c r="W224" s="28">
        <f t="shared" si="7"/>
        <v>7860.9296777935306</v>
      </c>
      <c r="X224" s="24"/>
      <c r="Y224" s="29">
        <v>1.9480999999999999</v>
      </c>
      <c r="Z224" s="29">
        <v>1.56</v>
      </c>
      <c r="AA224" s="24"/>
    </row>
    <row r="225" spans="1:27" x14ac:dyDescent="0.2">
      <c r="A225" s="27" t="s">
        <v>62</v>
      </c>
      <c r="B225" s="28">
        <v>121543</v>
      </c>
      <c r="C225" s="23"/>
      <c r="D225" s="28">
        <v>3592.210164303991</v>
      </c>
      <c r="E225" s="28">
        <v>3727.1167835251717</v>
      </c>
      <c r="F225" s="24"/>
      <c r="G225" s="28">
        <v>672.71665171996744</v>
      </c>
      <c r="H225" s="28">
        <v>871.68344215627394</v>
      </c>
      <c r="I225" s="24"/>
      <c r="J225" s="28">
        <v>101.4044412265618</v>
      </c>
      <c r="K225" s="28">
        <v>-88.303823255967018</v>
      </c>
      <c r="L225" s="24"/>
      <c r="M225" s="28">
        <v>-5807.5413639617254</v>
      </c>
      <c r="N225" s="28">
        <v>-6324.0616530775114</v>
      </c>
      <c r="O225" s="24"/>
      <c r="P225" s="28">
        <v>1898.6202413960491</v>
      </c>
      <c r="Q225" s="28">
        <v>2012.9251458331619</v>
      </c>
      <c r="R225" s="24"/>
      <c r="S225" s="28">
        <v>4313.0826127378787</v>
      </c>
      <c r="T225" s="28">
        <v>4521.4504251993121</v>
      </c>
      <c r="U225" s="24"/>
      <c r="V225" s="28">
        <f t="shared" si="6"/>
        <v>6211.7028541339278</v>
      </c>
      <c r="W225" s="28">
        <f t="shared" si="7"/>
        <v>6534.375571032474</v>
      </c>
      <c r="X225" s="24"/>
      <c r="Y225" s="29">
        <v>1.2526999999999999</v>
      </c>
      <c r="Z225" s="29">
        <v>0.79</v>
      </c>
      <c r="AA225" s="24"/>
    </row>
    <row r="226" spans="1:27" x14ac:dyDescent="0.2">
      <c r="A226" s="27" t="s">
        <v>69</v>
      </c>
      <c r="B226" s="28">
        <v>9247</v>
      </c>
      <c r="C226" s="23"/>
      <c r="D226" s="28">
        <v>4103.2767384016443</v>
      </c>
      <c r="E226" s="28">
        <v>4088.7788471936842</v>
      </c>
      <c r="F226" s="24"/>
      <c r="G226" s="28">
        <v>591.75948956418301</v>
      </c>
      <c r="H226" s="28">
        <v>462.70174110522333</v>
      </c>
      <c r="I226" s="24"/>
      <c r="J226" s="28">
        <v>-143.18157240186005</v>
      </c>
      <c r="K226" s="28">
        <v>-145.39688547637073</v>
      </c>
      <c r="L226" s="24"/>
      <c r="M226" s="28">
        <v>-6921.5961933600092</v>
      </c>
      <c r="N226" s="28">
        <v>-7174.8624418730396</v>
      </c>
      <c r="O226" s="24"/>
      <c r="P226" s="28">
        <v>3472.2612739266788</v>
      </c>
      <c r="Q226" s="28">
        <v>3645.6472369417106</v>
      </c>
      <c r="R226" s="24"/>
      <c r="S226" s="28">
        <v>3532.8214556072244</v>
      </c>
      <c r="T226" s="28">
        <v>3598.5695901373419</v>
      </c>
      <c r="U226" s="24"/>
      <c r="V226" s="28">
        <f t="shared" si="6"/>
        <v>7005.0827295339031</v>
      </c>
      <c r="W226" s="28">
        <f t="shared" si="7"/>
        <v>7244.2168270790526</v>
      </c>
      <c r="X226" s="24"/>
      <c r="Y226" s="29">
        <v>0.58540000000000003</v>
      </c>
      <c r="Z226" s="29">
        <v>0.61</v>
      </c>
      <c r="AA226" s="24"/>
    </row>
    <row r="227" spans="1:27" s="55" customFormat="1" x14ac:dyDescent="0.2">
      <c r="A227" s="50" t="s">
        <v>73</v>
      </c>
      <c r="B227" s="51">
        <v>9280</v>
      </c>
      <c r="C227" s="52"/>
      <c r="D227" s="51">
        <v>594.50431034482756</v>
      </c>
      <c r="E227" s="51">
        <v>594.50334051724133</v>
      </c>
      <c r="F227" s="53"/>
      <c r="G227" s="51">
        <v>235.56034482758619</v>
      </c>
      <c r="H227" s="51">
        <v>237.42245581896555</v>
      </c>
      <c r="I227" s="53"/>
      <c r="J227" s="51">
        <v>29.741379310344829</v>
      </c>
      <c r="K227" s="51">
        <v>29.782214439655174</v>
      </c>
      <c r="L227" s="53"/>
      <c r="M227" s="51">
        <v>-6780.9267241379312</v>
      </c>
      <c r="N227" s="51">
        <v>-6780.9688426724133</v>
      </c>
      <c r="O227" s="53"/>
      <c r="P227" s="51">
        <v>2948.0603448275865</v>
      </c>
      <c r="Q227" s="51">
        <v>2948.1080818965515</v>
      </c>
      <c r="R227" s="53"/>
      <c r="S227" s="51">
        <v>4163.0387931034484</v>
      </c>
      <c r="T227" s="51">
        <v>4163.0849558189657</v>
      </c>
      <c r="U227" s="53"/>
      <c r="V227" s="51">
        <f t="shared" si="6"/>
        <v>7111.0991379310344</v>
      </c>
      <c r="W227" s="51">
        <f t="shared" si="7"/>
        <v>7111.1930377155168</v>
      </c>
      <c r="X227" s="53"/>
      <c r="Y227" s="54">
        <v>1.0773000000000001</v>
      </c>
      <c r="Z227" s="54">
        <v>1.08</v>
      </c>
      <c r="AA227" s="53"/>
    </row>
    <row r="228" spans="1:27" x14ac:dyDescent="0.2">
      <c r="A228" s="27" t="s">
        <v>110</v>
      </c>
      <c r="B228" s="28">
        <v>4269</v>
      </c>
      <c r="C228" s="23"/>
      <c r="D228" s="28">
        <v>2694.3078004216445</v>
      </c>
      <c r="E228" s="28">
        <v>2538.566910283439</v>
      </c>
      <c r="F228" s="24"/>
      <c r="G228" s="28">
        <v>185.7577887092996</v>
      </c>
      <c r="H228" s="28">
        <v>545.16034902787533</v>
      </c>
      <c r="I228" s="24"/>
      <c r="J228" s="28">
        <v>592.41040056219254</v>
      </c>
      <c r="K228" s="28">
        <v>501.17253923635508</v>
      </c>
      <c r="L228" s="24"/>
      <c r="M228" s="28">
        <v>-7541.8130709768093</v>
      </c>
      <c r="N228" s="28">
        <v>-8155.5831435933469</v>
      </c>
      <c r="O228" s="24"/>
      <c r="P228" s="28">
        <v>5020.145233075662</v>
      </c>
      <c r="Q228" s="28">
        <v>5372.5558678847501</v>
      </c>
      <c r="R228" s="24"/>
      <c r="S228" s="28">
        <v>3445.5375966268448</v>
      </c>
      <c r="T228" s="28">
        <v>3540.5138814710704</v>
      </c>
      <c r="U228" s="24"/>
      <c r="V228" s="28">
        <f t="shared" si="6"/>
        <v>8465.6828297025058</v>
      </c>
      <c r="W228" s="28">
        <f t="shared" si="7"/>
        <v>8913.06974935582</v>
      </c>
      <c r="X228" s="24"/>
      <c r="Y228" s="29">
        <v>2.3559999999999999</v>
      </c>
      <c r="Z228" s="29">
        <v>2.1</v>
      </c>
      <c r="AA228" s="24"/>
    </row>
    <row r="229" spans="1:27" x14ac:dyDescent="0.2">
      <c r="A229" s="27" t="s">
        <v>126</v>
      </c>
      <c r="B229" s="28">
        <v>3033</v>
      </c>
      <c r="C229" s="23"/>
      <c r="D229" s="28">
        <v>5421.0352786020439</v>
      </c>
      <c r="E229" s="28">
        <v>4304.4628585558848</v>
      </c>
      <c r="F229" s="24"/>
      <c r="G229" s="28">
        <v>239.69666996373229</v>
      </c>
      <c r="H229" s="28">
        <v>158.86852950873723</v>
      </c>
      <c r="I229" s="24"/>
      <c r="J229" s="28">
        <v>7.2535443455324753</v>
      </c>
      <c r="K229" s="28">
        <v>-46.499403231124298</v>
      </c>
      <c r="L229" s="24"/>
      <c r="M229" s="28">
        <v>-7668.3151994724694</v>
      </c>
      <c r="N229" s="28">
        <v>-8252.8984371909009</v>
      </c>
      <c r="O229" s="24"/>
      <c r="P229" s="28">
        <v>4132.8717441477083</v>
      </c>
      <c r="Q229" s="28">
        <v>4406.3445433564129</v>
      </c>
      <c r="R229" s="24"/>
      <c r="S229" s="28">
        <v>3784.0422024398285</v>
      </c>
      <c r="T229" s="28">
        <v>3928.2889416419384</v>
      </c>
      <c r="U229" s="24"/>
      <c r="V229" s="28">
        <f t="shared" si="6"/>
        <v>7916.9139465875369</v>
      </c>
      <c r="W229" s="28">
        <f t="shared" si="7"/>
        <v>8334.6334849983505</v>
      </c>
      <c r="X229" s="24"/>
      <c r="Y229" s="29">
        <v>1.0218</v>
      </c>
      <c r="Z229" s="29">
        <v>0.85</v>
      </c>
      <c r="AA229" s="24"/>
    </row>
    <row r="230" spans="1:27" x14ac:dyDescent="0.2">
      <c r="A230" s="27" t="s">
        <v>127</v>
      </c>
      <c r="B230" s="28">
        <v>1513</v>
      </c>
      <c r="C230" s="23"/>
      <c r="D230" s="28">
        <v>5233.3113020489091</v>
      </c>
      <c r="E230" s="28">
        <v>4283.2707931262394</v>
      </c>
      <c r="F230" s="24"/>
      <c r="G230" s="28">
        <v>221.41440846001322</v>
      </c>
      <c r="H230" s="28">
        <v>272.69588896232653</v>
      </c>
      <c r="I230" s="24"/>
      <c r="J230" s="28">
        <v>888.30138797091877</v>
      </c>
      <c r="K230" s="28">
        <v>740.73738929279568</v>
      </c>
      <c r="L230" s="24"/>
      <c r="M230" s="28">
        <v>-8471.9101123595501</v>
      </c>
      <c r="N230" s="28">
        <v>-8956.7619762062131</v>
      </c>
      <c r="O230" s="24"/>
      <c r="P230" s="28">
        <v>5785.8559153998676</v>
      </c>
      <c r="Q230" s="28">
        <v>5564.2789160608063</v>
      </c>
      <c r="R230" s="24"/>
      <c r="S230" s="28">
        <v>4434.8975545274288</v>
      </c>
      <c r="T230" s="28">
        <v>4413.3317977528086</v>
      </c>
      <c r="U230" s="24"/>
      <c r="V230" s="28">
        <f t="shared" si="6"/>
        <v>10220.753469927296</v>
      </c>
      <c r="W230" s="28">
        <f t="shared" si="7"/>
        <v>9977.610713813614</v>
      </c>
      <c r="X230" s="24"/>
      <c r="Y230" s="29">
        <v>1.8561000000000001</v>
      </c>
      <c r="Z230" s="29">
        <v>2.4300000000000002</v>
      </c>
      <c r="AA230" s="24"/>
    </row>
    <row r="231" spans="1:27" x14ac:dyDescent="0.2">
      <c r="A231" s="27" t="s">
        <v>144</v>
      </c>
      <c r="B231" s="28">
        <v>21293</v>
      </c>
      <c r="C231" s="23"/>
      <c r="D231" s="28">
        <v>3480.8622552012398</v>
      </c>
      <c r="E231" s="28">
        <v>3163.0024115906635</v>
      </c>
      <c r="F231" s="24"/>
      <c r="G231" s="28">
        <v>222.18569482928663</v>
      </c>
      <c r="H231" s="28">
        <v>234.54960832198373</v>
      </c>
      <c r="I231" s="24"/>
      <c r="J231" s="28">
        <v>25.454374677123937</v>
      </c>
      <c r="K231" s="28">
        <v>-74.952276804583676</v>
      </c>
      <c r="L231" s="24"/>
      <c r="M231" s="28">
        <v>-6194.8527685154741</v>
      </c>
      <c r="N231" s="28">
        <v>-6571.5829859578271</v>
      </c>
      <c r="O231" s="24"/>
      <c r="P231" s="28">
        <v>1918.8935330859906</v>
      </c>
      <c r="Q231" s="28">
        <v>2058.4192457615177</v>
      </c>
      <c r="R231" s="24"/>
      <c r="S231" s="28">
        <v>4579.2044333818631</v>
      </c>
      <c r="T231" s="28">
        <v>4701.7820518480257</v>
      </c>
      <c r="U231" s="24"/>
      <c r="V231" s="28">
        <f t="shared" si="6"/>
        <v>6498.0979664678534</v>
      </c>
      <c r="W231" s="28">
        <f t="shared" si="7"/>
        <v>6760.201297609543</v>
      </c>
      <c r="X231" s="24"/>
      <c r="Y231" s="29">
        <v>1.0793999999999999</v>
      </c>
      <c r="Z231" s="29">
        <v>0.76</v>
      </c>
      <c r="AA231" s="24"/>
    </row>
    <row r="232" spans="1:27" x14ac:dyDescent="0.2">
      <c r="A232" s="27" t="s">
        <v>149</v>
      </c>
      <c r="B232" s="28">
        <v>3777</v>
      </c>
      <c r="C232" s="23"/>
      <c r="D232" s="28">
        <v>2093.1956579295738</v>
      </c>
      <c r="E232" s="28">
        <v>1902.5613370399788</v>
      </c>
      <c r="F232" s="24"/>
      <c r="G232" s="28">
        <v>534.55123113582204</v>
      </c>
      <c r="H232" s="28">
        <v>782.94826317182947</v>
      </c>
      <c r="I232" s="24"/>
      <c r="J232" s="28">
        <v>1212.3378342599947</v>
      </c>
      <c r="K232" s="28">
        <v>633.88471803018274</v>
      </c>
      <c r="L232" s="24"/>
      <c r="M232" s="28">
        <v>-6888.0063542494036</v>
      </c>
      <c r="N232" s="28">
        <v>-7482.820357426529</v>
      </c>
      <c r="O232" s="24"/>
      <c r="P232" s="28">
        <v>4285.1469420174735</v>
      </c>
      <c r="Q232" s="28">
        <v>4309.1458829759067</v>
      </c>
      <c r="R232" s="24"/>
      <c r="S232" s="28">
        <v>4043.6854646544871</v>
      </c>
      <c r="T232" s="28">
        <v>3966.8244850410379</v>
      </c>
      <c r="U232" s="24"/>
      <c r="V232" s="28">
        <f t="shared" si="6"/>
        <v>8328.8324066719615</v>
      </c>
      <c r="W232" s="28">
        <f t="shared" si="7"/>
        <v>8275.9703680169441</v>
      </c>
      <c r="X232" s="24"/>
      <c r="Y232" s="29">
        <v>4.4973000000000001</v>
      </c>
      <c r="Z232" s="29">
        <v>2.99</v>
      </c>
      <c r="AA232" s="24"/>
    </row>
    <row r="233" spans="1:27" x14ac:dyDescent="0.2">
      <c r="A233" s="27" t="s">
        <v>153</v>
      </c>
      <c r="B233" s="28">
        <v>6891</v>
      </c>
      <c r="C233" s="23"/>
      <c r="D233" s="28">
        <v>3396.8945000725585</v>
      </c>
      <c r="E233" s="28">
        <v>2983.7795602960382</v>
      </c>
      <c r="F233" s="24"/>
      <c r="G233" s="28">
        <v>373.09534175010884</v>
      </c>
      <c r="H233" s="28">
        <v>181.37340298940649</v>
      </c>
      <c r="I233" s="24"/>
      <c r="J233" s="28">
        <v>-79.088666376433025</v>
      </c>
      <c r="K233" s="28">
        <v>120.51234799013206</v>
      </c>
      <c r="L233" s="24"/>
      <c r="M233" s="28">
        <v>-7248.2948773762873</v>
      </c>
      <c r="N233" s="28">
        <v>-7518.6898331156581</v>
      </c>
      <c r="O233" s="24"/>
      <c r="P233" s="28">
        <v>3807.7202147728922</v>
      </c>
      <c r="Q233" s="28">
        <v>3989.7544623421854</v>
      </c>
      <c r="R233" s="24"/>
      <c r="S233" s="28">
        <v>3798.2876215353358</v>
      </c>
      <c r="T233" s="28">
        <v>3874.9634378174433</v>
      </c>
      <c r="U233" s="24"/>
      <c r="V233" s="28">
        <f t="shared" si="6"/>
        <v>7606.0078363082284</v>
      </c>
      <c r="W233" s="28">
        <f t="shared" si="7"/>
        <v>7864.7179001596287</v>
      </c>
      <c r="X233" s="24"/>
      <c r="Y233" s="29">
        <v>0.8448</v>
      </c>
      <c r="Z233" s="29">
        <v>1.35</v>
      </c>
      <c r="AA233" s="24"/>
    </row>
    <row r="234" spans="1:27" x14ac:dyDescent="0.2">
      <c r="A234" s="27" t="s">
        <v>159</v>
      </c>
      <c r="B234" s="28">
        <v>1479</v>
      </c>
      <c r="C234" s="23"/>
      <c r="D234" s="28">
        <v>3557.8093306288033</v>
      </c>
      <c r="E234" s="28">
        <v>3275.865449628127</v>
      </c>
      <c r="F234" s="24"/>
      <c r="G234" s="28">
        <v>42.596348884381335</v>
      </c>
      <c r="H234" s="28">
        <v>103.34685598377283</v>
      </c>
      <c r="I234" s="24"/>
      <c r="J234" s="28">
        <v>45.300878972278568</v>
      </c>
      <c r="K234" s="28">
        <v>143.42405679513183</v>
      </c>
      <c r="L234" s="24"/>
      <c r="M234" s="28">
        <v>-8152.129817444219</v>
      </c>
      <c r="N234" s="28">
        <v>-8202.1049898580113</v>
      </c>
      <c r="O234" s="24"/>
      <c r="P234" s="28">
        <v>4548.3434753211632</v>
      </c>
      <c r="Q234" s="28">
        <v>4655.870182555781</v>
      </c>
      <c r="R234" s="24"/>
      <c r="S234" s="28">
        <v>3673.4279918864095</v>
      </c>
      <c r="T234" s="28">
        <v>3672.5034279918868</v>
      </c>
      <c r="U234" s="24"/>
      <c r="V234" s="28">
        <f t="shared" si="6"/>
        <v>8221.7714672075726</v>
      </c>
      <c r="W234" s="28">
        <f t="shared" si="7"/>
        <v>8328.3736105476673</v>
      </c>
      <c r="X234" s="24"/>
      <c r="Y234" s="29">
        <v>1.1959</v>
      </c>
      <c r="Z234" s="29">
        <v>1.67</v>
      </c>
      <c r="AA234" s="24"/>
    </row>
    <row r="235" spans="1:27" x14ac:dyDescent="0.2">
      <c r="A235" s="27" t="s">
        <v>164</v>
      </c>
      <c r="B235" s="28">
        <v>2420</v>
      </c>
      <c r="C235" s="23"/>
      <c r="D235" s="28">
        <v>1549.5867768595042</v>
      </c>
      <c r="E235" s="28">
        <v>1311.9834710743801</v>
      </c>
      <c r="F235" s="24"/>
      <c r="G235" s="28">
        <v>198.34710743801654</v>
      </c>
      <c r="H235" s="28">
        <v>130.24726033057851</v>
      </c>
      <c r="I235" s="24"/>
      <c r="J235" s="28">
        <v>-131.40495867768595</v>
      </c>
      <c r="K235" s="28">
        <v>72.970619834710746</v>
      </c>
      <c r="L235" s="24"/>
      <c r="M235" s="28">
        <v>-7765.2892561983472</v>
      </c>
      <c r="N235" s="28">
        <v>-7939.0250619834706</v>
      </c>
      <c r="O235" s="24"/>
      <c r="P235" s="28">
        <v>4257.8512396694214</v>
      </c>
      <c r="Q235" s="28">
        <v>4609.4541322314053</v>
      </c>
      <c r="R235" s="24"/>
      <c r="S235" s="28">
        <v>3760.7438016528927</v>
      </c>
      <c r="T235" s="28">
        <v>3738.5853305785122</v>
      </c>
      <c r="U235" s="24"/>
      <c r="V235" s="28">
        <f t="shared" si="6"/>
        <v>8018.5950413223145</v>
      </c>
      <c r="W235" s="28">
        <f t="shared" si="7"/>
        <v>8348.0394628099166</v>
      </c>
      <c r="X235" s="24"/>
      <c r="Y235" s="29">
        <v>0.69689999999999996</v>
      </c>
      <c r="Z235" s="29">
        <v>1.18</v>
      </c>
      <c r="AA235" s="24"/>
    </row>
    <row r="236" spans="1:27" x14ac:dyDescent="0.2">
      <c r="A236" s="27" t="s">
        <v>172</v>
      </c>
      <c r="B236" s="28">
        <v>19973</v>
      </c>
      <c r="C236" s="23"/>
      <c r="D236" s="28">
        <v>5701.096480248335</v>
      </c>
      <c r="E236" s="28">
        <v>5750.5406138286689</v>
      </c>
      <c r="F236" s="24"/>
      <c r="G236" s="28">
        <v>712.11135032293589</v>
      </c>
      <c r="H236" s="28">
        <v>404.03426325539476</v>
      </c>
      <c r="I236" s="24"/>
      <c r="J236" s="28">
        <v>-148.90101637210233</v>
      </c>
      <c r="K236" s="28">
        <v>-194.69717418514995</v>
      </c>
      <c r="L236" s="24"/>
      <c r="M236" s="28">
        <v>-6779.0016522305114</v>
      </c>
      <c r="N236" s="28">
        <v>-7277.19194512592</v>
      </c>
      <c r="O236" s="24"/>
      <c r="P236" s="28">
        <v>2787.8135482901916</v>
      </c>
      <c r="Q236" s="28">
        <v>3004.8160016021629</v>
      </c>
      <c r="R236" s="24"/>
      <c r="S236" s="28">
        <v>4252.7412006208388</v>
      </c>
      <c r="T236" s="28">
        <v>4304.0480804085519</v>
      </c>
      <c r="U236" s="24"/>
      <c r="V236" s="28">
        <f t="shared" si="6"/>
        <v>7040.5547489110304</v>
      </c>
      <c r="W236" s="28">
        <f t="shared" si="7"/>
        <v>7308.8640820107148</v>
      </c>
      <c r="X236" s="24"/>
      <c r="Y236" s="29">
        <v>0.71479999999999999</v>
      </c>
      <c r="Z236" s="29">
        <v>0.43</v>
      </c>
      <c r="AA236" s="24"/>
    </row>
    <row r="237" spans="1:27" s="35" customFormat="1" x14ac:dyDescent="0.2">
      <c r="A237" s="27" t="s">
        <v>173</v>
      </c>
      <c r="B237" s="28">
        <v>1941</v>
      </c>
      <c r="C237" s="23"/>
      <c r="D237" s="28">
        <v>4163.8330757341582</v>
      </c>
      <c r="E237" s="28">
        <v>3799.4028851107678</v>
      </c>
      <c r="F237" s="24"/>
      <c r="G237" s="28">
        <v>1068.5213807315818</v>
      </c>
      <c r="H237" s="28">
        <v>60.184585265327151</v>
      </c>
      <c r="I237" s="24"/>
      <c r="J237" s="28">
        <v>881.50437918598652</v>
      </c>
      <c r="K237" s="28">
        <v>486.85005151983512</v>
      </c>
      <c r="L237" s="24"/>
      <c r="M237" s="28">
        <v>-8158.681092220505</v>
      </c>
      <c r="N237" s="28">
        <v>-9014.009422977846</v>
      </c>
      <c r="O237" s="24"/>
      <c r="P237" s="28">
        <v>5448.7377640391551</v>
      </c>
      <c r="Q237" s="28">
        <v>5804.0685213807319</v>
      </c>
      <c r="R237" s="24"/>
      <c r="S237" s="28">
        <v>3815.5589902112315</v>
      </c>
      <c r="T237" s="28">
        <v>3574.8733075734158</v>
      </c>
      <c r="U237" s="24"/>
      <c r="V237" s="28">
        <f t="shared" si="6"/>
        <v>9264.2967542503866</v>
      </c>
      <c r="W237" s="28">
        <f t="shared" si="7"/>
        <v>9378.9418289541481</v>
      </c>
      <c r="X237" s="24"/>
      <c r="Y237" s="29">
        <v>3.1448</v>
      </c>
      <c r="Z237" s="29"/>
      <c r="AA237" s="37"/>
    </row>
    <row r="238" spans="1:27" x14ac:dyDescent="0.2">
      <c r="A238" s="27" t="s">
        <v>175</v>
      </c>
      <c r="B238" s="28">
        <v>3490</v>
      </c>
      <c r="C238" s="23"/>
      <c r="D238" s="28">
        <v>1823.2091690544412</v>
      </c>
      <c r="E238" s="28">
        <v>1701.2950028653295</v>
      </c>
      <c r="F238" s="24"/>
      <c r="G238" s="28">
        <v>690.25787965616053</v>
      </c>
      <c r="H238" s="28">
        <v>414.20167908309458</v>
      </c>
      <c r="I238" s="24"/>
      <c r="J238" s="28">
        <v>1248.137535816619</v>
      </c>
      <c r="K238" s="28">
        <v>1004.6909627507163</v>
      </c>
      <c r="L238" s="24"/>
      <c r="M238" s="28">
        <v>-6548.1375358166188</v>
      </c>
      <c r="N238" s="28">
        <v>-6846.4397306590263</v>
      </c>
      <c r="O238" s="24"/>
      <c r="P238" s="28">
        <v>3290.5444126074499</v>
      </c>
      <c r="Q238" s="28">
        <v>3263.8232148997135</v>
      </c>
      <c r="R238" s="24"/>
      <c r="S238" s="28">
        <v>4687.1060171919771</v>
      </c>
      <c r="T238" s="28">
        <v>4744.9321375358168</v>
      </c>
      <c r="U238" s="24"/>
      <c r="V238" s="28">
        <f t="shared" si="6"/>
        <v>7977.650429799427</v>
      </c>
      <c r="W238" s="28">
        <f t="shared" si="7"/>
        <v>8008.7553524355299</v>
      </c>
      <c r="X238" s="24"/>
      <c r="Y238" s="29">
        <v>5.0968999999999998</v>
      </c>
      <c r="Z238" s="29">
        <v>4.53</v>
      </c>
      <c r="AA238" s="24"/>
    </row>
    <row r="239" spans="1:27" s="26" customFormat="1" ht="15" x14ac:dyDescent="0.25">
      <c r="A239" s="39" t="s">
        <v>273</v>
      </c>
      <c r="B239" s="40">
        <v>205124</v>
      </c>
      <c r="C239" s="40"/>
      <c r="D239" s="40">
        <v>5367.2802792457242</v>
      </c>
      <c r="E239" s="40">
        <v>5303.3084636122539</v>
      </c>
      <c r="F239" s="40"/>
      <c r="G239" s="40">
        <v>715.27953823053372</v>
      </c>
      <c r="H239" s="40">
        <v>1103.1779994052379</v>
      </c>
      <c r="I239" s="40"/>
      <c r="J239" s="40">
        <v>264.77155281683275</v>
      </c>
      <c r="K239" s="40">
        <v>346.73588361186404</v>
      </c>
      <c r="L239" s="40"/>
      <c r="M239" s="40">
        <v>-5628.6148866051753</v>
      </c>
      <c r="N239" s="40">
        <v>-6011.1745108812211</v>
      </c>
      <c r="O239" s="40"/>
      <c r="P239" s="40">
        <v>2047.5224742107212</v>
      </c>
      <c r="Q239" s="40">
        <v>2314.0518466878571</v>
      </c>
      <c r="R239" s="40"/>
      <c r="S239" s="40">
        <v>4153.9751564907083</v>
      </c>
      <c r="T239" s="40">
        <v>4414.7488511339488</v>
      </c>
      <c r="U239" s="40"/>
      <c r="V239" s="40">
        <f t="shared" si="6"/>
        <v>6201.4976307014294</v>
      </c>
      <c r="W239" s="40">
        <f t="shared" si="7"/>
        <v>6728.8006978218054</v>
      </c>
      <c r="X239" s="40"/>
      <c r="Y239" s="41">
        <v>1.625</v>
      </c>
      <c r="Z239" s="41">
        <v>1.82</v>
      </c>
    </row>
    <row r="240" spans="1:27" ht="15" x14ac:dyDescent="0.25">
      <c r="A240" s="27" t="s">
        <v>7</v>
      </c>
      <c r="B240" s="28">
        <v>8033</v>
      </c>
      <c r="C240" s="42"/>
      <c r="D240" s="28">
        <v>178.63811776422259</v>
      </c>
      <c r="E240" s="28">
        <v>886.9662641603386</v>
      </c>
      <c r="F240" s="43"/>
      <c r="G240" s="28">
        <v>581.97435578239765</v>
      </c>
      <c r="H240" s="28">
        <v>1872.1999190837794</v>
      </c>
      <c r="I240" s="43"/>
      <c r="J240" s="28">
        <v>428.73148263413418</v>
      </c>
      <c r="K240" s="28">
        <v>196.87496576621439</v>
      </c>
      <c r="L240" s="43"/>
      <c r="M240" s="28">
        <v>-5869.413668616955</v>
      </c>
      <c r="N240" s="28">
        <v>-6594.5413046184485</v>
      </c>
      <c r="O240" s="43"/>
      <c r="P240" s="28">
        <v>2529.1920826590313</v>
      </c>
      <c r="Q240" s="28">
        <v>2879.9101207518984</v>
      </c>
      <c r="R240" s="43"/>
      <c r="S240" s="28">
        <v>4058.0107058384165</v>
      </c>
      <c r="T240" s="28">
        <v>4182.8227947217729</v>
      </c>
      <c r="U240" s="43"/>
      <c r="V240" s="28">
        <f t="shared" si="6"/>
        <v>6587.2027884974477</v>
      </c>
      <c r="W240" s="28">
        <f t="shared" si="7"/>
        <v>7062.7329154736708</v>
      </c>
      <c r="X240" s="43"/>
      <c r="Y240" s="29">
        <v>2.4422000000000001</v>
      </c>
      <c r="Z240" s="29">
        <v>1.69</v>
      </c>
      <c r="AA240" s="21"/>
    </row>
    <row r="241" spans="1:27" x14ac:dyDescent="0.2">
      <c r="A241" s="27" t="s">
        <v>274</v>
      </c>
      <c r="B241" s="28">
        <v>2621</v>
      </c>
      <c r="C241" s="23"/>
      <c r="D241" s="28">
        <v>5210.6066386875236</v>
      </c>
      <c r="E241" s="28">
        <v>4141.0991987790921</v>
      </c>
      <c r="F241" s="24"/>
      <c r="G241" s="28">
        <v>1305.9900801220908</v>
      </c>
      <c r="H241" s="28">
        <v>231.79184662342618</v>
      </c>
      <c r="I241" s="24"/>
      <c r="J241" s="28">
        <v>173.59786341091188</v>
      </c>
      <c r="K241" s="28">
        <v>58.946890499809228</v>
      </c>
      <c r="L241" s="24"/>
      <c r="M241" s="28">
        <v>-7168.2563906905762</v>
      </c>
      <c r="N241" s="28">
        <v>-7502.5419839755814</v>
      </c>
      <c r="O241" s="24"/>
      <c r="P241" s="28">
        <v>3611.9801602441817</v>
      </c>
      <c r="Q241" s="28">
        <v>3765.0389164441053</v>
      </c>
      <c r="R241" s="24"/>
      <c r="S241" s="28">
        <v>4140.7859595574209</v>
      </c>
      <c r="T241" s="28">
        <v>4274.4952918733306</v>
      </c>
      <c r="U241" s="24"/>
      <c r="V241" s="28">
        <f t="shared" si="6"/>
        <v>7752.7661198016031</v>
      </c>
      <c r="W241" s="28">
        <f t="shared" si="7"/>
        <v>8039.5342083174364</v>
      </c>
      <c r="X241" s="24"/>
      <c r="Y241" s="29">
        <v>1.5613999999999999</v>
      </c>
      <c r="Z241" s="29">
        <v>1.2</v>
      </c>
      <c r="AA241" s="24"/>
    </row>
    <row r="242" spans="1:27" x14ac:dyDescent="0.2">
      <c r="A242" s="27" t="s">
        <v>20</v>
      </c>
      <c r="B242" s="28">
        <v>18344</v>
      </c>
      <c r="C242" s="23"/>
      <c r="D242" s="28">
        <v>5904.2738770170081</v>
      </c>
      <c r="E242" s="28">
        <v>6432.8935891844749</v>
      </c>
      <c r="F242" s="24"/>
      <c r="G242" s="28">
        <v>1217.7823811600524</v>
      </c>
      <c r="H242" s="28">
        <v>1360.5011556912341</v>
      </c>
      <c r="I242" s="24"/>
      <c r="J242" s="28">
        <v>271.36938508504142</v>
      </c>
      <c r="K242" s="28">
        <v>-184.30683602267771</v>
      </c>
      <c r="L242" s="24"/>
      <c r="M242" s="28">
        <v>-6094.2542520715224</v>
      </c>
      <c r="N242" s="28">
        <v>-6648.4645262756212</v>
      </c>
      <c r="O242" s="24"/>
      <c r="P242" s="28">
        <v>2677.1151330135194</v>
      </c>
      <c r="Q242" s="28">
        <v>2935.0238225032708</v>
      </c>
      <c r="R242" s="24"/>
      <c r="S242" s="28">
        <v>3986.3715656345398</v>
      </c>
      <c r="T242" s="28">
        <v>4163.2838726559094</v>
      </c>
      <c r="U242" s="24"/>
      <c r="V242" s="28">
        <f t="shared" si="6"/>
        <v>6663.4866986480592</v>
      </c>
      <c r="W242" s="28">
        <f t="shared" si="7"/>
        <v>7098.3076951591802</v>
      </c>
      <c r="X242" s="24"/>
      <c r="Y242" s="29">
        <v>1.4713999999999998</v>
      </c>
      <c r="Z242" s="29">
        <v>0.62</v>
      </c>
      <c r="AA242" s="24"/>
    </row>
    <row r="243" spans="1:27" x14ac:dyDescent="0.2">
      <c r="A243" s="27" t="s">
        <v>23</v>
      </c>
      <c r="B243" s="28">
        <v>23090</v>
      </c>
      <c r="C243" s="23"/>
      <c r="D243" s="28">
        <v>1617.0203551320919</v>
      </c>
      <c r="E243" s="28">
        <v>1280.1738830662625</v>
      </c>
      <c r="F243" s="24"/>
      <c r="G243" s="28">
        <v>563.66392377652664</v>
      </c>
      <c r="H243" s="28">
        <v>617.98985231702034</v>
      </c>
      <c r="I243" s="24"/>
      <c r="J243" s="28">
        <v>423.04027717626678</v>
      </c>
      <c r="K243" s="28">
        <v>315.92370290168901</v>
      </c>
      <c r="L243" s="24"/>
      <c r="M243" s="28">
        <v>-5489.3460372455611</v>
      </c>
      <c r="N243" s="28">
        <v>-5799.5874452143789</v>
      </c>
      <c r="O243" s="24"/>
      <c r="P243" s="28">
        <v>1887.0939800779558</v>
      </c>
      <c r="Q243" s="28">
        <v>2069.3274144651364</v>
      </c>
      <c r="R243" s="24"/>
      <c r="S243" s="28">
        <v>4317.8865309657858</v>
      </c>
      <c r="T243" s="28">
        <v>4486.0420259852744</v>
      </c>
      <c r="U243" s="24"/>
      <c r="V243" s="28">
        <f t="shared" si="6"/>
        <v>6204.9805110437419</v>
      </c>
      <c r="W243" s="28">
        <f t="shared" si="7"/>
        <v>6555.3694404504113</v>
      </c>
      <c r="X243" s="24"/>
      <c r="Y243" s="29">
        <v>1.9305000000000001</v>
      </c>
      <c r="Z243" s="29">
        <v>1.69</v>
      </c>
      <c r="AA243" s="24"/>
    </row>
    <row r="244" spans="1:27" x14ac:dyDescent="0.2">
      <c r="A244" s="27" t="s">
        <v>275</v>
      </c>
      <c r="B244" s="28">
        <v>6559</v>
      </c>
      <c r="C244" s="23"/>
      <c r="D244" s="28">
        <v>1034.7613965543528</v>
      </c>
      <c r="E244" s="28">
        <v>903.27168775728012</v>
      </c>
      <c r="F244" s="24"/>
      <c r="G244" s="28">
        <v>456.16709864308586</v>
      </c>
      <c r="H244" s="28">
        <v>195.61574935203535</v>
      </c>
      <c r="I244" s="24"/>
      <c r="J244" s="28">
        <v>444.42750419271232</v>
      </c>
      <c r="K244" s="28">
        <v>213.26223814605885</v>
      </c>
      <c r="L244" s="24"/>
      <c r="M244" s="28">
        <v>-6060.9849062357061</v>
      </c>
      <c r="N244" s="28">
        <v>-6639.6623906083241</v>
      </c>
      <c r="O244" s="24"/>
      <c r="P244" s="28">
        <v>2750.57173349596</v>
      </c>
      <c r="Q244" s="28">
        <v>2922.1123646897395</v>
      </c>
      <c r="R244" s="24"/>
      <c r="S244" s="28">
        <v>4000.3049245311786</v>
      </c>
      <c r="T244" s="28">
        <v>4157.2564461045895</v>
      </c>
      <c r="U244" s="24"/>
      <c r="V244" s="28">
        <f t="shared" si="6"/>
        <v>6750.8766580271385</v>
      </c>
      <c r="W244" s="28">
        <f t="shared" si="7"/>
        <v>7079.368810794329</v>
      </c>
      <c r="X244" s="24"/>
      <c r="Y244" s="29">
        <v>2.7538999999999998</v>
      </c>
      <c r="Z244" s="29">
        <v>1.87</v>
      </c>
      <c r="AA244" s="24"/>
    </row>
    <row r="245" spans="1:27" x14ac:dyDescent="0.2">
      <c r="A245" s="27" t="s">
        <v>67</v>
      </c>
      <c r="B245" s="28">
        <v>4245</v>
      </c>
      <c r="C245" s="23"/>
      <c r="D245" s="28">
        <v>4632.2732626619545</v>
      </c>
      <c r="E245" s="28">
        <v>5099.9126030624266</v>
      </c>
      <c r="F245" s="24"/>
      <c r="G245" s="28">
        <v>2298.2332155477029</v>
      </c>
      <c r="H245" s="28">
        <v>971.42302002355723</v>
      </c>
      <c r="I245" s="24"/>
      <c r="J245" s="28">
        <v>84.098939929328623</v>
      </c>
      <c r="K245" s="28">
        <v>-217.20830859835101</v>
      </c>
      <c r="L245" s="24"/>
      <c r="M245" s="28">
        <v>-5736.1601884570082</v>
      </c>
      <c r="N245" s="28">
        <v>-6424.1027302709072</v>
      </c>
      <c r="O245" s="24"/>
      <c r="P245" s="28">
        <v>2058.4216725559481</v>
      </c>
      <c r="Q245" s="28">
        <v>2197.2892815076561</v>
      </c>
      <c r="R245" s="24"/>
      <c r="S245" s="28">
        <v>3994.5818610129563</v>
      </c>
      <c r="T245" s="28">
        <v>4260.9590270906947</v>
      </c>
      <c r="U245" s="24"/>
      <c r="V245" s="28">
        <f t="shared" si="6"/>
        <v>6053.0035335689045</v>
      </c>
      <c r="W245" s="28">
        <f t="shared" si="7"/>
        <v>6458.2483085983513</v>
      </c>
      <c r="X245" s="24"/>
      <c r="Y245" s="29">
        <v>1.3299000000000001</v>
      </c>
      <c r="Z245" s="29">
        <v>0.19</v>
      </c>
      <c r="AA245" s="24"/>
    </row>
    <row r="246" spans="1:27" x14ac:dyDescent="0.2">
      <c r="A246" s="27" t="s">
        <v>276</v>
      </c>
      <c r="B246" s="28">
        <v>120027</v>
      </c>
      <c r="C246" s="23"/>
      <c r="D246" s="28">
        <v>7011.3141209894438</v>
      </c>
      <c r="E246" s="28">
        <v>6778.0347160222282</v>
      </c>
      <c r="F246" s="24"/>
      <c r="G246" s="28">
        <v>576.43696834878824</v>
      </c>
      <c r="H246" s="28">
        <v>1232.5940881634965</v>
      </c>
      <c r="I246" s="24"/>
      <c r="J246" s="28">
        <v>233.05589575678806</v>
      </c>
      <c r="K246" s="28">
        <v>510.50117015338219</v>
      </c>
      <c r="L246" s="24"/>
      <c r="M246" s="28">
        <v>-5625.2343222774871</v>
      </c>
      <c r="N246" s="28">
        <v>-5733.1577064327194</v>
      </c>
      <c r="O246" s="24"/>
      <c r="P246" s="28">
        <v>1866.2800869804294</v>
      </c>
      <c r="Q246" s="28">
        <v>2047.314804169062</v>
      </c>
      <c r="R246" s="24"/>
      <c r="S246" s="28">
        <v>4325.5017621035267</v>
      </c>
      <c r="T246" s="28">
        <v>4541.2079066376727</v>
      </c>
      <c r="U246" s="24"/>
      <c r="V246" s="28">
        <f t="shared" si="6"/>
        <v>6191.7818490839563</v>
      </c>
      <c r="W246" s="28">
        <f t="shared" si="7"/>
        <v>6588.5227108067347</v>
      </c>
      <c r="X246" s="24"/>
      <c r="Y246" s="29">
        <v>1.5352000000000001</v>
      </c>
      <c r="Z246" s="29">
        <v>2.16</v>
      </c>
      <c r="AA246" s="24"/>
    </row>
    <row r="247" spans="1:27" x14ac:dyDescent="0.2">
      <c r="A247" s="27" t="s">
        <v>95</v>
      </c>
      <c r="B247" s="28">
        <v>15808</v>
      </c>
      <c r="C247" s="23"/>
      <c r="D247" s="28">
        <v>4111.715587044534</v>
      </c>
      <c r="E247" s="28">
        <v>4575.634138410931</v>
      </c>
      <c r="F247" s="24"/>
      <c r="G247" s="28">
        <v>1305.6680161943318</v>
      </c>
      <c r="H247" s="28">
        <v>817.17575278340087</v>
      </c>
      <c r="I247" s="24"/>
      <c r="J247" s="28">
        <v>229.88360323886639</v>
      </c>
      <c r="K247" s="28">
        <v>-54.510501012145752</v>
      </c>
      <c r="L247" s="24"/>
      <c r="M247" s="28">
        <v>-5748.6082995951419</v>
      </c>
      <c r="N247" s="28">
        <v>-6288.440554782389</v>
      </c>
      <c r="O247" s="24"/>
      <c r="P247" s="28">
        <v>2297.3810728744943</v>
      </c>
      <c r="Q247" s="28">
        <v>2478.6382844129553</v>
      </c>
      <c r="R247" s="24"/>
      <c r="S247" s="28">
        <v>3912.7024291497974</v>
      </c>
      <c r="T247" s="28">
        <v>4092.458493168016</v>
      </c>
      <c r="U247" s="24"/>
      <c r="V247" s="28">
        <f t="shared" si="6"/>
        <v>6210.0835020242921</v>
      </c>
      <c r="W247" s="28">
        <f t="shared" si="7"/>
        <v>6571.0967775809713</v>
      </c>
      <c r="X247" s="24"/>
      <c r="Y247" s="29">
        <v>1.6699000000000002</v>
      </c>
      <c r="Z247" s="29">
        <v>0.86</v>
      </c>
      <c r="AA247" s="24"/>
    </row>
    <row r="248" spans="1:27" s="35" customFormat="1" x14ac:dyDescent="0.2">
      <c r="A248" s="27" t="s">
        <v>100</v>
      </c>
      <c r="B248" s="28">
        <v>2813</v>
      </c>
      <c r="C248" s="23"/>
      <c r="D248" s="28">
        <v>2568.4322787060078</v>
      </c>
      <c r="E248" s="28">
        <v>1969.5428368290081</v>
      </c>
      <c r="F248" s="24"/>
      <c r="G248" s="28">
        <v>246.35620334162817</v>
      </c>
      <c r="H248" s="28">
        <v>223.43515463917524</v>
      </c>
      <c r="I248" s="24"/>
      <c r="J248" s="28">
        <v>279.77248489157483</v>
      </c>
      <c r="K248" s="28">
        <v>553.64971916103798</v>
      </c>
      <c r="L248" s="24"/>
      <c r="M248" s="28">
        <v>-7083.8961962317817</v>
      </c>
      <c r="N248" s="28">
        <v>-7175.043554923569</v>
      </c>
      <c r="O248" s="24"/>
      <c r="P248" s="28">
        <v>3707.785282616424</v>
      </c>
      <c r="Q248" s="28">
        <v>3954.3686455741204</v>
      </c>
      <c r="R248" s="24"/>
      <c r="S248" s="28">
        <v>4116.2460007109848</v>
      </c>
      <c r="T248" s="28">
        <v>4152.3628972627084</v>
      </c>
      <c r="U248" s="24"/>
      <c r="V248" s="28">
        <f t="shared" si="6"/>
        <v>7824.0312833274093</v>
      </c>
      <c r="W248" s="28">
        <f t="shared" si="7"/>
        <v>8106.7315428368292</v>
      </c>
      <c r="X248" s="24"/>
      <c r="Y248" s="29">
        <v>1.5496000000000001</v>
      </c>
      <c r="Z248" s="29">
        <v>2.2599999999999998</v>
      </c>
      <c r="AA248" s="37"/>
    </row>
    <row r="249" spans="1:27" x14ac:dyDescent="0.2">
      <c r="A249" s="27" t="s">
        <v>154</v>
      </c>
      <c r="B249" s="28">
        <v>3584</v>
      </c>
      <c r="C249" s="23"/>
      <c r="D249" s="28"/>
      <c r="E249" s="28">
        <v>920.7589313616071</v>
      </c>
      <c r="F249" s="24"/>
      <c r="G249" s="28"/>
      <c r="H249" s="28">
        <v>1260.3834402901787</v>
      </c>
      <c r="I249" s="24"/>
      <c r="J249" s="28"/>
      <c r="K249" s="28">
        <v>844.78932198660721</v>
      </c>
      <c r="L249" s="24"/>
      <c r="M249" s="28"/>
      <c r="N249" s="28">
        <v>-7249.3003906250005</v>
      </c>
      <c r="O249" s="24"/>
      <c r="P249" s="28"/>
      <c r="Q249" s="28">
        <v>4328.0145089285716</v>
      </c>
      <c r="R249" s="24"/>
      <c r="S249" s="28"/>
      <c r="T249" s="28">
        <v>3910.6941210937503</v>
      </c>
      <c r="U249" s="24"/>
      <c r="V249" s="28">
        <f t="shared" si="6"/>
        <v>0</v>
      </c>
      <c r="W249" s="28">
        <f t="shared" si="7"/>
        <v>8238.7086300223218</v>
      </c>
      <c r="X249" s="24"/>
      <c r="Y249" s="29">
        <v>0</v>
      </c>
      <c r="Z249" s="29">
        <v>4.66</v>
      </c>
      <c r="AA249" s="24"/>
    </row>
    <row r="250" spans="1:27" s="26" customFormat="1" ht="15" x14ac:dyDescent="0.25">
      <c r="A250" s="39" t="s">
        <v>1</v>
      </c>
      <c r="B250" s="40">
        <v>214281</v>
      </c>
      <c r="C250" s="40"/>
      <c r="D250" s="40">
        <v>2888.9308898129093</v>
      </c>
      <c r="E250" s="40">
        <v>3029.9106722947899</v>
      </c>
      <c r="F250" s="40"/>
      <c r="G250" s="40">
        <v>619.01895175027187</v>
      </c>
      <c r="H250" s="40">
        <v>577.490603879952</v>
      </c>
      <c r="I250" s="40"/>
      <c r="J250" s="40">
        <v>163.17358981897601</v>
      </c>
      <c r="K250" s="40">
        <v>30.673842291197072</v>
      </c>
      <c r="L250" s="40"/>
      <c r="M250" s="40">
        <v>-6043.6109594411082</v>
      </c>
      <c r="N250" s="40">
        <v>-6465.924939868677</v>
      </c>
      <c r="O250" s="40"/>
      <c r="P250" s="40">
        <v>2122.7733676807557</v>
      </c>
      <c r="Q250" s="40">
        <v>2292.2758961363816</v>
      </c>
      <c r="R250" s="40"/>
      <c r="S250" s="40">
        <v>4410.2183581372128</v>
      </c>
      <c r="T250" s="40">
        <v>4531.8728391691275</v>
      </c>
      <c r="U250" s="40"/>
      <c r="V250" s="40">
        <f t="shared" si="6"/>
        <v>6532.9917258179685</v>
      </c>
      <c r="W250" s="40">
        <f t="shared" si="7"/>
        <v>6824.148735305509</v>
      </c>
      <c r="X250" s="40"/>
      <c r="Y250" s="41">
        <v>1.4336000000000002</v>
      </c>
      <c r="Z250" s="41">
        <v>1.06</v>
      </c>
    </row>
    <row r="251" spans="1:27" x14ac:dyDescent="0.2">
      <c r="A251" s="27" t="s">
        <v>11</v>
      </c>
      <c r="B251" s="28">
        <v>11417</v>
      </c>
      <c r="C251" s="23"/>
      <c r="D251" s="28">
        <v>3303.5823771568716</v>
      </c>
      <c r="E251" s="28">
        <v>3096.9470149776648</v>
      </c>
      <c r="F251" s="24"/>
      <c r="G251" s="28">
        <v>498.99273013926597</v>
      </c>
      <c r="H251" s="28">
        <v>339.48295611806958</v>
      </c>
      <c r="I251" s="24"/>
      <c r="J251" s="28">
        <v>258.91214855040727</v>
      </c>
      <c r="K251" s="28">
        <v>-233.76050363493036</v>
      </c>
      <c r="L251" s="24"/>
      <c r="M251" s="28">
        <v>-5975.8255233423843</v>
      </c>
      <c r="N251" s="28">
        <v>-6531.2491109748617</v>
      </c>
      <c r="O251" s="24"/>
      <c r="P251" s="28">
        <v>2332.3990540422178</v>
      </c>
      <c r="Q251" s="28">
        <v>2404.5188753613033</v>
      </c>
      <c r="R251" s="24"/>
      <c r="S251" s="28">
        <v>4234.6500832092497</v>
      </c>
      <c r="T251" s="28">
        <v>4221.9168687045631</v>
      </c>
      <c r="U251" s="24"/>
      <c r="V251" s="28">
        <f t="shared" si="6"/>
        <v>6567.049137251468</v>
      </c>
      <c r="W251" s="28">
        <f t="shared" si="7"/>
        <v>6626.4357440658659</v>
      </c>
      <c r="X251" s="24"/>
      <c r="Y251" s="29">
        <v>1.7783000000000002</v>
      </c>
      <c r="Z251" s="29">
        <v>0.28999999999999998</v>
      </c>
      <c r="AA251" s="24"/>
    </row>
    <row r="252" spans="1:27" x14ac:dyDescent="0.2">
      <c r="A252" s="27" t="s">
        <v>277</v>
      </c>
      <c r="B252" s="28">
        <v>9334</v>
      </c>
      <c r="C252" s="23"/>
      <c r="D252" s="28">
        <v>940.86136704521107</v>
      </c>
      <c r="E252" s="28">
        <v>767.69018855796014</v>
      </c>
      <c r="F252" s="24"/>
      <c r="G252" s="28">
        <v>397.47160917077349</v>
      </c>
      <c r="H252" s="28">
        <v>323.03566638097283</v>
      </c>
      <c r="I252" s="24"/>
      <c r="J252" s="28">
        <v>344.11827726590963</v>
      </c>
      <c r="K252" s="28">
        <v>105.93289693593316</v>
      </c>
      <c r="L252" s="24"/>
      <c r="M252" s="28">
        <v>-6711.1634883222623</v>
      </c>
      <c r="N252" s="28">
        <v>-7337.8973591172062</v>
      </c>
      <c r="O252" s="24"/>
      <c r="P252" s="28">
        <v>1366.6166702378403</v>
      </c>
      <c r="Q252" s="28">
        <v>1519.5279622884079</v>
      </c>
      <c r="R252" s="24"/>
      <c r="S252" s="28">
        <v>6057.960145703878</v>
      </c>
      <c r="T252" s="28">
        <v>6372.113943646882</v>
      </c>
      <c r="U252" s="24"/>
      <c r="V252" s="28">
        <f t="shared" si="6"/>
        <v>7424.5768159417185</v>
      </c>
      <c r="W252" s="28">
        <f t="shared" si="7"/>
        <v>7891.6419059352902</v>
      </c>
      <c r="X252" s="24"/>
      <c r="Y252" s="29">
        <v>1.6897</v>
      </c>
      <c r="Z252" s="29">
        <v>1.23</v>
      </c>
      <c r="AA252" s="24"/>
    </row>
    <row r="253" spans="1:27" x14ac:dyDescent="0.2">
      <c r="A253" s="27" t="s">
        <v>17</v>
      </c>
      <c r="B253" s="28">
        <v>6785</v>
      </c>
      <c r="C253" s="23"/>
      <c r="D253" s="28">
        <v>3052.9108327192339</v>
      </c>
      <c r="E253" s="28">
        <v>2484.4742033898301</v>
      </c>
      <c r="F253" s="24"/>
      <c r="G253" s="28">
        <v>704.20044215180542</v>
      </c>
      <c r="H253" s="28">
        <v>744.04289609432567</v>
      </c>
      <c r="I253" s="24"/>
      <c r="J253" s="28">
        <v>601.47383935151072</v>
      </c>
      <c r="K253" s="28">
        <v>468.20788504053058</v>
      </c>
      <c r="L253" s="24"/>
      <c r="M253" s="28">
        <v>-6734.2667649226241</v>
      </c>
      <c r="N253" s="28">
        <v>-7241.8524760501105</v>
      </c>
      <c r="O253" s="24"/>
      <c r="P253" s="28">
        <v>1956.0795873249817</v>
      </c>
      <c r="Q253" s="28">
        <v>2005.8384672070745</v>
      </c>
      <c r="R253" s="24"/>
      <c r="S253" s="28">
        <v>5785.2616064848926</v>
      </c>
      <c r="T253" s="28">
        <v>6086.9213367722923</v>
      </c>
      <c r="U253" s="24"/>
      <c r="V253" s="28">
        <f t="shared" si="6"/>
        <v>7741.3411938098743</v>
      </c>
      <c r="W253" s="28">
        <f t="shared" si="7"/>
        <v>8092.7598039793666</v>
      </c>
      <c r="X253" s="24"/>
      <c r="Y253" s="29">
        <v>2.4647999999999999</v>
      </c>
      <c r="Z253" s="29">
        <v>2.23</v>
      </c>
      <c r="AA253" s="24"/>
    </row>
    <row r="254" spans="1:27" x14ac:dyDescent="0.2">
      <c r="A254" s="27" t="s">
        <v>278</v>
      </c>
      <c r="B254" s="28">
        <v>9870</v>
      </c>
      <c r="C254" s="23"/>
      <c r="D254" s="28">
        <v>2577.5075987841947</v>
      </c>
      <c r="E254" s="28">
        <v>2246.1715775075986</v>
      </c>
      <c r="F254" s="24"/>
      <c r="G254" s="28">
        <v>398.48024316109422</v>
      </c>
      <c r="H254" s="28">
        <v>598.74827355623097</v>
      </c>
      <c r="I254" s="24"/>
      <c r="J254" s="28">
        <v>135.46099290780143</v>
      </c>
      <c r="K254" s="28">
        <v>338.59934751773051</v>
      </c>
      <c r="L254" s="24"/>
      <c r="M254" s="28">
        <v>-6117.6291793313076</v>
      </c>
      <c r="N254" s="28">
        <v>-6135.5853333333334</v>
      </c>
      <c r="O254" s="24"/>
      <c r="P254" s="28">
        <v>2837.9939209726444</v>
      </c>
      <c r="Q254" s="28">
        <v>3012.6627152988854</v>
      </c>
      <c r="R254" s="24"/>
      <c r="S254" s="28">
        <v>3810.1317122593719</v>
      </c>
      <c r="T254" s="28">
        <v>3830.0062370820669</v>
      </c>
      <c r="U254" s="24"/>
      <c r="V254" s="28">
        <f t="shared" si="6"/>
        <v>6648.1256332320163</v>
      </c>
      <c r="W254" s="28">
        <f t="shared" si="7"/>
        <v>6842.6689523809528</v>
      </c>
      <c r="X254" s="24"/>
      <c r="Y254" s="29">
        <v>1.3488999999999998</v>
      </c>
      <c r="Z254" s="29">
        <v>1.93</v>
      </c>
      <c r="AA254" s="24"/>
    </row>
    <row r="255" spans="1:27" s="35" customFormat="1" x14ac:dyDescent="0.2">
      <c r="A255" s="27" t="s">
        <v>33</v>
      </c>
      <c r="B255" s="28">
        <v>1685</v>
      </c>
      <c r="C255" s="23"/>
      <c r="D255" s="28">
        <v>7540.6528189910978</v>
      </c>
      <c r="E255" s="28">
        <v>7442.7736735905046</v>
      </c>
      <c r="F255" s="24"/>
      <c r="G255" s="28">
        <v>3351.3353115727004</v>
      </c>
      <c r="H255" s="28">
        <v>3096.8429732937684</v>
      </c>
      <c r="I255" s="24"/>
      <c r="J255" s="28">
        <v>262.90801186943617</v>
      </c>
      <c r="K255" s="28">
        <v>-107.37067062314539</v>
      </c>
      <c r="L255" s="24"/>
      <c r="M255" s="28">
        <v>-6377.4480712166169</v>
      </c>
      <c r="N255" s="28">
        <v>-7048.516059347181</v>
      </c>
      <c r="O255" s="24"/>
      <c r="P255" s="28">
        <v>3241.5430267062316</v>
      </c>
      <c r="Q255" s="28">
        <v>3386.0646884272996</v>
      </c>
      <c r="R255" s="24"/>
      <c r="S255" s="28">
        <v>3783.9762611275964</v>
      </c>
      <c r="T255" s="28">
        <v>3908.0394777448068</v>
      </c>
      <c r="U255" s="24"/>
      <c r="V255" s="28">
        <f t="shared" si="6"/>
        <v>7025.5192878338275</v>
      </c>
      <c r="W255" s="28">
        <f t="shared" si="7"/>
        <v>7294.1041661721065</v>
      </c>
      <c r="X255" s="24"/>
      <c r="Y255" s="29">
        <v>1.7309999999999999</v>
      </c>
      <c r="Z255" s="29">
        <v>0.64</v>
      </c>
      <c r="AA255" s="37"/>
    </row>
    <row r="256" spans="1:27" x14ac:dyDescent="0.2">
      <c r="A256" s="27" t="s">
        <v>39</v>
      </c>
      <c r="B256" s="28">
        <v>12662</v>
      </c>
      <c r="C256" s="23"/>
      <c r="D256" s="28">
        <v>4603.7750750276418</v>
      </c>
      <c r="E256" s="28">
        <v>4648.8951508450482</v>
      </c>
      <c r="F256" s="24"/>
      <c r="G256" s="28">
        <v>619.1754857052598</v>
      </c>
      <c r="H256" s="28">
        <v>693.91516506081189</v>
      </c>
      <c r="I256" s="24"/>
      <c r="J256" s="28">
        <v>343.46864634338971</v>
      </c>
      <c r="K256" s="28">
        <v>190.57566103301215</v>
      </c>
      <c r="L256" s="24"/>
      <c r="M256" s="28">
        <v>-6084.030958774285</v>
      </c>
      <c r="N256" s="28">
        <v>-6624.1163773495491</v>
      </c>
      <c r="O256" s="24"/>
      <c r="P256" s="28">
        <v>2844.0214815984837</v>
      </c>
      <c r="Q256" s="28">
        <v>2978.5590191123042</v>
      </c>
      <c r="R256" s="24"/>
      <c r="S256" s="28">
        <v>3935.7131574790715</v>
      </c>
      <c r="T256" s="28">
        <v>3954.0877325856891</v>
      </c>
      <c r="U256" s="24"/>
      <c r="V256" s="28">
        <f t="shared" si="6"/>
        <v>6779.7346390775547</v>
      </c>
      <c r="W256" s="28">
        <f t="shared" si="7"/>
        <v>6932.6467516979937</v>
      </c>
      <c r="X256" s="24"/>
      <c r="Y256" s="29">
        <v>1.819</v>
      </c>
      <c r="Z256" s="29">
        <v>1.18</v>
      </c>
      <c r="AA256" s="24"/>
    </row>
    <row r="257" spans="1:27" x14ac:dyDescent="0.2">
      <c r="A257" s="27" t="s">
        <v>43</v>
      </c>
      <c r="B257" s="28">
        <v>2290</v>
      </c>
      <c r="C257" s="23"/>
      <c r="D257" s="28">
        <v>910.04366812227079</v>
      </c>
      <c r="E257" s="28">
        <v>758.44716157205244</v>
      </c>
      <c r="F257" s="24"/>
      <c r="G257" s="28">
        <v>406.11353711790395</v>
      </c>
      <c r="H257" s="28">
        <v>157.97591266375548</v>
      </c>
      <c r="I257" s="24"/>
      <c r="J257" s="28">
        <v>284.27947598253274</v>
      </c>
      <c r="K257" s="28">
        <v>-26.154895196506551</v>
      </c>
      <c r="L257" s="24"/>
      <c r="M257" s="28">
        <v>-6519.6506550218346</v>
      </c>
      <c r="N257" s="28">
        <v>-6898.0361397379911</v>
      </c>
      <c r="O257" s="24"/>
      <c r="P257" s="28">
        <v>3751.9650655021833</v>
      </c>
      <c r="Q257" s="28">
        <v>3859.9515283842793</v>
      </c>
      <c r="R257" s="24"/>
      <c r="S257" s="28">
        <v>3303.9301310043666</v>
      </c>
      <c r="T257" s="28">
        <v>3269.3643144104803</v>
      </c>
      <c r="U257" s="24"/>
      <c r="V257" s="28">
        <f t="shared" si="6"/>
        <v>7055.8951965065498</v>
      </c>
      <c r="W257" s="28">
        <f t="shared" si="7"/>
        <v>7129.3158427947601</v>
      </c>
      <c r="X257" s="24"/>
      <c r="Y257" s="29">
        <v>1.8037000000000001</v>
      </c>
      <c r="Z257" s="29">
        <v>0.93</v>
      </c>
      <c r="AA257" s="24"/>
    </row>
    <row r="258" spans="1:27" x14ac:dyDescent="0.2">
      <c r="A258" s="27" t="s">
        <v>279</v>
      </c>
      <c r="B258" s="28">
        <v>6951</v>
      </c>
      <c r="C258" s="23"/>
      <c r="D258" s="28">
        <v>3751.6904042583801</v>
      </c>
      <c r="E258" s="28">
        <v>3150.9982175226587</v>
      </c>
      <c r="F258" s="24"/>
      <c r="G258" s="28">
        <v>574.16199108042008</v>
      </c>
      <c r="H258" s="28">
        <v>324.07417781614157</v>
      </c>
      <c r="I258" s="24"/>
      <c r="J258" s="28">
        <v>89.339663357790243</v>
      </c>
      <c r="K258" s="28">
        <v>171.11049057689542</v>
      </c>
      <c r="L258" s="24"/>
      <c r="M258" s="28">
        <v>-6427.9959718026184</v>
      </c>
      <c r="N258" s="28">
        <v>-6643.2205265429438</v>
      </c>
      <c r="O258" s="24"/>
      <c r="P258" s="28">
        <v>2822.7593152064451</v>
      </c>
      <c r="Q258" s="28">
        <v>3007.4868364264134</v>
      </c>
      <c r="R258" s="24"/>
      <c r="S258" s="28">
        <v>3958.710976837865</v>
      </c>
      <c r="T258" s="28">
        <v>4029.6761516328584</v>
      </c>
      <c r="U258" s="24"/>
      <c r="V258" s="28">
        <f t="shared" si="6"/>
        <v>6781.4702920443106</v>
      </c>
      <c r="W258" s="28">
        <f t="shared" si="7"/>
        <v>7037.1629880592718</v>
      </c>
      <c r="X258" s="24"/>
      <c r="Y258" s="29">
        <v>1.2098</v>
      </c>
      <c r="Z258" s="29">
        <v>1.71</v>
      </c>
      <c r="AA258" s="24"/>
    </row>
    <row r="259" spans="1:27" x14ac:dyDescent="0.2">
      <c r="A259" s="27" t="s">
        <v>280</v>
      </c>
      <c r="B259" s="28">
        <v>3055</v>
      </c>
      <c r="C259" s="23"/>
      <c r="D259" s="28">
        <v>918.49427168576108</v>
      </c>
      <c r="E259" s="28">
        <v>826.57315875613745</v>
      </c>
      <c r="F259" s="24"/>
      <c r="G259" s="28">
        <v>361.7021276595745</v>
      </c>
      <c r="H259" s="28">
        <v>647.20035351882166</v>
      </c>
      <c r="I259" s="24"/>
      <c r="J259" s="28">
        <v>561.37479541734854</v>
      </c>
      <c r="K259" s="28">
        <v>-7.6598330605564655</v>
      </c>
      <c r="L259" s="24"/>
      <c r="M259" s="28">
        <v>-7188.8707037643208</v>
      </c>
      <c r="N259" s="28">
        <v>-7495.4592602291323</v>
      </c>
      <c r="O259" s="24"/>
      <c r="P259" s="28">
        <v>3848.772504091653</v>
      </c>
      <c r="Q259" s="28">
        <v>3713.4857610474633</v>
      </c>
      <c r="R259" s="24"/>
      <c r="S259" s="28">
        <v>4266.448445171849</v>
      </c>
      <c r="T259" s="28">
        <v>4139.1330441898526</v>
      </c>
      <c r="U259" s="24"/>
      <c r="V259" s="28">
        <f t="shared" si="6"/>
        <v>8115.220949263502</v>
      </c>
      <c r="W259" s="28">
        <f t="shared" si="7"/>
        <v>7852.6188052373163</v>
      </c>
      <c r="X259" s="24"/>
      <c r="Y259" s="29">
        <v>2.3954</v>
      </c>
      <c r="Z259" s="29">
        <v>0.98</v>
      </c>
      <c r="AA259" s="24"/>
    </row>
    <row r="260" spans="1:27" x14ac:dyDescent="0.2">
      <c r="A260" s="27" t="s">
        <v>90</v>
      </c>
      <c r="B260" s="28">
        <v>5169</v>
      </c>
      <c r="C260" s="23"/>
      <c r="D260" s="28">
        <v>1538.0150899593732</v>
      </c>
      <c r="E260" s="28">
        <v>1247.8235635519443</v>
      </c>
      <c r="F260" s="24"/>
      <c r="G260" s="28">
        <v>204.4882956084349</v>
      </c>
      <c r="H260" s="28">
        <v>114.186494486361</v>
      </c>
      <c r="I260" s="24"/>
      <c r="J260" s="28">
        <v>-23.021861094989362</v>
      </c>
      <c r="K260" s="28">
        <v>305.98545560069647</v>
      </c>
      <c r="L260" s="24"/>
      <c r="M260" s="28">
        <v>-6190.3656413232738</v>
      </c>
      <c r="N260" s="28">
        <v>-6318.153563551944</v>
      </c>
      <c r="O260" s="24"/>
      <c r="P260" s="28">
        <v>2460.8241439349968</v>
      </c>
      <c r="Q260" s="28">
        <v>2627.6666666666665</v>
      </c>
      <c r="R260" s="24"/>
      <c r="S260" s="28">
        <v>3964.7900947958983</v>
      </c>
      <c r="T260" s="28">
        <v>4211.9253085703231</v>
      </c>
      <c r="U260" s="24"/>
      <c r="V260" s="28">
        <f t="shared" si="6"/>
        <v>6425.6142387308955</v>
      </c>
      <c r="W260" s="28">
        <f t="shared" si="7"/>
        <v>6839.59197523699</v>
      </c>
      <c r="X260" s="24"/>
      <c r="Y260" s="29">
        <v>0.91299999999999992</v>
      </c>
      <c r="Z260" s="29">
        <v>2.36</v>
      </c>
      <c r="AA260" s="24"/>
    </row>
    <row r="261" spans="1:27" x14ac:dyDescent="0.2">
      <c r="A261" s="27" t="s">
        <v>281</v>
      </c>
      <c r="B261" s="28">
        <v>2013</v>
      </c>
      <c r="C261" s="23"/>
      <c r="D261" s="28">
        <v>2024.3417784401393</v>
      </c>
      <c r="E261" s="28">
        <v>2699.196224540487</v>
      </c>
      <c r="F261" s="24"/>
      <c r="G261" s="28">
        <v>265.77247888723298</v>
      </c>
      <c r="H261" s="28">
        <v>1133.8788971684055</v>
      </c>
      <c r="I261" s="24"/>
      <c r="J261" s="28">
        <v>32.290114257327367</v>
      </c>
      <c r="K261" s="28">
        <v>-30.73210134128167</v>
      </c>
      <c r="L261" s="24"/>
      <c r="M261" s="28">
        <v>-7237.4565325384992</v>
      </c>
      <c r="N261" s="28">
        <v>-7689.481664182812</v>
      </c>
      <c r="O261" s="24"/>
      <c r="P261" s="28">
        <v>3811.7237953303529</v>
      </c>
      <c r="Q261" s="28">
        <v>4186.7883755588673</v>
      </c>
      <c r="R261" s="24"/>
      <c r="S261" s="28">
        <v>3731.7436661698953</v>
      </c>
      <c r="T261" s="28">
        <v>3738.7934227521114</v>
      </c>
      <c r="U261" s="24"/>
      <c r="V261" s="28">
        <f t="shared" si="6"/>
        <v>7543.4674615002477</v>
      </c>
      <c r="W261" s="28">
        <f t="shared" si="7"/>
        <v>7925.5817983109791</v>
      </c>
      <c r="X261" s="24"/>
      <c r="Y261" s="29">
        <v>1.1183000000000001</v>
      </c>
      <c r="Z261" s="29">
        <v>0.88</v>
      </c>
      <c r="AA261" s="24"/>
    </row>
    <row r="262" spans="1:27" x14ac:dyDescent="0.2">
      <c r="A262" s="27" t="s">
        <v>282</v>
      </c>
      <c r="B262" s="28">
        <v>83482</v>
      </c>
      <c r="C262" s="23"/>
      <c r="D262" s="28">
        <v>3796.5429673462545</v>
      </c>
      <c r="E262" s="28">
        <v>4357.2399317218087</v>
      </c>
      <c r="F262" s="24"/>
      <c r="G262" s="28">
        <v>571.88375937327805</v>
      </c>
      <c r="H262" s="28">
        <v>339.24383603651091</v>
      </c>
      <c r="I262" s="24"/>
      <c r="J262" s="28">
        <v>-98.272681536139515</v>
      </c>
      <c r="K262" s="28">
        <v>-88.783211710308805</v>
      </c>
      <c r="L262" s="24"/>
      <c r="M262" s="28">
        <v>-5919.4197551568004</v>
      </c>
      <c r="N262" s="28">
        <v>-6303.6288477755688</v>
      </c>
      <c r="O262" s="24"/>
      <c r="P262" s="28">
        <v>2005.2107041038787</v>
      </c>
      <c r="Q262" s="28">
        <v>2207.8227042955368</v>
      </c>
      <c r="R262" s="24"/>
      <c r="S262" s="28">
        <v>4096.1165281138447</v>
      </c>
      <c r="T262" s="28">
        <v>4317.3671625020961</v>
      </c>
      <c r="U262" s="24"/>
      <c r="V262" s="28">
        <f t="shared" si="6"/>
        <v>6101.3272322177236</v>
      </c>
      <c r="W262" s="28">
        <f t="shared" si="7"/>
        <v>6525.1898667976329</v>
      </c>
      <c r="X262" s="24"/>
      <c r="Y262" s="29">
        <v>0.71819999999999995</v>
      </c>
      <c r="Z262" s="29">
        <v>0.75</v>
      </c>
      <c r="AA262" s="24"/>
    </row>
    <row r="263" spans="1:27" x14ac:dyDescent="0.2">
      <c r="A263" s="27" t="s">
        <v>283</v>
      </c>
      <c r="B263" s="28">
        <v>38959</v>
      </c>
      <c r="C263" s="23"/>
      <c r="D263" s="28">
        <v>1662.4400010267204</v>
      </c>
      <c r="E263" s="28">
        <v>1835.2628147539722</v>
      </c>
      <c r="F263" s="24"/>
      <c r="G263" s="28">
        <v>1050.25796350009</v>
      </c>
      <c r="H263" s="28">
        <v>1279.0226135167741</v>
      </c>
      <c r="I263" s="24"/>
      <c r="J263" s="28">
        <v>505.91647629559276</v>
      </c>
      <c r="K263" s="28">
        <v>40.921208963269073</v>
      </c>
      <c r="L263" s="24"/>
      <c r="M263" s="28">
        <v>-5808.388305654662</v>
      </c>
      <c r="N263" s="28">
        <v>-6324.4981968223001</v>
      </c>
      <c r="O263" s="24"/>
      <c r="P263" s="28">
        <v>1566.8266639287456</v>
      </c>
      <c r="Q263" s="28">
        <v>1708.6451910983342</v>
      </c>
      <c r="R263" s="24"/>
      <c r="S263" s="28">
        <v>5161.4004466233737</v>
      </c>
      <c r="T263" s="28">
        <v>5105.5270412484924</v>
      </c>
      <c r="U263" s="24"/>
      <c r="V263" s="28">
        <f t="shared" si="6"/>
        <v>6728.2271105521195</v>
      </c>
      <c r="W263" s="28">
        <f t="shared" si="7"/>
        <v>6814.1722323468266</v>
      </c>
      <c r="X263" s="24"/>
      <c r="Y263" s="29">
        <v>2.0920000000000001</v>
      </c>
      <c r="Z263" s="29">
        <v>1.08</v>
      </c>
      <c r="AA263" s="24"/>
    </row>
    <row r="264" spans="1:27" x14ac:dyDescent="0.2">
      <c r="A264" s="27" t="s">
        <v>284</v>
      </c>
      <c r="B264" s="28">
        <v>1352</v>
      </c>
      <c r="C264" s="23"/>
      <c r="D264" s="28">
        <v>1352.4590163934427</v>
      </c>
      <c r="E264" s="28">
        <v>0</v>
      </c>
      <c r="F264" s="24"/>
      <c r="G264" s="28">
        <v>284.60837887067396</v>
      </c>
      <c r="H264" s="28">
        <v>706.04748520710052</v>
      </c>
      <c r="I264" s="24"/>
      <c r="J264" s="28">
        <v>404.06800242865813</v>
      </c>
      <c r="K264" s="28">
        <v>239.68052514792899</v>
      </c>
      <c r="L264" s="24"/>
      <c r="M264" s="28">
        <v>-5894.6569520340017</v>
      </c>
      <c r="N264" s="28">
        <v>-7605.8176849112424</v>
      </c>
      <c r="O264" s="24"/>
      <c r="P264" s="28">
        <v>2225.2580449301763</v>
      </c>
      <c r="Q264" s="28">
        <v>4293.3417159763312</v>
      </c>
      <c r="R264" s="24"/>
      <c r="S264" s="28">
        <v>4412.416514875531</v>
      </c>
      <c r="T264" s="28">
        <v>3909.3712795857987</v>
      </c>
      <c r="U264" s="24"/>
      <c r="V264" s="28">
        <f t="shared" si="6"/>
        <v>6637.6745598057078</v>
      </c>
      <c r="W264" s="28">
        <f t="shared" si="7"/>
        <v>8202.7129955621294</v>
      </c>
      <c r="X264" s="24"/>
      <c r="Y264" s="29">
        <v>2.1728000000000001</v>
      </c>
      <c r="Z264" s="29">
        <v>1.64</v>
      </c>
      <c r="AA264" s="24"/>
    </row>
    <row r="265" spans="1:27" x14ac:dyDescent="0.2">
      <c r="A265" s="27" t="s">
        <v>155</v>
      </c>
      <c r="B265" s="28">
        <v>6588</v>
      </c>
      <c r="C265" s="23"/>
      <c r="D265" s="28">
        <v>1718.9991317388901</v>
      </c>
      <c r="E265" s="28">
        <v>822.80798421372197</v>
      </c>
      <c r="F265" s="24"/>
      <c r="G265" s="28">
        <v>207.83013655379273</v>
      </c>
      <c r="H265" s="28">
        <v>307.28319064966604</v>
      </c>
      <c r="I265" s="24"/>
      <c r="J265" s="28">
        <v>60.304680716710081</v>
      </c>
      <c r="K265" s="28">
        <v>166.52012902246511</v>
      </c>
      <c r="L265" s="24"/>
      <c r="M265" s="28">
        <v>-5809.0614886731391</v>
      </c>
      <c r="N265" s="28">
        <v>-6423.6296994535523</v>
      </c>
      <c r="O265" s="24"/>
      <c r="P265" s="28">
        <v>1880.3378325045385</v>
      </c>
      <c r="Q265" s="28">
        <v>2465.0248937462052</v>
      </c>
      <c r="R265" s="24"/>
      <c r="S265" s="28">
        <v>4243.6656405398999</v>
      </c>
      <c r="T265" s="28">
        <v>4444.6903536733453</v>
      </c>
      <c r="U265" s="24"/>
      <c r="V265" s="28">
        <f t="shared" si="6"/>
        <v>6124.0034730444386</v>
      </c>
      <c r="W265" s="28">
        <f t="shared" si="7"/>
        <v>6909.71524741955</v>
      </c>
      <c r="X265" s="24"/>
      <c r="Y265" s="29">
        <v>1.2368000000000001</v>
      </c>
      <c r="Z265" s="29">
        <v>1.52</v>
      </c>
      <c r="AA265" s="24"/>
    </row>
    <row r="266" spans="1:27" x14ac:dyDescent="0.2">
      <c r="A266" s="27" t="s">
        <v>285</v>
      </c>
      <c r="B266" s="28">
        <v>12669</v>
      </c>
      <c r="C266" s="23"/>
      <c r="D266" s="28"/>
      <c r="E266" s="28">
        <v>1387.3791862025416</v>
      </c>
      <c r="F266" s="24"/>
      <c r="G266" s="28">
        <v>187.8698224852071</v>
      </c>
      <c r="H266" s="28">
        <v>260.33451811508405</v>
      </c>
      <c r="I266" s="24"/>
      <c r="J266" s="28">
        <v>534.02366863905331</v>
      </c>
      <c r="K266" s="28">
        <v>100.44766832425606</v>
      </c>
      <c r="L266" s="24"/>
      <c r="M266" s="28">
        <v>-6867.6035502958575</v>
      </c>
      <c r="N266" s="28">
        <v>-6217.7696613781673</v>
      </c>
      <c r="O266" s="24"/>
      <c r="P266" s="28">
        <v>4025.147928994083</v>
      </c>
      <c r="Q266" s="28">
        <v>2112.7704633357012</v>
      </c>
      <c r="R266" s="24"/>
      <c r="S266" s="28">
        <v>3753.6982248520712</v>
      </c>
      <c r="T266" s="28">
        <v>4445.9790014997234</v>
      </c>
      <c r="U266" s="24"/>
      <c r="V266" s="28">
        <f t="shared" si="6"/>
        <v>7778.8461538461543</v>
      </c>
      <c r="W266" s="28">
        <f t="shared" si="7"/>
        <v>6558.7494648354241</v>
      </c>
      <c r="X266" s="24"/>
      <c r="Y266" s="29">
        <v>2.4129</v>
      </c>
      <c r="Z266" s="29">
        <v>1.41</v>
      </c>
      <c r="AA266" s="24"/>
    </row>
    <row r="267" spans="1:27" s="26" customFormat="1" ht="15" x14ac:dyDescent="0.25">
      <c r="A267" s="39" t="s">
        <v>286</v>
      </c>
      <c r="B267" s="40">
        <v>1714741</v>
      </c>
      <c r="C267" s="40"/>
      <c r="D267" s="40">
        <v>3087.3577992244891</v>
      </c>
      <c r="E267" s="40">
        <v>2930.061860764979</v>
      </c>
      <c r="F267" s="40"/>
      <c r="G267" s="40">
        <v>986.15592675511937</v>
      </c>
      <c r="H267" s="40">
        <v>1062.3261961310775</v>
      </c>
      <c r="I267" s="40"/>
      <c r="J267" s="40">
        <v>459.77380840605082</v>
      </c>
      <c r="K267" s="40">
        <v>447.21078735505824</v>
      </c>
      <c r="L267" s="40"/>
      <c r="M267" s="40">
        <v>-5351.5965384859874</v>
      </c>
      <c r="N267" s="40">
        <v>-5765.524287562961</v>
      </c>
      <c r="O267" s="40"/>
      <c r="P267" s="40">
        <v>819.53717791783129</v>
      </c>
      <c r="Q267" s="40">
        <v>899.18231257081982</v>
      </c>
      <c r="R267" s="40"/>
      <c r="S267" s="40">
        <v>5377.6202936770042</v>
      </c>
      <c r="T267" s="40">
        <v>5746.794921431283</v>
      </c>
      <c r="U267" s="40"/>
      <c r="V267" s="40">
        <f t="shared" si="6"/>
        <v>6197.1574715948354</v>
      </c>
      <c r="W267" s="40">
        <f t="shared" si="7"/>
        <v>6645.9772340021027</v>
      </c>
      <c r="X267" s="40"/>
      <c r="Y267" s="41">
        <v>1.8349000000000002</v>
      </c>
      <c r="Z267" s="41">
        <v>1.74</v>
      </c>
    </row>
    <row r="268" spans="1:27" x14ac:dyDescent="0.2">
      <c r="A268" s="27" t="s">
        <v>8</v>
      </c>
      <c r="B268" s="28">
        <v>4847</v>
      </c>
      <c r="C268" s="23"/>
      <c r="D268" s="28">
        <v>4842.789354239736</v>
      </c>
      <c r="E268" s="28">
        <v>4270.5472436558703</v>
      </c>
      <c r="F268" s="24"/>
      <c r="G268" s="28">
        <v>248.60738601196616</v>
      </c>
      <c r="H268" s="28">
        <v>170.55215390963482</v>
      </c>
      <c r="I268" s="24"/>
      <c r="J268" s="28">
        <v>303.28037961625751</v>
      </c>
      <c r="K268" s="28">
        <v>122.67315040231071</v>
      </c>
      <c r="L268" s="24"/>
      <c r="M268" s="28">
        <v>-5567.5675675675675</v>
      </c>
      <c r="N268" s="28">
        <v>-6044.736529812255</v>
      </c>
      <c r="O268" s="24"/>
      <c r="P268" s="28">
        <v>1722.7150814937077</v>
      </c>
      <c r="Q268" s="28">
        <v>1809.2310707654219</v>
      </c>
      <c r="R268" s="24"/>
      <c r="S268" s="28">
        <v>4385.1867134309878</v>
      </c>
      <c r="T268" s="28">
        <v>4728.7781039818437</v>
      </c>
      <c r="U268" s="24"/>
      <c r="V268" s="28">
        <f t="shared" ref="V268:V322" si="8">P268+S268</f>
        <v>6107.9017949246954</v>
      </c>
      <c r="W268" s="28">
        <f t="shared" ref="W268:W322" si="9">Q268+T268</f>
        <v>6538.0091747472652</v>
      </c>
      <c r="X268" s="24"/>
      <c r="Y268" s="29">
        <v>1.9716</v>
      </c>
      <c r="Z268" s="29">
        <v>1.43</v>
      </c>
      <c r="AA268" s="24"/>
    </row>
    <row r="269" spans="1:27" x14ac:dyDescent="0.2">
      <c r="A269" s="27" t="s">
        <v>287</v>
      </c>
      <c r="B269" s="28">
        <v>297132</v>
      </c>
      <c r="C269" s="23"/>
      <c r="D269" s="28">
        <v>4686.2640173390946</v>
      </c>
      <c r="E269" s="28">
        <v>4329.4797830257257</v>
      </c>
      <c r="F269" s="24"/>
      <c r="G269" s="28">
        <v>1070.90787932636</v>
      </c>
      <c r="H269" s="28">
        <v>873.03014384179414</v>
      </c>
      <c r="I269" s="24"/>
      <c r="J269" s="28">
        <v>647.08614353216751</v>
      </c>
      <c r="K269" s="28">
        <v>736.70812514303407</v>
      </c>
      <c r="L269" s="24"/>
      <c r="M269" s="28">
        <v>-5217.122356393792</v>
      </c>
      <c r="N269" s="28">
        <v>-5572.6903843073114</v>
      </c>
      <c r="O269" s="24"/>
      <c r="P269" s="28">
        <v>467.81901646406311</v>
      </c>
      <c r="Q269" s="28">
        <v>557.32122087153186</v>
      </c>
      <c r="R269" s="24"/>
      <c r="S269" s="28">
        <v>5758.9017675645846</v>
      </c>
      <c r="T269" s="28">
        <v>6226.678874708884</v>
      </c>
      <c r="U269" s="24"/>
      <c r="V269" s="28">
        <f t="shared" si="8"/>
        <v>6226.7207840286474</v>
      </c>
      <c r="W269" s="28">
        <f t="shared" si="9"/>
        <v>6784.0000955804162</v>
      </c>
      <c r="X269" s="24"/>
      <c r="Y269" s="29">
        <v>2.0111000000000003</v>
      </c>
      <c r="Z269" s="29">
        <v>1.73</v>
      </c>
      <c r="AA269" s="24"/>
    </row>
    <row r="270" spans="1:27" x14ac:dyDescent="0.2">
      <c r="A270" s="27" t="s">
        <v>288</v>
      </c>
      <c r="B270" s="28">
        <v>7979</v>
      </c>
      <c r="C270" s="23"/>
      <c r="D270" s="28">
        <v>6958.2654467978437</v>
      </c>
      <c r="E270" s="28">
        <v>6095.5851610477503</v>
      </c>
      <c r="F270" s="24"/>
      <c r="G270" s="28">
        <v>354.43037974683546</v>
      </c>
      <c r="H270" s="28">
        <v>441.20382754731168</v>
      </c>
      <c r="I270" s="24"/>
      <c r="J270" s="28">
        <v>457.95212432635668</v>
      </c>
      <c r="K270" s="28">
        <v>502.54217696453185</v>
      </c>
      <c r="L270" s="24"/>
      <c r="M270" s="28">
        <v>-6257.049755608472</v>
      </c>
      <c r="N270" s="28">
        <v>-6751.1546421857374</v>
      </c>
      <c r="O270" s="24"/>
      <c r="P270" s="28">
        <v>1788.8206542173205</v>
      </c>
      <c r="Q270" s="28">
        <v>1949.7944604587042</v>
      </c>
      <c r="R270" s="24"/>
      <c r="S270" s="28">
        <v>5179.095124702344</v>
      </c>
      <c r="T270" s="28">
        <v>5479.4466900614116</v>
      </c>
      <c r="U270" s="24"/>
      <c r="V270" s="28">
        <f t="shared" si="8"/>
        <v>6967.9157789196643</v>
      </c>
      <c r="W270" s="28">
        <f t="shared" si="9"/>
        <v>7429.2411505201162</v>
      </c>
      <c r="X270" s="24"/>
      <c r="Y270" s="29">
        <v>2.0302000000000002</v>
      </c>
      <c r="Z270" s="29">
        <v>2.1800000000000002</v>
      </c>
      <c r="AA270" s="24"/>
    </row>
    <row r="271" spans="1:27" x14ac:dyDescent="0.2">
      <c r="A271" s="27" t="s">
        <v>289</v>
      </c>
      <c r="B271" s="28">
        <v>658457</v>
      </c>
      <c r="C271" s="23"/>
      <c r="D271" s="28">
        <v>1386.7314038729942</v>
      </c>
      <c r="E271" s="28">
        <v>1444.560645387626</v>
      </c>
      <c r="F271" s="24"/>
      <c r="G271" s="28">
        <v>1350.9720452512463</v>
      </c>
      <c r="H271" s="28">
        <v>1567.5635704837216</v>
      </c>
      <c r="I271" s="24"/>
      <c r="J271" s="28">
        <v>530.90938360439634</v>
      </c>
      <c r="K271" s="28">
        <v>525.41383854982178</v>
      </c>
      <c r="L271" s="24"/>
      <c r="M271" s="28">
        <v>-5400.2432960694468</v>
      </c>
      <c r="N271" s="28">
        <v>-5836.028239991374</v>
      </c>
      <c r="O271" s="24"/>
      <c r="P271" s="28">
        <v>501.69563084605375</v>
      </c>
      <c r="Q271" s="28">
        <v>573.52674813996964</v>
      </c>
      <c r="R271" s="24"/>
      <c r="S271" s="28">
        <v>5814.7289800245117</v>
      </c>
      <c r="T271" s="28">
        <v>6226.400281840728</v>
      </c>
      <c r="U271" s="24"/>
      <c r="V271" s="28">
        <f t="shared" si="8"/>
        <v>6316.4246108705656</v>
      </c>
      <c r="W271" s="28">
        <f t="shared" si="9"/>
        <v>6799.9270299806976</v>
      </c>
      <c r="X271" s="24"/>
      <c r="Y271" s="29">
        <v>1.8533000000000002</v>
      </c>
      <c r="Z271" s="29">
        <v>1.89</v>
      </c>
      <c r="AA271" s="24"/>
    </row>
    <row r="272" spans="1:27" x14ac:dyDescent="0.2">
      <c r="A272" s="27" t="s">
        <v>290</v>
      </c>
      <c r="B272" s="28">
        <v>46880</v>
      </c>
      <c r="C272" s="23"/>
      <c r="D272" s="28">
        <v>2871.6510238907849</v>
      </c>
      <c r="E272" s="28">
        <v>2436.5661670221843</v>
      </c>
      <c r="F272" s="24"/>
      <c r="G272" s="28">
        <v>465.72098976109214</v>
      </c>
      <c r="H272" s="28">
        <v>435.4626815273038</v>
      </c>
      <c r="I272" s="24"/>
      <c r="J272" s="28">
        <v>413.20392491467578</v>
      </c>
      <c r="K272" s="28">
        <v>318.51926215870304</v>
      </c>
      <c r="L272" s="24"/>
      <c r="M272" s="28">
        <v>-5392.0648464163814</v>
      </c>
      <c r="N272" s="28">
        <v>-5871.0431535836178</v>
      </c>
      <c r="O272" s="24"/>
      <c r="P272" s="28">
        <v>1420.264505119454</v>
      </c>
      <c r="Q272" s="28">
        <v>1500.5713310580204</v>
      </c>
      <c r="R272" s="24"/>
      <c r="S272" s="28">
        <v>4865.0383959044366</v>
      </c>
      <c r="T272" s="28">
        <v>5137.6530727389081</v>
      </c>
      <c r="U272" s="24"/>
      <c r="V272" s="28">
        <f t="shared" si="8"/>
        <v>6285.3029010238906</v>
      </c>
      <c r="W272" s="28">
        <f t="shared" si="9"/>
        <v>6638.2244037969285</v>
      </c>
      <c r="X272" s="24"/>
      <c r="Y272" s="29">
        <v>1.8832</v>
      </c>
      <c r="Z272" s="29">
        <v>1.71</v>
      </c>
      <c r="AA272" s="24"/>
    </row>
    <row r="273" spans="1:27" x14ac:dyDescent="0.2">
      <c r="A273" s="27" t="s">
        <v>291</v>
      </c>
      <c r="B273" s="28">
        <v>5353</v>
      </c>
      <c r="C273" s="23"/>
      <c r="D273" s="28">
        <v>2826.4524565664115</v>
      </c>
      <c r="E273" s="28">
        <v>4286.4038856715861</v>
      </c>
      <c r="F273" s="24"/>
      <c r="G273" s="28">
        <v>1300.2054922473378</v>
      </c>
      <c r="H273" s="28">
        <v>2098.1163739958902</v>
      </c>
      <c r="I273" s="24"/>
      <c r="J273" s="28">
        <v>380.72109097702224</v>
      </c>
      <c r="K273" s="28">
        <v>139.31652718101998</v>
      </c>
      <c r="L273" s="24"/>
      <c r="M273" s="28">
        <v>-5756.3982813375678</v>
      </c>
      <c r="N273" s="28">
        <v>-6506.7439174294786</v>
      </c>
      <c r="O273" s="24"/>
      <c r="P273" s="28">
        <v>1420.1382402391182</v>
      </c>
      <c r="Q273" s="28">
        <v>1578.7730244722586</v>
      </c>
      <c r="R273" s="24"/>
      <c r="S273" s="28">
        <v>5076.5925649168685</v>
      </c>
      <c r="T273" s="28">
        <v>5503.4944872034366</v>
      </c>
      <c r="U273" s="24"/>
      <c r="V273" s="28">
        <f t="shared" si="8"/>
        <v>6496.7308051559867</v>
      </c>
      <c r="W273" s="28">
        <f t="shared" si="9"/>
        <v>7082.2675116756955</v>
      </c>
      <c r="X273" s="24"/>
      <c r="Y273" s="29">
        <v>2.0659000000000001</v>
      </c>
      <c r="Z273" s="29">
        <v>1.33</v>
      </c>
      <c r="AA273" s="24"/>
    </row>
    <row r="274" spans="1:27" x14ac:dyDescent="0.2">
      <c r="A274" s="27" t="s">
        <v>292</v>
      </c>
      <c r="B274" s="28">
        <v>45226</v>
      </c>
      <c r="C274" s="23"/>
      <c r="D274" s="28">
        <v>4794.5871843629775</v>
      </c>
      <c r="E274" s="28">
        <v>5047.1796535178873</v>
      </c>
      <c r="F274" s="24"/>
      <c r="G274" s="28">
        <v>839.98142661301029</v>
      </c>
      <c r="H274" s="28">
        <v>1187.5505759961084</v>
      </c>
      <c r="I274" s="24"/>
      <c r="J274" s="28">
        <v>74.404103834077731</v>
      </c>
      <c r="K274" s="28">
        <v>-20.900589041701675</v>
      </c>
      <c r="L274" s="24"/>
      <c r="M274" s="28">
        <v>-5155.7068942643618</v>
      </c>
      <c r="N274" s="28">
        <v>-5663.4375421217883</v>
      </c>
      <c r="O274" s="24"/>
      <c r="P274" s="28">
        <v>880.86498916552421</v>
      </c>
      <c r="Q274" s="28">
        <v>992.40346261000309</v>
      </c>
      <c r="R274" s="24"/>
      <c r="S274" s="28">
        <v>4829.0806173440051</v>
      </c>
      <c r="T274" s="28">
        <v>5107.4054946269844</v>
      </c>
      <c r="U274" s="24"/>
      <c r="V274" s="28">
        <f t="shared" si="8"/>
        <v>5709.9456065095292</v>
      </c>
      <c r="W274" s="28">
        <f t="shared" si="9"/>
        <v>6099.8089572369872</v>
      </c>
      <c r="X274" s="24"/>
      <c r="Y274" s="29">
        <v>1.1518999999999999</v>
      </c>
      <c r="Z274" s="29">
        <v>0.95</v>
      </c>
      <c r="AA274" s="24"/>
    </row>
    <row r="275" spans="1:27" s="35" customFormat="1" x14ac:dyDescent="0.2">
      <c r="A275" s="27" t="s">
        <v>293</v>
      </c>
      <c r="B275" s="28">
        <v>8717</v>
      </c>
      <c r="C275" s="23"/>
      <c r="D275" s="28">
        <v>6412.871400711254</v>
      </c>
      <c r="E275" s="28">
        <v>5827.1478719743027</v>
      </c>
      <c r="F275" s="24"/>
      <c r="G275" s="28">
        <v>189.85889640931515</v>
      </c>
      <c r="H275" s="28">
        <v>146.95217276585981</v>
      </c>
      <c r="I275" s="24"/>
      <c r="J275" s="28">
        <v>69.289893311919229</v>
      </c>
      <c r="K275" s="28">
        <v>208.6539440174372</v>
      </c>
      <c r="L275" s="24"/>
      <c r="M275" s="28">
        <v>-5905.9309395434202</v>
      </c>
      <c r="N275" s="28">
        <v>-6087.9451026729384</v>
      </c>
      <c r="O275" s="24"/>
      <c r="P275" s="28">
        <v>2387.8627968337728</v>
      </c>
      <c r="Q275" s="28">
        <v>2546.5381438568315</v>
      </c>
      <c r="R275" s="24"/>
      <c r="S275" s="28">
        <v>3933.2339107491107</v>
      </c>
      <c r="T275" s="28">
        <v>4059.628372146381</v>
      </c>
      <c r="U275" s="24"/>
      <c r="V275" s="28">
        <f t="shared" si="8"/>
        <v>6321.096707582883</v>
      </c>
      <c r="W275" s="28">
        <f t="shared" si="9"/>
        <v>6606.1665160032126</v>
      </c>
      <c r="X275" s="24"/>
      <c r="Y275" s="29">
        <v>1.2101</v>
      </c>
      <c r="Z275" s="29">
        <v>1.69</v>
      </c>
      <c r="AA275" s="37"/>
    </row>
    <row r="276" spans="1:27" x14ac:dyDescent="0.2">
      <c r="A276" s="27" t="s">
        <v>294</v>
      </c>
      <c r="B276" s="28">
        <v>10396</v>
      </c>
      <c r="C276" s="23"/>
      <c r="D276" s="28">
        <v>2437.2582724538029</v>
      </c>
      <c r="E276" s="28">
        <v>0</v>
      </c>
      <c r="F276" s="24"/>
      <c r="G276" s="28">
        <v>751.12806188225181</v>
      </c>
      <c r="H276" s="28">
        <v>1169.707154674875</v>
      </c>
      <c r="I276" s="24"/>
      <c r="J276" s="28">
        <v>-160.56080790717661</v>
      </c>
      <c r="K276" s="28">
        <v>1497.8705963832244</v>
      </c>
      <c r="L276" s="24"/>
      <c r="M276" s="28">
        <v>-5234.3682853459386</v>
      </c>
      <c r="N276" s="28">
        <v>-6557.0260686802621</v>
      </c>
      <c r="O276" s="24"/>
      <c r="P276" s="28">
        <v>950.71443919209287</v>
      </c>
      <c r="Q276" s="28">
        <v>382.66311562139282</v>
      </c>
      <c r="R276" s="24"/>
      <c r="S276" s="28">
        <v>4536.8500214868936</v>
      </c>
      <c r="T276" s="28">
        <v>8429.7586542901117</v>
      </c>
      <c r="U276" s="24"/>
      <c r="V276" s="28">
        <f t="shared" si="8"/>
        <v>5487.5644606789865</v>
      </c>
      <c r="W276" s="28">
        <f t="shared" si="9"/>
        <v>8812.4217699115052</v>
      </c>
      <c r="X276" s="24"/>
      <c r="Y276" s="29">
        <v>0.6520999999999999</v>
      </c>
      <c r="Z276" s="29">
        <v>2.89</v>
      </c>
      <c r="AA276" s="24"/>
    </row>
    <row r="277" spans="1:27" x14ac:dyDescent="0.2">
      <c r="A277" s="27" t="s">
        <v>295</v>
      </c>
      <c r="B277" s="28">
        <v>37232</v>
      </c>
      <c r="C277" s="23"/>
      <c r="D277" s="28">
        <v>5936.5617193876287</v>
      </c>
      <c r="E277" s="28">
        <v>2474.9904920498498</v>
      </c>
      <c r="F277" s="24"/>
      <c r="G277" s="28">
        <v>909.18309301807926</v>
      </c>
      <c r="H277" s="28">
        <v>448.85624677696603</v>
      </c>
      <c r="I277" s="24"/>
      <c r="J277" s="28">
        <v>-4.3281478000643041</v>
      </c>
      <c r="K277" s="28">
        <v>-378.48169316716803</v>
      </c>
      <c r="L277" s="24"/>
      <c r="M277" s="28">
        <v>-5435.4611332327559</v>
      </c>
      <c r="N277" s="28">
        <v>-5817.9289423076925</v>
      </c>
      <c r="O277" s="24"/>
      <c r="P277" s="28">
        <v>825.63747434026652</v>
      </c>
      <c r="Q277" s="28">
        <v>1101.6234153416417</v>
      </c>
      <c r="R277" s="24"/>
      <c r="S277" s="28">
        <v>5147.2312220216163</v>
      </c>
      <c r="T277" s="28">
        <v>4805.6045439406962</v>
      </c>
      <c r="U277" s="24"/>
      <c r="V277" s="28">
        <f t="shared" si="8"/>
        <v>5972.8686963618829</v>
      </c>
      <c r="W277" s="28">
        <f t="shared" si="9"/>
        <v>5907.2279592823379</v>
      </c>
      <c r="X277" s="24"/>
      <c r="Y277" s="29">
        <v>1.0183</v>
      </c>
      <c r="Z277" s="29">
        <v>0.24</v>
      </c>
      <c r="AA277" s="24"/>
    </row>
    <row r="278" spans="1:27" x14ac:dyDescent="0.2">
      <c r="A278" s="27" t="s">
        <v>296</v>
      </c>
      <c r="B278" s="28">
        <v>40433</v>
      </c>
      <c r="C278" s="23"/>
      <c r="D278" s="28">
        <v>2559.3023255813955</v>
      </c>
      <c r="E278" s="28">
        <v>5101.9833346523883</v>
      </c>
      <c r="F278" s="24"/>
      <c r="G278" s="28">
        <v>303.10077519379848</v>
      </c>
      <c r="H278" s="28">
        <v>638.8371013775876</v>
      </c>
      <c r="I278" s="24"/>
      <c r="J278" s="28">
        <v>1616.2790697674418</v>
      </c>
      <c r="K278" s="28">
        <v>380.0632874137462</v>
      </c>
      <c r="L278" s="24"/>
      <c r="M278" s="28">
        <v>-6439.9224806201555</v>
      </c>
      <c r="N278" s="28">
        <v>-5388.2168008804692</v>
      </c>
      <c r="O278" s="24"/>
      <c r="P278" s="28">
        <v>3074.4186046511632</v>
      </c>
      <c r="Q278" s="28">
        <v>882.21588801226721</v>
      </c>
      <c r="R278" s="24"/>
      <c r="S278" s="28">
        <v>3713.5658914728683</v>
      </c>
      <c r="T278" s="28">
        <v>5520.6205997576235</v>
      </c>
      <c r="U278" s="24"/>
      <c r="V278" s="28">
        <f t="shared" si="8"/>
        <v>6787.9844961240315</v>
      </c>
      <c r="W278" s="28">
        <f t="shared" si="9"/>
        <v>6402.8364877698905</v>
      </c>
      <c r="X278" s="24"/>
      <c r="Y278" s="29">
        <v>3.0762</v>
      </c>
      <c r="Z278" s="29">
        <v>1.61</v>
      </c>
      <c r="AA278" s="24"/>
    </row>
    <row r="279" spans="1:27" x14ac:dyDescent="0.2">
      <c r="A279" s="27" t="s">
        <v>297</v>
      </c>
      <c r="B279" s="28">
        <v>2580</v>
      </c>
      <c r="C279" s="23"/>
      <c r="D279" s="28">
        <v>4200.9654692528484</v>
      </c>
      <c r="E279" s="28">
        <v>606.19341085271321</v>
      </c>
      <c r="F279" s="24"/>
      <c r="G279" s="28">
        <v>760.87240149604236</v>
      </c>
      <c r="H279" s="28">
        <v>177.23982170542635</v>
      </c>
      <c r="I279" s="24"/>
      <c r="J279" s="28">
        <v>357.89771244672522</v>
      </c>
      <c r="K279" s="28">
        <v>204.42748837209305</v>
      </c>
      <c r="L279" s="24"/>
      <c r="M279" s="28">
        <v>-5524.1802209271982</v>
      </c>
      <c r="N279" s="28">
        <v>-6888.9629883720936</v>
      </c>
      <c r="O279" s="24"/>
      <c r="P279" s="28">
        <v>1728.7335826737408</v>
      </c>
      <c r="Q279" s="28">
        <v>3295.4678294573641</v>
      </c>
      <c r="R279" s="24"/>
      <c r="S279" s="28">
        <v>4499.6955727581108</v>
      </c>
      <c r="T279" s="28">
        <v>3917.0458565891477</v>
      </c>
      <c r="U279" s="24"/>
      <c r="V279" s="28">
        <f t="shared" si="8"/>
        <v>6228.4291554318515</v>
      </c>
      <c r="W279" s="28">
        <f t="shared" si="9"/>
        <v>7212.5136860465118</v>
      </c>
      <c r="X279" s="24"/>
      <c r="Y279" s="29">
        <v>2.0425</v>
      </c>
      <c r="Z279" s="29">
        <v>1.92</v>
      </c>
      <c r="AA279" s="24"/>
    </row>
    <row r="280" spans="1:27" x14ac:dyDescent="0.2">
      <c r="A280" s="27" t="s">
        <v>298</v>
      </c>
      <c r="B280" s="28">
        <v>45988</v>
      </c>
      <c r="C280" s="23"/>
      <c r="D280" s="28">
        <v>5155.7740900088775</v>
      </c>
      <c r="E280" s="28">
        <v>3793.0522325389229</v>
      </c>
      <c r="F280" s="24"/>
      <c r="G280" s="28">
        <v>855.08434064057917</v>
      </c>
      <c r="H280" s="28">
        <v>658.50644081064627</v>
      </c>
      <c r="I280" s="24"/>
      <c r="J280" s="28">
        <v>307.99699515126684</v>
      </c>
      <c r="K280" s="28">
        <v>298.47846112029225</v>
      </c>
      <c r="L280" s="24"/>
      <c r="M280" s="28">
        <v>-6024.1753738987918</v>
      </c>
      <c r="N280" s="28">
        <v>-6018.2631047229715</v>
      </c>
      <c r="O280" s="24"/>
      <c r="P280" s="28">
        <v>2182.5445605408727</v>
      </c>
      <c r="Q280" s="28">
        <v>1948.5674636861788</v>
      </c>
      <c r="R280" s="24"/>
      <c r="S280" s="28">
        <v>4516.9705661408179</v>
      </c>
      <c r="T280" s="28">
        <v>4640.5311550839351</v>
      </c>
      <c r="U280" s="24"/>
      <c r="V280" s="28">
        <f t="shared" si="8"/>
        <v>6699.5151266816902</v>
      </c>
      <c r="W280" s="28">
        <f t="shared" si="9"/>
        <v>6589.0986187701137</v>
      </c>
      <c r="X280" s="24"/>
      <c r="Y280" s="29">
        <v>1.706</v>
      </c>
      <c r="Z280" s="29">
        <v>2.09</v>
      </c>
      <c r="AA280" s="24"/>
    </row>
    <row r="281" spans="1:27" s="55" customFormat="1" x14ac:dyDescent="0.2">
      <c r="A281" s="50" t="s">
        <v>299</v>
      </c>
      <c r="B281" s="51">
        <v>14643</v>
      </c>
      <c r="C281" s="52"/>
      <c r="D281" s="51">
        <v>4594.1629955947137</v>
      </c>
      <c r="E281" s="51">
        <v>5155.7521518814456</v>
      </c>
      <c r="F281" s="53"/>
      <c r="G281" s="51">
        <v>2182.8193832599122</v>
      </c>
      <c r="H281" s="51">
        <v>834.56454141910808</v>
      </c>
      <c r="I281" s="53"/>
      <c r="J281" s="51">
        <v>-37.444933920704848</v>
      </c>
      <c r="K281" s="51">
        <v>308.02378815816434</v>
      </c>
      <c r="L281" s="53"/>
      <c r="M281" s="51">
        <v>-6723.5682819383264</v>
      </c>
      <c r="N281" s="51">
        <v>-6024.1688315235951</v>
      </c>
      <c r="O281" s="53"/>
      <c r="P281" s="51">
        <v>2829.2951541850221</v>
      </c>
      <c r="Q281" s="51">
        <v>2182.5340435703065</v>
      </c>
      <c r="R281" s="53"/>
      <c r="S281" s="51">
        <v>4025.8810572687221</v>
      </c>
      <c r="T281" s="51">
        <v>4516.9809888684013</v>
      </c>
      <c r="U281" s="53"/>
      <c r="V281" s="51">
        <f t="shared" si="8"/>
        <v>6855.1762114537441</v>
      </c>
      <c r="W281" s="51">
        <f t="shared" si="9"/>
        <v>6699.5150324387077</v>
      </c>
      <c r="X281" s="53"/>
      <c r="Y281" s="54">
        <v>0.88849999999999996</v>
      </c>
      <c r="Z281" s="54">
        <v>1.71</v>
      </c>
      <c r="AA281" s="53"/>
    </row>
    <row r="282" spans="1:27" x14ac:dyDescent="0.2">
      <c r="A282" s="27" t="s">
        <v>300</v>
      </c>
      <c r="B282" s="28">
        <v>1816</v>
      </c>
      <c r="C282" s="23"/>
      <c r="D282" s="28">
        <v>4742.5733070979504</v>
      </c>
      <c r="E282" s="28">
        <v>5073.488436123348</v>
      </c>
      <c r="F282" s="24"/>
      <c r="G282" s="28">
        <v>327.01444545759944</v>
      </c>
      <c r="H282" s="28">
        <v>1023.0524614537445</v>
      </c>
      <c r="I282" s="24"/>
      <c r="J282" s="28">
        <v>330.18188798771416</v>
      </c>
      <c r="K282" s="28">
        <v>-603.24610682819377</v>
      </c>
      <c r="L282" s="24"/>
      <c r="M282" s="28">
        <v>-5501.8956663627196</v>
      </c>
      <c r="N282" s="28">
        <v>-6998.4064041850215</v>
      </c>
      <c r="O282" s="24"/>
      <c r="P282" s="28">
        <v>1642.7508758458512</v>
      </c>
      <c r="Q282" s="28">
        <v>2993.1211453744495</v>
      </c>
      <c r="R282" s="24"/>
      <c r="S282" s="28">
        <v>4536.4495848730621</v>
      </c>
      <c r="T282" s="28">
        <v>3890.5026707048455</v>
      </c>
      <c r="U282" s="24"/>
      <c r="V282" s="28">
        <f t="shared" si="8"/>
        <v>6179.2004607189137</v>
      </c>
      <c r="W282" s="28">
        <f t="shared" si="9"/>
        <v>6883.6238160792946</v>
      </c>
      <c r="X282" s="24"/>
      <c r="Y282" s="29">
        <v>1.7843</v>
      </c>
      <c r="Z282" s="29">
        <v>-0.1</v>
      </c>
      <c r="AA282" s="24"/>
    </row>
    <row r="283" spans="1:27" x14ac:dyDescent="0.2">
      <c r="A283" s="27" t="s">
        <v>88</v>
      </c>
      <c r="B283" s="28">
        <v>20837</v>
      </c>
      <c r="C283" s="23"/>
      <c r="D283" s="28">
        <v>4923.6295238742723</v>
      </c>
      <c r="E283" s="28">
        <v>4625.9738446033498</v>
      </c>
      <c r="F283" s="24"/>
      <c r="G283" s="28">
        <v>653.79472885081691</v>
      </c>
      <c r="H283" s="28">
        <v>602.14123818207997</v>
      </c>
      <c r="I283" s="24"/>
      <c r="J283" s="28">
        <v>1005.5521562762028</v>
      </c>
      <c r="K283" s="28">
        <v>50.759435139415466</v>
      </c>
      <c r="L283" s="24"/>
      <c r="M283" s="28">
        <v>-4936.8640514877507</v>
      </c>
      <c r="N283" s="28">
        <v>-6093.3414623026347</v>
      </c>
      <c r="O283" s="24"/>
      <c r="P283" s="28">
        <v>1565.5720987150723</v>
      </c>
      <c r="Q283" s="28">
        <v>1719.2167360944475</v>
      </c>
      <c r="R283" s="24"/>
      <c r="S283" s="28">
        <v>4767.2853355088728</v>
      </c>
      <c r="T283" s="28">
        <v>4787.4880078706146</v>
      </c>
      <c r="U283" s="24"/>
      <c r="V283" s="28">
        <f t="shared" si="8"/>
        <v>6332.8574342239453</v>
      </c>
      <c r="W283" s="28">
        <f t="shared" si="9"/>
        <v>6506.7047439650623</v>
      </c>
      <c r="X283" s="24"/>
      <c r="Y283" s="29">
        <v>3.327</v>
      </c>
      <c r="Z283" s="29">
        <v>1.1399999999999999</v>
      </c>
      <c r="AA283" s="24"/>
    </row>
    <row r="284" spans="1:27" x14ac:dyDescent="0.2">
      <c r="A284" s="27" t="s">
        <v>94</v>
      </c>
      <c r="B284" s="28">
        <v>44127</v>
      </c>
      <c r="C284" s="23"/>
      <c r="D284" s="28">
        <v>1194.6308724832215</v>
      </c>
      <c r="E284" s="28">
        <v>5046.1329655313075</v>
      </c>
      <c r="F284" s="24"/>
      <c r="G284" s="28">
        <v>445.7165416502171</v>
      </c>
      <c r="H284" s="28">
        <v>903.8928606068846</v>
      </c>
      <c r="I284" s="24"/>
      <c r="J284" s="28">
        <v>257.20489538097121</v>
      </c>
      <c r="K284" s="28">
        <v>58.648324381897702</v>
      </c>
      <c r="L284" s="24"/>
      <c r="M284" s="28">
        <v>-4927.1614686142912</v>
      </c>
      <c r="N284" s="28">
        <v>-5505.9793879030976</v>
      </c>
      <c r="O284" s="24"/>
      <c r="P284" s="28">
        <v>1227.9905250690881</v>
      </c>
      <c r="Q284" s="28">
        <v>948.22267545946931</v>
      </c>
      <c r="R284" s="24"/>
      <c r="S284" s="28">
        <v>4281.0896170548749</v>
      </c>
      <c r="T284" s="28">
        <v>5044.1219409885098</v>
      </c>
      <c r="U284" s="24"/>
      <c r="V284" s="28">
        <f t="shared" si="8"/>
        <v>5509.080142123963</v>
      </c>
      <c r="W284" s="28">
        <f t="shared" si="9"/>
        <v>5992.3446164479792</v>
      </c>
      <c r="X284" s="24"/>
      <c r="Y284" s="29">
        <v>1.8103</v>
      </c>
      <c r="Z284" s="29">
        <v>1.1299999999999999</v>
      </c>
      <c r="AA284" s="24"/>
    </row>
    <row r="285" spans="1:27" x14ac:dyDescent="0.2">
      <c r="A285" s="27" t="s">
        <v>301</v>
      </c>
      <c r="B285" s="28">
        <v>5066</v>
      </c>
      <c r="C285" s="23"/>
      <c r="D285" s="28">
        <v>2743.4358442980315</v>
      </c>
      <c r="E285" s="28">
        <v>1150.2731938412949</v>
      </c>
      <c r="F285" s="24"/>
      <c r="G285" s="28">
        <v>639.30868638683057</v>
      </c>
      <c r="H285" s="28">
        <v>355.6000789577576</v>
      </c>
      <c r="I285" s="24"/>
      <c r="J285" s="28">
        <v>1039.1992023304463</v>
      </c>
      <c r="K285" s="28">
        <v>-128.91531780497434</v>
      </c>
      <c r="L285" s="24"/>
      <c r="M285" s="28">
        <v>-5478.328022053217</v>
      </c>
      <c r="N285" s="28">
        <v>-5571.5718515594153</v>
      </c>
      <c r="O285" s="24"/>
      <c r="P285" s="28">
        <v>1208.3129679954643</v>
      </c>
      <c r="Q285" s="28">
        <v>1287.0529016975918</v>
      </c>
      <c r="R285" s="24"/>
      <c r="S285" s="28">
        <v>5801.0909304189727</v>
      </c>
      <c r="T285" s="28">
        <v>4515.4459139360442</v>
      </c>
      <c r="U285" s="24"/>
      <c r="V285" s="28">
        <f t="shared" si="8"/>
        <v>7009.4038984144372</v>
      </c>
      <c r="W285" s="28">
        <f t="shared" si="9"/>
        <v>5802.4988156336358</v>
      </c>
      <c r="X285" s="24"/>
      <c r="Y285" s="29">
        <v>2.9068000000000001</v>
      </c>
      <c r="Z285" s="29">
        <v>0.72</v>
      </c>
      <c r="AA285" s="24"/>
    </row>
    <row r="286" spans="1:27" x14ac:dyDescent="0.2">
      <c r="A286" s="27" t="s">
        <v>302</v>
      </c>
      <c r="B286" s="28">
        <v>51149</v>
      </c>
      <c r="C286" s="23"/>
      <c r="D286" s="28">
        <v>3271.1038961038962</v>
      </c>
      <c r="E286" s="28">
        <v>1699.5632825666189</v>
      </c>
      <c r="F286" s="24"/>
      <c r="G286" s="28">
        <v>120.12987012987013</v>
      </c>
      <c r="H286" s="28">
        <v>553.93460830123763</v>
      </c>
      <c r="I286" s="24"/>
      <c r="J286" s="28">
        <v>-240.25974025974025</v>
      </c>
      <c r="K286" s="28">
        <v>918.57664881033838</v>
      </c>
      <c r="L286" s="24"/>
      <c r="M286" s="28">
        <v>-6188.8528138528145</v>
      </c>
      <c r="N286" s="28">
        <v>-5977.4257653131053</v>
      </c>
      <c r="O286" s="24"/>
      <c r="P286" s="28">
        <v>2104.9783549783551</v>
      </c>
      <c r="Q286" s="28">
        <v>1308.9574576238049</v>
      </c>
      <c r="R286" s="24"/>
      <c r="S286" s="28">
        <v>3980.5194805194806</v>
      </c>
      <c r="T286" s="28">
        <v>6187.4371051242451</v>
      </c>
      <c r="U286" s="24"/>
      <c r="V286" s="28">
        <f t="shared" si="8"/>
        <v>6085.4978354978357</v>
      </c>
      <c r="W286" s="28">
        <f t="shared" si="9"/>
        <v>7496.3945627480498</v>
      </c>
      <c r="X286" s="24"/>
      <c r="Y286" s="29">
        <v>-0.1532</v>
      </c>
      <c r="Z286" s="29">
        <v>2.38</v>
      </c>
      <c r="AA286" s="24"/>
    </row>
    <row r="287" spans="1:27" x14ac:dyDescent="0.2">
      <c r="A287" s="27" t="s">
        <v>115</v>
      </c>
      <c r="B287" s="28">
        <v>1848</v>
      </c>
      <c r="C287" s="23"/>
      <c r="D287" s="28">
        <v>4071.4961432105952</v>
      </c>
      <c r="E287" s="28">
        <v>2949.5269967532472</v>
      </c>
      <c r="F287" s="24"/>
      <c r="G287" s="28">
        <v>523.50458448551888</v>
      </c>
      <c r="H287" s="28">
        <v>64.651996753246749</v>
      </c>
      <c r="I287" s="24"/>
      <c r="J287" s="28">
        <v>277.50691311308395</v>
      </c>
      <c r="K287" s="28">
        <v>-204.84531926406927</v>
      </c>
      <c r="L287" s="24"/>
      <c r="M287" s="28">
        <v>-6301.9938873526417</v>
      </c>
      <c r="N287" s="28">
        <v>-6419.4424458874464</v>
      </c>
      <c r="O287" s="24"/>
      <c r="P287" s="28">
        <v>2349.839906854897</v>
      </c>
      <c r="Q287" s="28">
        <v>2241.7851298701298</v>
      </c>
      <c r="R287" s="24"/>
      <c r="S287" s="28">
        <v>4418.2797263862612</v>
      </c>
      <c r="T287" s="28">
        <v>4143.0318506493504</v>
      </c>
      <c r="U287" s="24"/>
      <c r="V287" s="28">
        <f t="shared" si="8"/>
        <v>6768.1196332411582</v>
      </c>
      <c r="W287" s="28">
        <f t="shared" si="9"/>
        <v>6384.8169805194802</v>
      </c>
      <c r="X287" s="24"/>
      <c r="Y287" s="29">
        <v>2.0313999999999997</v>
      </c>
      <c r="Z287" s="29">
        <v>0.02</v>
      </c>
      <c r="AA287" s="24"/>
    </row>
    <row r="288" spans="1:27" x14ac:dyDescent="0.2">
      <c r="A288" s="27" t="s">
        <v>303</v>
      </c>
      <c r="B288" s="28">
        <v>27484</v>
      </c>
      <c r="C288" s="23"/>
      <c r="D288" s="28">
        <v>5912.4831004957196</v>
      </c>
      <c r="E288" s="28">
        <v>3943.8760369669626</v>
      </c>
      <c r="F288" s="24"/>
      <c r="G288" s="28">
        <v>972.69040108156821</v>
      </c>
      <c r="H288" s="28">
        <v>462.13247707757239</v>
      </c>
      <c r="I288" s="24"/>
      <c r="J288" s="28">
        <v>166.06579540333482</v>
      </c>
      <c r="K288" s="28">
        <v>2302.1203190947463</v>
      </c>
      <c r="L288" s="24"/>
      <c r="M288" s="28">
        <v>-5148.6705723298783</v>
      </c>
      <c r="N288" s="28">
        <v>-4687.4848278998688</v>
      </c>
      <c r="O288" s="24"/>
      <c r="P288" s="28">
        <v>795.94411897251018</v>
      </c>
      <c r="Q288" s="28">
        <v>2604.0796463396887</v>
      </c>
      <c r="R288" s="24"/>
      <c r="S288" s="28">
        <v>5187.2014420910318</v>
      </c>
      <c r="T288" s="28">
        <v>4622.5673446368801</v>
      </c>
      <c r="U288" s="24"/>
      <c r="V288" s="28">
        <f t="shared" si="8"/>
        <v>5983.1455610635421</v>
      </c>
      <c r="W288" s="28">
        <f t="shared" si="9"/>
        <v>7226.6469909765692</v>
      </c>
      <c r="X288" s="24"/>
      <c r="Y288" s="29">
        <v>1.2495000000000001</v>
      </c>
      <c r="Z288" s="29">
        <v>9.06</v>
      </c>
      <c r="AA288" s="24"/>
    </row>
    <row r="289" spans="1:27" x14ac:dyDescent="0.2">
      <c r="A289" s="27" t="s">
        <v>304</v>
      </c>
      <c r="B289" s="28">
        <v>22190</v>
      </c>
      <c r="C289" s="23"/>
      <c r="D289" s="28">
        <v>3386.2536302032913</v>
      </c>
      <c r="E289" s="28">
        <v>4832.2911482649843</v>
      </c>
      <c r="F289" s="24"/>
      <c r="G289" s="28">
        <v>714.9080348499516</v>
      </c>
      <c r="H289" s="28">
        <v>827.13027129337536</v>
      </c>
      <c r="I289" s="24"/>
      <c r="J289" s="28">
        <v>280.41303646337531</v>
      </c>
      <c r="K289" s="28">
        <v>763.579849932402</v>
      </c>
      <c r="L289" s="24"/>
      <c r="M289" s="28">
        <v>-5430.9454662794451</v>
      </c>
      <c r="N289" s="28">
        <v>-5212.4408634520059</v>
      </c>
      <c r="O289" s="24"/>
      <c r="P289" s="28">
        <v>914.97257179735402</v>
      </c>
      <c r="Q289" s="28">
        <v>861.29783686345206</v>
      </c>
      <c r="R289" s="24"/>
      <c r="S289" s="28">
        <v>5085.8341400451754</v>
      </c>
      <c r="T289" s="28">
        <v>5507.1753690851738</v>
      </c>
      <c r="U289" s="24"/>
      <c r="V289" s="28">
        <f t="shared" si="8"/>
        <v>6000.8067118425297</v>
      </c>
      <c r="W289" s="28">
        <f t="shared" si="9"/>
        <v>6368.4732059486259</v>
      </c>
      <c r="X289" s="24"/>
      <c r="Y289" s="29">
        <v>2.0565000000000002</v>
      </c>
      <c r="Z289" s="29">
        <v>2.9</v>
      </c>
      <c r="AA289" s="24"/>
    </row>
    <row r="290" spans="1:27" x14ac:dyDescent="0.2">
      <c r="A290" s="27" t="s">
        <v>305</v>
      </c>
      <c r="B290" s="28">
        <v>6198</v>
      </c>
      <c r="C290" s="23"/>
      <c r="D290" s="28">
        <v>3629.9662621481448</v>
      </c>
      <c r="E290" s="28">
        <v>3371.7694514359468</v>
      </c>
      <c r="F290" s="24"/>
      <c r="G290" s="28">
        <v>1013.3188982325394</v>
      </c>
      <c r="H290" s="28">
        <v>1163.5402952565344</v>
      </c>
      <c r="I290" s="24"/>
      <c r="J290" s="28">
        <v>297.47217886096985</v>
      </c>
      <c r="K290" s="28">
        <v>113.9430461439174</v>
      </c>
      <c r="L290" s="24"/>
      <c r="M290" s="28">
        <v>-5109.245178508485</v>
      </c>
      <c r="N290" s="28">
        <v>-5699.1330703452732</v>
      </c>
      <c r="O290" s="24"/>
      <c r="P290" s="28">
        <v>816.02799738153988</v>
      </c>
      <c r="Q290" s="28">
        <v>1063.6808647950952</v>
      </c>
      <c r="R290" s="24"/>
      <c r="S290" s="28">
        <v>5080.6687144367788</v>
      </c>
      <c r="T290" s="28">
        <v>5428.5032220070989</v>
      </c>
      <c r="U290" s="24"/>
      <c r="V290" s="28">
        <f t="shared" si="8"/>
        <v>5896.6967118183184</v>
      </c>
      <c r="W290" s="28">
        <f t="shared" si="9"/>
        <v>6492.1840868021936</v>
      </c>
      <c r="X290" s="24"/>
      <c r="Y290" s="29">
        <v>1.6237999999999999</v>
      </c>
      <c r="Z290" s="29">
        <v>1.17</v>
      </c>
      <c r="AA290" s="24"/>
    </row>
    <row r="291" spans="1:27" s="35" customFormat="1" x14ac:dyDescent="0.2">
      <c r="A291" s="27" t="s">
        <v>306</v>
      </c>
      <c r="B291" s="28">
        <v>39718</v>
      </c>
      <c r="C291" s="23"/>
      <c r="D291" s="28">
        <v>3721.3196993386455</v>
      </c>
      <c r="E291" s="28">
        <v>4106.1579555868875</v>
      </c>
      <c r="F291" s="24"/>
      <c r="G291" s="28">
        <v>504.20139963044409</v>
      </c>
      <c r="H291" s="28">
        <v>1451.8386975678534</v>
      </c>
      <c r="I291" s="24"/>
      <c r="J291" s="28">
        <v>256.47349982859964</v>
      </c>
      <c r="K291" s="28">
        <v>93.303274837605116</v>
      </c>
      <c r="L291" s="24"/>
      <c r="M291" s="28">
        <v>-5209.4220044647709</v>
      </c>
      <c r="N291" s="28">
        <v>-5790.5430218037163</v>
      </c>
      <c r="O291" s="24"/>
      <c r="P291" s="28">
        <v>1067.3728919843149</v>
      </c>
      <c r="Q291" s="28">
        <v>915.68756030011593</v>
      </c>
      <c r="R291" s="24"/>
      <c r="S291" s="28">
        <v>4730.8010668628713</v>
      </c>
      <c r="T291" s="28">
        <v>5468.2168429931016</v>
      </c>
      <c r="U291" s="24"/>
      <c r="V291" s="28">
        <f t="shared" si="8"/>
        <v>5798.1739588471864</v>
      </c>
      <c r="W291" s="28">
        <f t="shared" si="9"/>
        <v>6383.9044032932179</v>
      </c>
      <c r="X291" s="24"/>
      <c r="Y291" s="29">
        <v>1.5829</v>
      </c>
      <c r="Z291" s="29">
        <v>1.19</v>
      </c>
      <c r="AA291" s="37"/>
    </row>
    <row r="292" spans="1:27" x14ac:dyDescent="0.2">
      <c r="A292" s="27" t="s">
        <v>307</v>
      </c>
      <c r="B292" s="28">
        <v>239206</v>
      </c>
      <c r="C292" s="23"/>
      <c r="D292" s="28">
        <v>3613.1878655220767</v>
      </c>
      <c r="E292" s="28">
        <v>3374.5085440582598</v>
      </c>
      <c r="F292" s="24"/>
      <c r="G292" s="28">
        <v>517.08334758370665</v>
      </c>
      <c r="H292" s="28">
        <v>580.65035642918656</v>
      </c>
      <c r="I292" s="24"/>
      <c r="J292" s="28">
        <v>218.98833749444236</v>
      </c>
      <c r="K292" s="28">
        <v>26.349881566515887</v>
      </c>
      <c r="L292" s="24"/>
      <c r="M292" s="28">
        <v>-5183.0431957317278</v>
      </c>
      <c r="N292" s="28">
        <v>-5857.0117410934508</v>
      </c>
      <c r="O292" s="24"/>
      <c r="P292" s="28">
        <v>1113.4101713464893</v>
      </c>
      <c r="Q292" s="28">
        <v>1200.9374932066921</v>
      </c>
      <c r="R292" s="24"/>
      <c r="S292" s="28">
        <v>4684.5309347104894</v>
      </c>
      <c r="T292" s="28">
        <v>5031.8994678645176</v>
      </c>
      <c r="U292" s="24"/>
      <c r="V292" s="28">
        <f t="shared" si="8"/>
        <v>5797.9411060569782</v>
      </c>
      <c r="W292" s="28">
        <f t="shared" si="9"/>
        <v>6232.8369610712098</v>
      </c>
      <c r="X292" s="24"/>
      <c r="Y292" s="29">
        <v>1.5423</v>
      </c>
      <c r="Z292" s="29">
        <v>1.06</v>
      </c>
      <c r="AA292" s="24"/>
    </row>
    <row r="293" spans="1:27" x14ac:dyDescent="0.2">
      <c r="A293" s="27" t="s">
        <v>308</v>
      </c>
      <c r="B293" s="28">
        <v>29239</v>
      </c>
      <c r="C293" s="23"/>
      <c r="D293" s="28"/>
      <c r="E293" s="28">
        <v>4032.1157118916512</v>
      </c>
      <c r="F293" s="24"/>
      <c r="G293" s="28">
        <v>631.78145440554056</v>
      </c>
      <c r="H293" s="28">
        <v>753.09102978898056</v>
      </c>
      <c r="I293" s="24"/>
      <c r="J293" s="28">
        <v>-73.201231242785681</v>
      </c>
      <c r="K293" s="28">
        <v>197.9553623584938</v>
      </c>
      <c r="L293" s="24"/>
      <c r="M293" s="28">
        <v>-6626.010003847633</v>
      </c>
      <c r="N293" s="28">
        <v>-5494.2766284756663</v>
      </c>
      <c r="O293" s="24"/>
      <c r="P293" s="28">
        <v>167.56444786456328</v>
      </c>
      <c r="Q293" s="28">
        <v>1232.9551284243648</v>
      </c>
      <c r="R293" s="24"/>
      <c r="S293" s="28">
        <v>7184.9749903809152</v>
      </c>
      <c r="T293" s="28">
        <v>4835.3917394575737</v>
      </c>
      <c r="U293" s="24"/>
      <c r="V293" s="28">
        <f t="shared" si="8"/>
        <v>7352.5394382454788</v>
      </c>
      <c r="W293" s="28">
        <f t="shared" si="9"/>
        <v>6068.346867881939</v>
      </c>
      <c r="X293" s="24"/>
      <c r="Y293" s="29">
        <v>0.91120000000000001</v>
      </c>
      <c r="Z293" s="29">
        <v>1.51</v>
      </c>
      <c r="AA293" s="24"/>
    </row>
    <row r="294" spans="1:27" s="26" customFormat="1" ht="15" x14ac:dyDescent="0.25">
      <c r="A294" s="39" t="s">
        <v>309</v>
      </c>
      <c r="B294" s="40">
        <v>483477</v>
      </c>
      <c r="C294" s="40"/>
      <c r="D294" s="40">
        <v>3158.8741553372756</v>
      </c>
      <c r="E294" s="40">
        <v>2877.3389131851154</v>
      </c>
      <c r="F294" s="40"/>
      <c r="G294" s="40">
        <v>581.69675082785727</v>
      </c>
      <c r="H294" s="40">
        <v>550.47723862769067</v>
      </c>
      <c r="I294" s="40"/>
      <c r="J294" s="40">
        <v>204.25997513842435</v>
      </c>
      <c r="K294" s="40">
        <v>155.80344185969548</v>
      </c>
      <c r="L294" s="40"/>
      <c r="M294" s="40">
        <v>-5710.9417821323459</v>
      </c>
      <c r="N294" s="40">
        <v>-6137.7311998295691</v>
      </c>
      <c r="O294" s="40"/>
      <c r="P294" s="40">
        <v>1782.4260512909611</v>
      </c>
      <c r="Q294" s="40">
        <v>1905.3517189649144</v>
      </c>
      <c r="R294" s="40"/>
      <c r="S294" s="40">
        <v>4393.8346601803187</v>
      </c>
      <c r="T294" s="40">
        <v>4647.6589682652957</v>
      </c>
      <c r="U294" s="40"/>
      <c r="V294" s="40">
        <f t="shared" si="8"/>
        <v>6176.26071147128</v>
      </c>
      <c r="W294" s="40">
        <f t="shared" si="9"/>
        <v>6553.0106872302104</v>
      </c>
      <c r="X294" s="40"/>
      <c r="Y294" s="41">
        <v>1.6331</v>
      </c>
      <c r="Z294" s="41">
        <v>1.44</v>
      </c>
    </row>
    <row r="295" spans="1:27" x14ac:dyDescent="0.2">
      <c r="A295" s="27" t="s">
        <v>9</v>
      </c>
      <c r="B295" s="28">
        <v>3955</v>
      </c>
      <c r="C295" s="23"/>
      <c r="D295" s="28">
        <v>2365.865992414665</v>
      </c>
      <c r="E295" s="28">
        <v>2179.2819216182047</v>
      </c>
      <c r="F295" s="24"/>
      <c r="G295" s="28">
        <v>236.40960809102401</v>
      </c>
      <c r="H295" s="28">
        <v>278.15587104930466</v>
      </c>
      <c r="I295" s="24"/>
      <c r="J295" s="28">
        <v>416.18204804045513</v>
      </c>
      <c r="K295" s="28">
        <v>339.88805815423513</v>
      </c>
      <c r="L295" s="24"/>
      <c r="M295" s="28">
        <v>-5307.2060682680149</v>
      </c>
      <c r="N295" s="28">
        <v>-5562.0596561314796</v>
      </c>
      <c r="O295" s="24"/>
      <c r="P295" s="28">
        <v>1899.1150442477876</v>
      </c>
      <c r="Q295" s="28">
        <v>1894.2184576485461</v>
      </c>
      <c r="R295" s="24"/>
      <c r="S295" s="28">
        <v>4042.2250316055629</v>
      </c>
      <c r="T295" s="28">
        <v>4220.969203539823</v>
      </c>
      <c r="U295" s="24"/>
      <c r="V295" s="28">
        <f t="shared" si="8"/>
        <v>5941.3400758533508</v>
      </c>
      <c r="W295" s="28">
        <f t="shared" si="9"/>
        <v>6115.187661188369</v>
      </c>
      <c r="X295" s="24"/>
      <c r="Y295" s="29">
        <v>2.8567</v>
      </c>
      <c r="Z295" s="29">
        <v>2.5</v>
      </c>
      <c r="AA295" s="24"/>
    </row>
    <row r="296" spans="1:27" x14ac:dyDescent="0.2">
      <c r="A296" s="27" t="s">
        <v>310</v>
      </c>
      <c r="B296" s="28">
        <v>35497</v>
      </c>
      <c r="C296" s="23"/>
      <c r="D296" s="28">
        <v>2765.2477674169645</v>
      </c>
      <c r="E296" s="28">
        <v>2619.1867681775925</v>
      </c>
      <c r="F296" s="24"/>
      <c r="G296" s="28">
        <v>744.93619179085556</v>
      </c>
      <c r="H296" s="28">
        <v>505.53539679409528</v>
      </c>
      <c r="I296" s="24"/>
      <c r="J296" s="28">
        <v>236.04811674225994</v>
      </c>
      <c r="K296" s="28">
        <v>337.24355917401471</v>
      </c>
      <c r="L296" s="24"/>
      <c r="M296" s="28">
        <v>-5086.4298391413358</v>
      </c>
      <c r="N296" s="28">
        <v>-5435.0546730709639</v>
      </c>
      <c r="O296" s="24"/>
      <c r="P296" s="28">
        <v>1046.4264585739641</v>
      </c>
      <c r="Q296" s="28">
        <v>1152.6299687297519</v>
      </c>
      <c r="R296" s="24"/>
      <c r="S296" s="28">
        <v>4621.1229117953635</v>
      </c>
      <c r="T296" s="28">
        <v>5002.957551342367</v>
      </c>
      <c r="U296" s="24"/>
      <c r="V296" s="28">
        <f t="shared" si="8"/>
        <v>5667.5493703693273</v>
      </c>
      <c r="W296" s="28">
        <f t="shared" si="9"/>
        <v>6155.5875200721184</v>
      </c>
      <c r="X296" s="24"/>
      <c r="Y296" s="29">
        <v>1.7841</v>
      </c>
      <c r="Z296" s="29">
        <v>2</v>
      </c>
      <c r="AA296" s="24"/>
    </row>
    <row r="297" spans="1:27" x14ac:dyDescent="0.2">
      <c r="A297" s="27" t="s">
        <v>311</v>
      </c>
      <c r="B297" s="28">
        <v>6614</v>
      </c>
      <c r="C297" s="23"/>
      <c r="D297" s="28">
        <v>2173.8736014514666</v>
      </c>
      <c r="E297" s="28">
        <v>1932.8022376776535</v>
      </c>
      <c r="F297" s="24"/>
      <c r="G297" s="28">
        <v>284.54792863622617</v>
      </c>
      <c r="H297" s="28">
        <v>282.13715300876925</v>
      </c>
      <c r="I297" s="24"/>
      <c r="J297" s="28">
        <v>408.67856062896885</v>
      </c>
      <c r="K297" s="28">
        <v>392.35782733595403</v>
      </c>
      <c r="L297" s="24"/>
      <c r="M297" s="28">
        <v>-6262.9271242818259</v>
      </c>
      <c r="N297" s="28">
        <v>-6760.4434064106435</v>
      </c>
      <c r="O297" s="24"/>
      <c r="P297" s="28">
        <v>3499.5464166918659</v>
      </c>
      <c r="Q297" s="28">
        <v>3798.1321439371031</v>
      </c>
      <c r="R297" s="24"/>
      <c r="S297" s="28">
        <v>3700.0302388872092</v>
      </c>
      <c r="T297" s="28">
        <v>3996.5480873903844</v>
      </c>
      <c r="U297" s="24"/>
      <c r="V297" s="28">
        <f t="shared" si="8"/>
        <v>7199.5766555790751</v>
      </c>
      <c r="W297" s="28">
        <f t="shared" si="9"/>
        <v>7794.6802313274875</v>
      </c>
      <c r="X297" s="24"/>
      <c r="Y297" s="29">
        <v>1.8008999999999999</v>
      </c>
      <c r="Z297" s="29">
        <v>1.63</v>
      </c>
      <c r="AA297" s="24"/>
    </row>
    <row r="298" spans="1:27" s="35" customFormat="1" x14ac:dyDescent="0.2">
      <c r="A298" s="31" t="s">
        <v>312</v>
      </c>
      <c r="B298" s="32">
        <v>2271</v>
      </c>
      <c r="C298" s="36"/>
      <c r="D298" s="32">
        <v>176.13386173491855</v>
      </c>
      <c r="E298" s="32">
        <v>176.13386173491853</v>
      </c>
      <c r="F298" s="37"/>
      <c r="G298" s="32">
        <v>197.26992514310876</v>
      </c>
      <c r="H298" s="32">
        <v>197.94566270365476</v>
      </c>
      <c r="I298" s="37"/>
      <c r="J298" s="32">
        <v>507.70585645090273</v>
      </c>
      <c r="K298" s="32">
        <v>507.82955966534564</v>
      </c>
      <c r="L298" s="37"/>
      <c r="M298" s="32">
        <v>-6475.1210920299427</v>
      </c>
      <c r="N298" s="32">
        <v>-6475.2701761338622</v>
      </c>
      <c r="O298" s="37"/>
      <c r="P298" s="32">
        <v>3764.8612945838836</v>
      </c>
      <c r="Q298" s="32">
        <v>3764.8322324966975</v>
      </c>
      <c r="R298" s="37"/>
      <c r="S298" s="32">
        <v>3544.2536327608982</v>
      </c>
      <c r="T298" s="32">
        <v>3544.1553852928223</v>
      </c>
      <c r="U298" s="37"/>
      <c r="V298" s="32">
        <f t="shared" si="8"/>
        <v>7309.1149273447818</v>
      </c>
      <c r="W298" s="32">
        <f t="shared" si="9"/>
        <v>7308.9876177895203</v>
      </c>
      <c r="X298" s="37"/>
      <c r="Y298" s="34">
        <v>2.5091999999999999</v>
      </c>
      <c r="Z298" s="34">
        <v>2.5099999999999998</v>
      </c>
      <c r="AA298" s="37"/>
    </row>
    <row r="299" spans="1:27" x14ac:dyDescent="0.2">
      <c r="A299" s="27" t="s">
        <v>313</v>
      </c>
      <c r="B299" s="28">
        <v>971</v>
      </c>
      <c r="C299" s="23"/>
      <c r="D299" s="28">
        <v>2117.4047373841399</v>
      </c>
      <c r="E299" s="28">
        <v>2470.5211122554069</v>
      </c>
      <c r="F299" s="24"/>
      <c r="G299" s="28">
        <v>850.66941297631308</v>
      </c>
      <c r="H299" s="28">
        <v>734.58769309989702</v>
      </c>
      <c r="I299" s="24"/>
      <c r="J299" s="28">
        <v>-333.67662203913488</v>
      </c>
      <c r="K299" s="28">
        <v>289.10824922760042</v>
      </c>
      <c r="L299" s="24"/>
      <c r="M299" s="28">
        <v>-7409.8867147270857</v>
      </c>
      <c r="N299" s="28">
        <v>-7693.0188671472715</v>
      </c>
      <c r="O299" s="24"/>
      <c r="P299" s="28">
        <v>2439.7528321318227</v>
      </c>
      <c r="Q299" s="28">
        <v>2443.6385169927908</v>
      </c>
      <c r="R299" s="24"/>
      <c r="S299" s="28">
        <v>5169.9279093717814</v>
      </c>
      <c r="T299" s="28">
        <v>5823.1684552008246</v>
      </c>
      <c r="U299" s="24"/>
      <c r="V299" s="28">
        <f t="shared" si="8"/>
        <v>7609.6807415036037</v>
      </c>
      <c r="W299" s="28">
        <f t="shared" si="9"/>
        <v>8266.8069721936154</v>
      </c>
      <c r="X299" s="24"/>
      <c r="Y299" s="29">
        <v>0.36090000000000005</v>
      </c>
      <c r="Z299" s="29">
        <v>1.1100000000000001</v>
      </c>
      <c r="AA299" s="24"/>
    </row>
    <row r="300" spans="1:27" x14ac:dyDescent="0.2">
      <c r="A300" s="27" t="s">
        <v>314</v>
      </c>
      <c r="B300" s="28">
        <v>8456</v>
      </c>
      <c r="C300" s="23"/>
      <c r="D300" s="28">
        <v>3252.1286660359506</v>
      </c>
      <c r="E300" s="28">
        <v>2773.1788079470198</v>
      </c>
      <c r="F300" s="24"/>
      <c r="G300" s="28">
        <v>553.33491012298964</v>
      </c>
      <c r="H300" s="28">
        <v>499.26437204351942</v>
      </c>
      <c r="I300" s="24"/>
      <c r="J300" s="28">
        <v>165.79943235572375</v>
      </c>
      <c r="K300" s="28">
        <v>202.62814687795648</v>
      </c>
      <c r="L300" s="24"/>
      <c r="M300" s="28">
        <v>-5984.5080416272476</v>
      </c>
      <c r="N300" s="28">
        <v>-6357.991087984863</v>
      </c>
      <c r="O300" s="24"/>
      <c r="P300" s="28">
        <v>2791.7455061494798</v>
      </c>
      <c r="Q300" s="28">
        <v>3054.3933301797542</v>
      </c>
      <c r="R300" s="24"/>
      <c r="S300" s="28">
        <v>3772.5875118259223</v>
      </c>
      <c r="T300" s="28">
        <v>3947.2624077578052</v>
      </c>
      <c r="U300" s="24"/>
      <c r="V300" s="28">
        <f t="shared" si="8"/>
        <v>6564.3330179754021</v>
      </c>
      <c r="W300" s="28">
        <f t="shared" si="9"/>
        <v>7001.655737937559</v>
      </c>
      <c r="X300" s="24"/>
      <c r="Y300" s="29">
        <v>1.3974000000000002</v>
      </c>
      <c r="Z300" s="29">
        <v>1.48</v>
      </c>
      <c r="AA300" s="24"/>
    </row>
    <row r="301" spans="1:27" x14ac:dyDescent="0.2">
      <c r="A301" s="27" t="s">
        <v>315</v>
      </c>
      <c r="B301" s="28">
        <v>20291</v>
      </c>
      <c r="C301" s="23"/>
      <c r="D301" s="28">
        <v>3199.201616480213</v>
      </c>
      <c r="E301" s="28">
        <v>3036.0944886895668</v>
      </c>
      <c r="F301" s="24"/>
      <c r="G301" s="28">
        <v>490.90729880242475</v>
      </c>
      <c r="H301" s="28">
        <v>455.67078162732247</v>
      </c>
      <c r="I301" s="24"/>
      <c r="J301" s="28">
        <v>226.01153220639691</v>
      </c>
      <c r="K301" s="28">
        <v>334.72163767187425</v>
      </c>
      <c r="L301" s="24"/>
      <c r="M301" s="28">
        <v>-4950.6677837464886</v>
      </c>
      <c r="N301" s="28">
        <v>-5181.3797185944513</v>
      </c>
      <c r="O301" s="24"/>
      <c r="P301" s="28">
        <v>1199.0044847469321</v>
      </c>
      <c r="Q301" s="28">
        <v>1331.579025183579</v>
      </c>
      <c r="R301" s="24"/>
      <c r="S301" s="28">
        <v>4348.824602040313</v>
      </c>
      <c r="T301" s="28">
        <v>4571.8259454930758</v>
      </c>
      <c r="U301" s="24"/>
      <c r="V301" s="28">
        <f t="shared" si="8"/>
        <v>5547.8290867872456</v>
      </c>
      <c r="W301" s="28">
        <f t="shared" si="9"/>
        <v>5903.4049706766546</v>
      </c>
      <c r="X301" s="24"/>
      <c r="Y301" s="29">
        <v>1.6188</v>
      </c>
      <c r="Z301" s="29">
        <v>1.92</v>
      </c>
      <c r="AA301" s="24"/>
    </row>
    <row r="302" spans="1:27" x14ac:dyDescent="0.2">
      <c r="A302" s="27" t="s">
        <v>76</v>
      </c>
      <c r="B302" s="28">
        <v>15628</v>
      </c>
      <c r="C302" s="23"/>
      <c r="D302" s="28">
        <v>2073.5858715126697</v>
      </c>
      <c r="E302" s="28">
        <v>2012.1695674430509</v>
      </c>
      <c r="F302" s="24"/>
      <c r="G302" s="28">
        <v>262.2856411568979</v>
      </c>
      <c r="H302" s="28">
        <v>210.38445354491938</v>
      </c>
      <c r="I302" s="24"/>
      <c r="J302" s="28">
        <v>177.62989506014844</v>
      </c>
      <c r="K302" s="28">
        <v>92.914303173790628</v>
      </c>
      <c r="L302" s="24"/>
      <c r="M302" s="28">
        <v>-6236.6265676990015</v>
      </c>
      <c r="N302" s="28">
        <v>-6640.478746480675</v>
      </c>
      <c r="O302" s="24"/>
      <c r="P302" s="28">
        <v>2872.2165344253904</v>
      </c>
      <c r="Q302" s="28">
        <v>3116.5584207832098</v>
      </c>
      <c r="R302" s="24"/>
      <c r="S302" s="28">
        <v>3842.5902226772459</v>
      </c>
      <c r="T302" s="28">
        <v>3876.1754530330177</v>
      </c>
      <c r="U302" s="24"/>
      <c r="V302" s="28">
        <f t="shared" si="8"/>
        <v>6714.8067571026368</v>
      </c>
      <c r="W302" s="28">
        <f t="shared" si="9"/>
        <v>6992.7338738162271</v>
      </c>
      <c r="X302" s="24"/>
      <c r="Y302" s="29">
        <v>1.7016</v>
      </c>
      <c r="Z302" s="29">
        <v>1.35</v>
      </c>
      <c r="AA302" s="24"/>
    </row>
    <row r="303" spans="1:27" x14ac:dyDescent="0.2">
      <c r="A303" s="27" t="s">
        <v>316</v>
      </c>
      <c r="B303" s="28">
        <v>1990</v>
      </c>
      <c r="C303" s="23"/>
      <c r="D303" s="28">
        <v>1165.3266331658292</v>
      </c>
      <c r="E303" s="28">
        <v>983.61305025125625</v>
      </c>
      <c r="F303" s="24"/>
      <c r="G303" s="28">
        <v>362.8140703517588</v>
      </c>
      <c r="H303" s="28">
        <v>348.10787437185934</v>
      </c>
      <c r="I303" s="24"/>
      <c r="J303" s="28">
        <v>184.4221105527638</v>
      </c>
      <c r="K303" s="28">
        <v>-86.662537688442214</v>
      </c>
      <c r="L303" s="24"/>
      <c r="M303" s="28">
        <v>-5742.713567839196</v>
      </c>
      <c r="N303" s="28">
        <v>-6265.1145829145726</v>
      </c>
      <c r="O303" s="24"/>
      <c r="P303" s="28">
        <v>2416.08040201005</v>
      </c>
      <c r="Q303" s="28">
        <v>2630.529145728643</v>
      </c>
      <c r="R303" s="24"/>
      <c r="S303" s="28">
        <v>3741.708542713568</v>
      </c>
      <c r="T303" s="28">
        <v>3795.8580150753769</v>
      </c>
      <c r="U303" s="24"/>
      <c r="V303" s="28">
        <f t="shared" si="8"/>
        <v>6157.7889447236175</v>
      </c>
      <c r="W303" s="28">
        <f t="shared" si="9"/>
        <v>6426.3871608040199</v>
      </c>
      <c r="X303" s="24"/>
      <c r="Y303" s="29">
        <v>1.7974000000000001</v>
      </c>
      <c r="Z303" s="29">
        <v>0.66</v>
      </c>
      <c r="AA303" s="24"/>
    </row>
    <row r="304" spans="1:27" x14ac:dyDescent="0.2">
      <c r="A304" s="27" t="s">
        <v>81</v>
      </c>
      <c r="B304" s="28">
        <v>9612</v>
      </c>
      <c r="C304" s="23"/>
      <c r="D304" s="28">
        <v>4554.0990428630885</v>
      </c>
      <c r="E304" s="28">
        <v>4228.8627767374119</v>
      </c>
      <c r="F304" s="24"/>
      <c r="G304" s="28">
        <v>245.9425717852684</v>
      </c>
      <c r="H304" s="28">
        <v>263.08745110278818</v>
      </c>
      <c r="I304" s="24"/>
      <c r="J304" s="28">
        <v>88.95131086142321</v>
      </c>
      <c r="K304" s="28">
        <v>248.91045984186431</v>
      </c>
      <c r="L304" s="24"/>
      <c r="M304" s="28">
        <v>-5144.090719933416</v>
      </c>
      <c r="N304" s="28">
        <v>-5465.1669517270084</v>
      </c>
      <c r="O304" s="24"/>
      <c r="P304" s="28">
        <v>1012.2763212650854</v>
      </c>
      <c r="Q304" s="28">
        <v>1107.6923637120267</v>
      </c>
      <c r="R304" s="24"/>
      <c r="S304" s="28">
        <v>4558.9887640449442</v>
      </c>
      <c r="T304" s="28">
        <v>4872.6605690803162</v>
      </c>
      <c r="U304" s="24"/>
      <c r="V304" s="28">
        <f t="shared" si="8"/>
        <v>5571.2650853100295</v>
      </c>
      <c r="W304" s="28">
        <f t="shared" si="9"/>
        <v>5980.3529327923425</v>
      </c>
      <c r="X304" s="24"/>
      <c r="Y304" s="29">
        <v>1.2590999999999999</v>
      </c>
      <c r="Z304" s="29">
        <v>1.96</v>
      </c>
      <c r="AA304" s="24"/>
    </row>
    <row r="305" spans="1:27" x14ac:dyDescent="0.2">
      <c r="A305" s="27" t="s">
        <v>317</v>
      </c>
      <c r="B305" s="28">
        <v>7594</v>
      </c>
      <c r="C305" s="23"/>
      <c r="D305" s="28">
        <v>5097.5770345009214</v>
      </c>
      <c r="E305" s="28">
        <v>5655.7818198577825</v>
      </c>
      <c r="F305" s="24"/>
      <c r="G305" s="28">
        <v>721.75401632868056</v>
      </c>
      <c r="H305" s="28">
        <v>761.26474716881751</v>
      </c>
      <c r="I305" s="24"/>
      <c r="J305" s="28">
        <v>-46.089017645509614</v>
      </c>
      <c r="K305" s="28">
        <v>-55.152827232025281</v>
      </c>
      <c r="L305" s="24"/>
      <c r="M305" s="28">
        <v>-6310.5082960231766</v>
      </c>
      <c r="N305" s="28">
        <v>-6486.9537766657886</v>
      </c>
      <c r="O305" s="24"/>
      <c r="P305" s="28">
        <v>2511.9831445878326</v>
      </c>
      <c r="Q305" s="28">
        <v>2662.5384514090069</v>
      </c>
      <c r="R305" s="24"/>
      <c r="S305" s="28">
        <v>3978.1406373452728</v>
      </c>
      <c r="T305" s="28">
        <v>4015.5791361601264</v>
      </c>
      <c r="U305" s="24"/>
      <c r="V305" s="28">
        <f t="shared" si="8"/>
        <v>6490.1237819331054</v>
      </c>
      <c r="W305" s="28">
        <f t="shared" si="9"/>
        <v>6678.1175875691333</v>
      </c>
      <c r="X305" s="24"/>
      <c r="Y305" s="29">
        <v>0.78859999999999997</v>
      </c>
      <c r="Z305" s="29">
        <v>0.76</v>
      </c>
      <c r="AA305" s="24"/>
    </row>
    <row r="306" spans="1:27" x14ac:dyDescent="0.2">
      <c r="A306" s="27" t="s">
        <v>318</v>
      </c>
      <c r="B306" s="28">
        <v>19579</v>
      </c>
      <c r="C306" s="23"/>
      <c r="D306" s="28">
        <v>612.90157822156391</v>
      </c>
      <c r="E306" s="28">
        <v>280.91322335155013</v>
      </c>
      <c r="F306" s="24"/>
      <c r="G306" s="28">
        <v>863.93584963481283</v>
      </c>
      <c r="H306" s="28">
        <v>1182.9858103069614</v>
      </c>
      <c r="I306" s="24"/>
      <c r="J306" s="28">
        <v>492.87501915317432</v>
      </c>
      <c r="K306" s="28">
        <v>392.41714183564022</v>
      </c>
      <c r="L306" s="24"/>
      <c r="M306" s="28">
        <v>-5124.725471168088</v>
      </c>
      <c r="N306" s="28">
        <v>-5487.2832468461102</v>
      </c>
      <c r="O306" s="24"/>
      <c r="P306" s="28">
        <v>970.88717503447572</v>
      </c>
      <c r="Q306" s="28">
        <v>1078.5210174166198</v>
      </c>
      <c r="R306" s="24"/>
      <c r="S306" s="28">
        <v>5119.9754839368716</v>
      </c>
      <c r="T306" s="28">
        <v>5410.6306532509325</v>
      </c>
      <c r="U306" s="24"/>
      <c r="V306" s="28">
        <f t="shared" si="8"/>
        <v>6090.8626589713476</v>
      </c>
      <c r="W306" s="28">
        <f t="shared" si="9"/>
        <v>6489.151670667552</v>
      </c>
      <c r="X306" s="24"/>
      <c r="Y306" s="29">
        <v>1.9712000000000001</v>
      </c>
      <c r="Z306" s="29">
        <v>1.55</v>
      </c>
      <c r="AA306" s="24"/>
    </row>
    <row r="307" spans="1:27" x14ac:dyDescent="0.2">
      <c r="A307" s="27" t="s">
        <v>319</v>
      </c>
      <c r="B307" s="28">
        <v>4689</v>
      </c>
      <c r="C307" s="23"/>
      <c r="D307" s="28">
        <v>4021.7530390275115</v>
      </c>
      <c r="E307" s="28">
        <v>4117.3609852847085</v>
      </c>
      <c r="F307" s="24"/>
      <c r="G307" s="28">
        <v>863.29707826828746</v>
      </c>
      <c r="H307" s="28">
        <v>294.40728513542331</v>
      </c>
      <c r="I307" s="24"/>
      <c r="J307" s="28">
        <v>-18.767327788441033</v>
      </c>
      <c r="K307" s="28">
        <v>-82.576436340371075</v>
      </c>
      <c r="L307" s="24"/>
      <c r="M307" s="28">
        <v>-5892.3011303049689</v>
      </c>
      <c r="N307" s="28">
        <v>-6347.9402580507576</v>
      </c>
      <c r="O307" s="24"/>
      <c r="P307" s="28">
        <v>2152.058008104073</v>
      </c>
      <c r="Q307" s="28">
        <v>2375.8816378758797</v>
      </c>
      <c r="R307" s="24"/>
      <c r="S307" s="28">
        <v>4090.8509277031353</v>
      </c>
      <c r="T307" s="28">
        <v>4162.4305992748987</v>
      </c>
      <c r="U307" s="24"/>
      <c r="V307" s="28">
        <f t="shared" si="8"/>
        <v>6242.9089358072088</v>
      </c>
      <c r="W307" s="28">
        <f t="shared" si="9"/>
        <v>6538.3122371507779</v>
      </c>
      <c r="X307" s="24"/>
      <c r="Y307" s="29">
        <v>0.94579999999999997</v>
      </c>
      <c r="Z307" s="29">
        <v>0.68</v>
      </c>
      <c r="AA307" s="24"/>
    </row>
    <row r="308" spans="1:27" s="35" customFormat="1" x14ac:dyDescent="0.2">
      <c r="A308" s="31" t="s">
        <v>96</v>
      </c>
      <c r="B308" s="32">
        <v>1337</v>
      </c>
      <c r="C308" s="36"/>
      <c r="D308" s="32">
        <v>2478.6836200448765</v>
      </c>
      <c r="E308" s="32">
        <v>2116.1848017950638</v>
      </c>
      <c r="F308" s="37"/>
      <c r="G308" s="32">
        <v>231.86237845923711</v>
      </c>
      <c r="H308" s="32">
        <v>298.68744951383695</v>
      </c>
      <c r="I308" s="37"/>
      <c r="J308" s="32">
        <v>400.89753178758411</v>
      </c>
      <c r="K308" s="32">
        <v>125.36863874345549</v>
      </c>
      <c r="L308" s="37"/>
      <c r="M308" s="32">
        <v>-5966.342557965595</v>
      </c>
      <c r="N308" s="32">
        <v>-6549.3961256544499</v>
      </c>
      <c r="O308" s="37"/>
      <c r="P308" s="32">
        <v>2997.0082273747198</v>
      </c>
      <c r="Q308" s="32">
        <v>3184.3388182498129</v>
      </c>
      <c r="R308" s="37"/>
      <c r="S308" s="32">
        <v>3727.7486910994762</v>
      </c>
      <c r="T308" s="32">
        <v>3855.5620867614061</v>
      </c>
      <c r="U308" s="37"/>
      <c r="V308" s="32">
        <f t="shared" si="8"/>
        <v>6724.756918474196</v>
      </c>
      <c r="W308" s="32">
        <f t="shared" si="9"/>
        <v>7039.900905011219</v>
      </c>
      <c r="X308" s="37"/>
      <c r="Y308" s="34">
        <v>2.2153999999999998</v>
      </c>
      <c r="Z308" s="34">
        <v>1.37</v>
      </c>
      <c r="AA308" s="37"/>
    </row>
    <row r="309" spans="1:27" x14ac:dyDescent="0.2">
      <c r="A309" s="27" t="s">
        <v>320</v>
      </c>
      <c r="B309" s="28">
        <v>11041</v>
      </c>
      <c r="C309" s="23"/>
      <c r="D309" s="28">
        <v>4888.5970473688976</v>
      </c>
      <c r="E309" s="28">
        <v>4653.1111312381126</v>
      </c>
      <c r="F309" s="24"/>
      <c r="G309" s="28">
        <v>252.06050176614437</v>
      </c>
      <c r="H309" s="28">
        <v>290.08118195815598</v>
      </c>
      <c r="I309" s="24"/>
      <c r="J309" s="28">
        <v>60.773480662983424</v>
      </c>
      <c r="K309" s="28">
        <v>66.601722670048005</v>
      </c>
      <c r="L309" s="24"/>
      <c r="M309" s="28">
        <v>-5595.5982247984784</v>
      </c>
      <c r="N309" s="28">
        <v>-6068.714565709628</v>
      </c>
      <c r="O309" s="24"/>
      <c r="P309" s="28">
        <v>1679.2862965311112</v>
      </c>
      <c r="Q309" s="28">
        <v>1852.2125713250612</v>
      </c>
      <c r="R309" s="24"/>
      <c r="S309" s="28">
        <v>4130.3323974277691</v>
      </c>
      <c r="T309" s="28">
        <v>4439.786685988588</v>
      </c>
      <c r="U309" s="24"/>
      <c r="V309" s="28">
        <f t="shared" si="8"/>
        <v>5809.6186939588806</v>
      </c>
      <c r="W309" s="28">
        <f t="shared" si="9"/>
        <v>6291.9992573136497</v>
      </c>
      <c r="X309" s="24"/>
      <c r="Y309" s="29">
        <v>1.2688999999999999</v>
      </c>
      <c r="Z309" s="29">
        <v>1.31</v>
      </c>
      <c r="AA309" s="24"/>
    </row>
    <row r="310" spans="1:27" x14ac:dyDescent="0.2">
      <c r="A310" s="27" t="s">
        <v>321</v>
      </c>
      <c r="B310" s="28">
        <v>15086</v>
      </c>
      <c r="C310" s="23"/>
      <c r="D310" s="28">
        <v>2700.0530292986873</v>
      </c>
      <c r="E310" s="28">
        <v>2751.3942304123029</v>
      </c>
      <c r="F310" s="24"/>
      <c r="G310" s="28">
        <v>493.63648415749702</v>
      </c>
      <c r="H310" s="28">
        <v>756.4827986212382</v>
      </c>
      <c r="I310" s="24"/>
      <c r="J310" s="28">
        <v>164.45711255468646</v>
      </c>
      <c r="K310" s="28">
        <v>67.686552432719068</v>
      </c>
      <c r="L310" s="24"/>
      <c r="M310" s="28">
        <v>-6472.6899111759249</v>
      </c>
      <c r="N310" s="28">
        <v>-7018.2991853373996</v>
      </c>
      <c r="O310" s="24"/>
      <c r="P310" s="28">
        <v>2169.097176189845</v>
      </c>
      <c r="Q310" s="28">
        <v>2336.6559724247645</v>
      </c>
      <c r="R310" s="24"/>
      <c r="S310" s="28">
        <v>4855.6940209465729</v>
      </c>
      <c r="T310" s="28">
        <v>5120.933302399576</v>
      </c>
      <c r="U310" s="24"/>
      <c r="V310" s="28">
        <f t="shared" si="8"/>
        <v>7024.7911971364174</v>
      </c>
      <c r="W310" s="28">
        <f t="shared" si="9"/>
        <v>7457.5892748243405</v>
      </c>
      <c r="X310" s="24"/>
      <c r="Y310" s="29">
        <v>1.4816</v>
      </c>
      <c r="Z310" s="29">
        <v>1.21</v>
      </c>
      <c r="AA310" s="24"/>
    </row>
    <row r="311" spans="1:27" s="35" customFormat="1" x14ac:dyDescent="0.2">
      <c r="A311" s="27" t="s">
        <v>121</v>
      </c>
      <c r="B311" s="28">
        <v>1985</v>
      </c>
      <c r="C311" s="23"/>
      <c r="D311" s="28">
        <v>919.39546599496225</v>
      </c>
      <c r="E311" s="28">
        <v>793.45088161209071</v>
      </c>
      <c r="F311" s="24"/>
      <c r="G311" s="28">
        <v>267.50629722921917</v>
      </c>
      <c r="H311" s="28">
        <v>111.40533501259446</v>
      </c>
      <c r="I311" s="24"/>
      <c r="J311" s="28">
        <v>-118.89168765743074</v>
      </c>
      <c r="K311" s="28">
        <v>-100.74134508816121</v>
      </c>
      <c r="L311" s="24"/>
      <c r="M311" s="28">
        <v>-5960.2015113350126</v>
      </c>
      <c r="N311" s="28">
        <v>-6625.2486045340056</v>
      </c>
      <c r="O311" s="24"/>
      <c r="P311" s="28">
        <v>1838.7909319899245</v>
      </c>
      <c r="Q311" s="28">
        <v>2166.7173803526448</v>
      </c>
      <c r="R311" s="24"/>
      <c r="S311" s="28">
        <v>4285.1385390428213</v>
      </c>
      <c r="T311" s="28">
        <v>4655.1472594458437</v>
      </c>
      <c r="U311" s="24"/>
      <c r="V311" s="28">
        <f t="shared" si="8"/>
        <v>6123.9294710327458</v>
      </c>
      <c r="W311" s="28">
        <f t="shared" si="9"/>
        <v>6821.8646397984885</v>
      </c>
      <c r="X311" s="24"/>
      <c r="Y311" s="29">
        <v>0.58299999999999996</v>
      </c>
      <c r="Z311" s="29">
        <v>0.65</v>
      </c>
      <c r="AA311" s="37"/>
    </row>
    <row r="312" spans="1:27" x14ac:dyDescent="0.2">
      <c r="A312" s="27" t="s">
        <v>123</v>
      </c>
      <c r="B312" s="28">
        <v>8222</v>
      </c>
      <c r="C312" s="23"/>
      <c r="D312" s="28">
        <v>1809.778642666018</v>
      </c>
      <c r="E312" s="28">
        <v>0</v>
      </c>
      <c r="F312" s="24"/>
      <c r="G312" s="28">
        <v>212.96521527608854</v>
      </c>
      <c r="H312" s="28">
        <v>0</v>
      </c>
      <c r="I312" s="24"/>
      <c r="J312" s="28">
        <v>288.73753344684991</v>
      </c>
      <c r="K312" s="28">
        <v>275.02884456336659</v>
      </c>
      <c r="L312" s="24"/>
      <c r="M312" s="28">
        <v>-5902.8216978837263</v>
      </c>
      <c r="N312" s="28">
        <v>-6144.7088129408903</v>
      </c>
      <c r="O312" s="24"/>
      <c r="P312" s="28">
        <v>2756.2636828022378</v>
      </c>
      <c r="Q312" s="28">
        <v>2837.9568231573826</v>
      </c>
      <c r="R312" s="24"/>
      <c r="S312" s="28">
        <v>3801.1432741425442</v>
      </c>
      <c r="T312" s="28">
        <v>3928.9729785940158</v>
      </c>
      <c r="U312" s="24"/>
      <c r="V312" s="28">
        <f t="shared" si="8"/>
        <v>6557.406956944782</v>
      </c>
      <c r="W312" s="28">
        <f t="shared" si="9"/>
        <v>6766.9298017513984</v>
      </c>
      <c r="X312" s="24"/>
      <c r="Y312" s="29">
        <v>1.8274999999999999</v>
      </c>
      <c r="Z312" s="29">
        <v>1.77</v>
      </c>
      <c r="AA312" s="24"/>
    </row>
    <row r="313" spans="1:27" x14ac:dyDescent="0.2">
      <c r="A313" s="27" t="s">
        <v>322</v>
      </c>
      <c r="B313" s="28">
        <v>24810</v>
      </c>
      <c r="C313" s="23"/>
      <c r="D313" s="28">
        <v>2012.3337363966143</v>
      </c>
      <c r="E313" s="28">
        <v>1690.0073454252315</v>
      </c>
      <c r="F313" s="24"/>
      <c r="G313" s="28">
        <v>279.68561064087061</v>
      </c>
      <c r="H313" s="28">
        <v>426.47847843611447</v>
      </c>
      <c r="I313" s="24"/>
      <c r="J313" s="28">
        <v>331.51954856912533</v>
      </c>
      <c r="K313" s="28">
        <v>287.21042523176141</v>
      </c>
      <c r="L313" s="24"/>
      <c r="M313" s="28">
        <v>-5283.0310358726319</v>
      </c>
      <c r="N313" s="28">
        <v>-5732.9098605401041</v>
      </c>
      <c r="O313" s="24"/>
      <c r="P313" s="28">
        <v>1433.1318016928658</v>
      </c>
      <c r="Q313" s="28">
        <v>1585.0644498186216</v>
      </c>
      <c r="R313" s="24"/>
      <c r="S313" s="28">
        <v>4486.0137041515518</v>
      </c>
      <c r="T313" s="28">
        <v>4740.8496062071745</v>
      </c>
      <c r="U313" s="24"/>
      <c r="V313" s="28">
        <f t="shared" si="8"/>
        <v>5919.1455058444171</v>
      </c>
      <c r="W313" s="28">
        <f t="shared" si="9"/>
        <v>6325.9140560257965</v>
      </c>
      <c r="X313" s="24"/>
      <c r="Y313" s="29">
        <v>2.0373000000000001</v>
      </c>
      <c r="Z313" s="29">
        <v>1.94</v>
      </c>
      <c r="AA313" s="24"/>
    </row>
    <row r="314" spans="1:27" x14ac:dyDescent="0.2">
      <c r="A314" s="27" t="s">
        <v>134</v>
      </c>
      <c r="B314" s="28">
        <v>6379</v>
      </c>
      <c r="C314" s="23"/>
      <c r="D314" s="28">
        <v>1213.0427966765951</v>
      </c>
      <c r="E314" s="28">
        <v>1221.1318388462141</v>
      </c>
      <c r="F314" s="24"/>
      <c r="G314" s="28">
        <v>488.00752469039031</v>
      </c>
      <c r="H314" s="28">
        <v>477.10853268537392</v>
      </c>
      <c r="I314" s="24"/>
      <c r="J314" s="28">
        <v>160.36996394419188</v>
      </c>
      <c r="K314" s="28">
        <v>-153.26179651983068</v>
      </c>
      <c r="L314" s="24"/>
      <c r="M314" s="28">
        <v>-4863.9285154412919</v>
      </c>
      <c r="N314" s="28">
        <v>-5540.2506866279982</v>
      </c>
      <c r="O314" s="24"/>
      <c r="P314" s="28">
        <v>1006.2705753252861</v>
      </c>
      <c r="Q314" s="28">
        <v>1217.1669540680357</v>
      </c>
      <c r="R314" s="24"/>
      <c r="S314" s="28">
        <v>4278.1000156764385</v>
      </c>
      <c r="T314" s="28">
        <v>4434.2719360401315</v>
      </c>
      <c r="U314" s="24"/>
      <c r="V314" s="28">
        <f t="shared" si="8"/>
        <v>5284.3705910017243</v>
      </c>
      <c r="W314" s="28">
        <f t="shared" si="9"/>
        <v>5651.4388901081675</v>
      </c>
      <c r="X314" s="24"/>
      <c r="Y314" s="29">
        <v>1.6107</v>
      </c>
      <c r="Z314" s="29">
        <v>0.43</v>
      </c>
      <c r="AA314" s="24"/>
    </row>
    <row r="315" spans="1:27" x14ac:dyDescent="0.2">
      <c r="A315" s="27" t="s">
        <v>138</v>
      </c>
      <c r="B315" s="28">
        <v>51400</v>
      </c>
      <c r="C315" s="23"/>
      <c r="D315" s="28">
        <v>1968.9299610894941</v>
      </c>
      <c r="E315" s="28">
        <v>1647.0031566147859</v>
      </c>
      <c r="F315" s="24"/>
      <c r="G315" s="28">
        <v>378.61867704280155</v>
      </c>
      <c r="H315" s="28">
        <v>277.48326614785992</v>
      </c>
      <c r="I315" s="24"/>
      <c r="J315" s="28">
        <v>148.15175097276264</v>
      </c>
      <c r="K315" s="28">
        <v>206.62833132295719</v>
      </c>
      <c r="L315" s="24"/>
      <c r="M315" s="28">
        <v>-5959.9610894941634</v>
      </c>
      <c r="N315" s="28">
        <v>-6270.2663616731516</v>
      </c>
      <c r="O315" s="24"/>
      <c r="P315" s="28">
        <v>2400.5836575875487</v>
      </c>
      <c r="Q315" s="28">
        <v>2557.0284435797666</v>
      </c>
      <c r="R315" s="24"/>
      <c r="S315" s="28">
        <v>4023.8521400778209</v>
      </c>
      <c r="T315" s="28">
        <v>4198.4170064202335</v>
      </c>
      <c r="U315" s="24"/>
      <c r="V315" s="28">
        <f t="shared" si="8"/>
        <v>6424.43579766537</v>
      </c>
      <c r="W315" s="28">
        <f t="shared" si="9"/>
        <v>6755.4454500000002</v>
      </c>
      <c r="X315" s="24"/>
      <c r="Y315" s="29">
        <v>1.4712000000000001</v>
      </c>
      <c r="Z315" s="29">
        <v>1.67</v>
      </c>
      <c r="AA315" s="24"/>
    </row>
    <row r="316" spans="1:27" s="35" customFormat="1" x14ac:dyDescent="0.2">
      <c r="A316" s="31" t="s">
        <v>323</v>
      </c>
      <c r="B316" s="32">
        <v>2959</v>
      </c>
      <c r="C316" s="36"/>
      <c r="D316" s="32">
        <v>3735.721527543089</v>
      </c>
      <c r="E316" s="32">
        <v>3573.1314633322067</v>
      </c>
      <c r="F316" s="37"/>
      <c r="G316" s="32">
        <v>809.05711388982763</v>
      </c>
      <c r="H316" s="32">
        <v>195.98898614396757</v>
      </c>
      <c r="I316" s="37"/>
      <c r="J316" s="32">
        <v>282.86583305170666</v>
      </c>
      <c r="K316" s="32">
        <v>159.10488678607638</v>
      </c>
      <c r="L316" s="37"/>
      <c r="M316" s="32">
        <v>-5760.05407232173</v>
      </c>
      <c r="N316" s="32">
        <v>-5814.3825346400818</v>
      </c>
      <c r="O316" s="37"/>
      <c r="P316" s="32">
        <v>1823.9270023656643</v>
      </c>
      <c r="Q316" s="32">
        <v>1844.6339979722879</v>
      </c>
      <c r="R316" s="37"/>
      <c r="S316" s="32">
        <v>4378.1683001013862</v>
      </c>
      <c r="T316" s="32">
        <v>4356.1113687056431</v>
      </c>
      <c r="U316" s="37"/>
      <c r="V316" s="32">
        <f t="shared" si="8"/>
        <v>6202.0953024670507</v>
      </c>
      <c r="W316" s="32">
        <f t="shared" si="9"/>
        <v>6200.7453666779311</v>
      </c>
      <c r="X316" s="37"/>
      <c r="Y316" s="34">
        <v>2.5558000000000001</v>
      </c>
      <c r="Z316" s="34">
        <v>1.7</v>
      </c>
      <c r="AA316" s="37"/>
    </row>
    <row r="317" spans="1:27" x14ac:dyDescent="0.2">
      <c r="A317" s="27" t="s">
        <v>148</v>
      </c>
      <c r="B317" s="28">
        <v>8563</v>
      </c>
      <c r="C317" s="23"/>
      <c r="D317" s="28">
        <v>1782.552843629569</v>
      </c>
      <c r="E317" s="28">
        <v>1511.8468340534862</v>
      </c>
      <c r="F317" s="24"/>
      <c r="G317" s="28">
        <v>160.34100198528554</v>
      </c>
      <c r="H317" s="28">
        <v>558.26614387481027</v>
      </c>
      <c r="I317" s="24"/>
      <c r="J317" s="28">
        <v>145.86009576083148</v>
      </c>
      <c r="K317" s="28">
        <v>236.85200864183113</v>
      </c>
      <c r="L317" s="24"/>
      <c r="M317" s="28">
        <v>-6283.7790493985749</v>
      </c>
      <c r="N317" s="28">
        <v>-6907.8754828915098</v>
      </c>
      <c r="O317" s="24"/>
      <c r="P317" s="28">
        <v>3242.6719607614154</v>
      </c>
      <c r="Q317" s="28">
        <v>3516.3016466191757</v>
      </c>
      <c r="R317" s="24"/>
      <c r="S317" s="28">
        <v>3539.7641013663438</v>
      </c>
      <c r="T317" s="28">
        <v>3653.1836447506716</v>
      </c>
      <c r="U317" s="24"/>
      <c r="V317" s="28">
        <f t="shared" si="8"/>
        <v>6782.4360621277592</v>
      </c>
      <c r="W317" s="28">
        <f t="shared" si="9"/>
        <v>7169.4852913698469</v>
      </c>
      <c r="X317" s="24"/>
      <c r="Y317" s="29">
        <v>1.411</v>
      </c>
      <c r="Z317" s="29">
        <v>0.77</v>
      </c>
      <c r="AA317" s="24"/>
    </row>
    <row r="318" spans="1:27" x14ac:dyDescent="0.2">
      <c r="A318" s="27" t="s">
        <v>324</v>
      </c>
      <c r="B318" s="28">
        <v>1677</v>
      </c>
      <c r="C318" s="23"/>
      <c r="D318" s="28">
        <v>4370.9004174120455</v>
      </c>
      <c r="E318" s="28">
        <v>4196.7161598091834</v>
      </c>
      <c r="F318" s="24"/>
      <c r="G318" s="28">
        <v>596.30292188431724</v>
      </c>
      <c r="H318" s="28">
        <v>270.59464519976149</v>
      </c>
      <c r="I318" s="24"/>
      <c r="J318" s="28">
        <v>486.58318425760291</v>
      </c>
      <c r="K318" s="28">
        <v>-61.464299344066788</v>
      </c>
      <c r="L318" s="24"/>
      <c r="M318" s="28">
        <v>-6223.0172927847343</v>
      </c>
      <c r="N318" s="28">
        <v>-6863.7074180083482</v>
      </c>
      <c r="O318" s="24"/>
      <c r="P318" s="28">
        <v>2748.9564698867025</v>
      </c>
      <c r="Q318" s="28">
        <v>3011.8103220035778</v>
      </c>
      <c r="R318" s="24"/>
      <c r="S318" s="28">
        <v>4330.3518187239124</v>
      </c>
      <c r="T318" s="28">
        <v>4198.527769827072</v>
      </c>
      <c r="U318" s="24"/>
      <c r="V318" s="28">
        <f t="shared" si="8"/>
        <v>7079.3082886106149</v>
      </c>
      <c r="W318" s="28">
        <f t="shared" si="9"/>
        <v>7210.3380918306502</v>
      </c>
      <c r="X318" s="24"/>
      <c r="Y318" s="29">
        <v>2.4392</v>
      </c>
      <c r="Z318" s="29">
        <v>0.83</v>
      </c>
      <c r="AA318" s="24"/>
    </row>
    <row r="319" spans="1:27" x14ac:dyDescent="0.2">
      <c r="A319" s="27" t="s">
        <v>325</v>
      </c>
      <c r="B319" s="28">
        <v>195137</v>
      </c>
      <c r="C319" s="23"/>
      <c r="D319" s="28">
        <v>4077.9503630782478</v>
      </c>
      <c r="E319" s="28">
        <v>3671.3940604293393</v>
      </c>
      <c r="F319" s="24"/>
      <c r="G319" s="28">
        <v>721.79033192065071</v>
      </c>
      <c r="H319" s="28">
        <v>619.88268267934836</v>
      </c>
      <c r="I319" s="24"/>
      <c r="J319" s="28">
        <v>188.58545534675639</v>
      </c>
      <c r="K319" s="28">
        <v>73.243710675064193</v>
      </c>
      <c r="L319" s="24"/>
      <c r="M319" s="28">
        <v>-5793.1402040617613</v>
      </c>
      <c r="N319" s="28">
        <v>-6288.5447657286932</v>
      </c>
      <c r="O319" s="24"/>
      <c r="P319" s="28">
        <v>1569.4512060757315</v>
      </c>
      <c r="Q319" s="28">
        <v>1638.1641160825473</v>
      </c>
      <c r="R319" s="24"/>
      <c r="S319" s="28">
        <v>4555.5327795343792</v>
      </c>
      <c r="T319" s="28">
        <v>4857.9410242035083</v>
      </c>
      <c r="U319" s="24"/>
      <c r="V319" s="28">
        <f t="shared" si="8"/>
        <v>6124.9839856101107</v>
      </c>
      <c r="W319" s="28">
        <f t="shared" si="9"/>
        <v>6496.1051402860558</v>
      </c>
      <c r="X319" s="24"/>
      <c r="Y319" s="29">
        <v>1.6422999999999999</v>
      </c>
      <c r="Z319" s="29">
        <v>1.23</v>
      </c>
      <c r="AA319" s="24"/>
    </row>
    <row r="320" spans="1:27" x14ac:dyDescent="0.2">
      <c r="A320" s="27" t="s">
        <v>326</v>
      </c>
      <c r="B320" s="28">
        <v>15463</v>
      </c>
      <c r="C320" s="23"/>
      <c r="D320" s="28">
        <v>2839.2291275949042</v>
      </c>
      <c r="E320" s="28">
        <v>3486.7912972903059</v>
      </c>
      <c r="F320" s="24"/>
      <c r="G320" s="28">
        <v>931.44926598978202</v>
      </c>
      <c r="H320" s="28">
        <v>1531.462634029619</v>
      </c>
      <c r="I320" s="24"/>
      <c r="J320" s="28">
        <v>179.97801202871369</v>
      </c>
      <c r="K320" s="28">
        <v>61.963360279376573</v>
      </c>
      <c r="L320" s="24"/>
      <c r="M320" s="28">
        <v>-5767.3155273879584</v>
      </c>
      <c r="N320" s="28">
        <v>-6260.7017273491565</v>
      </c>
      <c r="O320" s="24"/>
      <c r="P320" s="28">
        <v>1967.729418612171</v>
      </c>
      <c r="Q320" s="28">
        <v>2196.7922783418485</v>
      </c>
      <c r="R320" s="24"/>
      <c r="S320" s="28">
        <v>4388.0876932031297</v>
      </c>
      <c r="T320" s="28">
        <v>4668.0987887214633</v>
      </c>
      <c r="U320" s="24"/>
      <c r="V320" s="28">
        <f t="shared" si="8"/>
        <v>6355.8171118153004</v>
      </c>
      <c r="W320" s="28">
        <f t="shared" si="9"/>
        <v>6864.8910670633122</v>
      </c>
      <c r="X320" s="24"/>
      <c r="Y320" s="29">
        <v>1.2927000000000002</v>
      </c>
      <c r="Z320" s="29">
        <v>1.1000000000000001</v>
      </c>
      <c r="AA320" s="24"/>
    </row>
    <row r="321" spans="1:27" x14ac:dyDescent="0.2">
      <c r="A321" s="27" t="s">
        <v>327</v>
      </c>
      <c r="B321" s="28">
        <v>2271</v>
      </c>
      <c r="C321" s="23"/>
      <c r="D321" s="28">
        <v>6828.2694848084548</v>
      </c>
      <c r="E321" s="28">
        <v>6398.0559225011011</v>
      </c>
      <c r="F321" s="24"/>
      <c r="G321" s="28">
        <v>35.667107001321</v>
      </c>
      <c r="H321" s="28">
        <v>83.168916776750322</v>
      </c>
      <c r="I321" s="24"/>
      <c r="J321" s="28">
        <v>363.71642448260678</v>
      </c>
      <c r="K321" s="28">
        <v>232.37435490973141</v>
      </c>
      <c r="L321" s="24"/>
      <c r="M321" s="28">
        <v>-6086.7459269044466</v>
      </c>
      <c r="N321" s="28">
        <v>-6392.0470541611621</v>
      </c>
      <c r="O321" s="24"/>
      <c r="P321" s="28">
        <v>2684.7203874944958</v>
      </c>
      <c r="Q321" s="28">
        <v>2846.4108322324969</v>
      </c>
      <c r="R321" s="24"/>
      <c r="S321" s="28">
        <v>4099.0752972258915</v>
      </c>
      <c r="T321" s="28">
        <v>4191.6544870101279</v>
      </c>
      <c r="U321" s="24"/>
      <c r="V321" s="28">
        <f t="shared" si="8"/>
        <v>6783.7956847203877</v>
      </c>
      <c r="W321" s="28">
        <f t="shared" si="9"/>
        <v>7038.0653192426253</v>
      </c>
      <c r="X321" s="24"/>
      <c r="Y321" s="29">
        <v>2.1519999999999997</v>
      </c>
      <c r="Z321" s="29">
        <v>1.72</v>
      </c>
      <c r="AA321" s="24"/>
    </row>
    <row r="322" spans="1:27" s="30" customFormat="1" ht="15" x14ac:dyDescent="0.25">
      <c r="A322" s="44" t="s">
        <v>328</v>
      </c>
      <c r="B322" s="45">
        <v>5517897</v>
      </c>
      <c r="C322" s="45"/>
      <c r="D322" s="45">
        <v>3464.882544926083</v>
      </c>
      <c r="E322" s="45">
        <v>3363.3722246917619</v>
      </c>
      <c r="F322" s="45"/>
      <c r="G322" s="45">
        <v>718.51486173083686</v>
      </c>
      <c r="H322" s="45">
        <v>762.20923904886251</v>
      </c>
      <c r="I322" s="45"/>
      <c r="J322" s="45">
        <v>270.06593272763155</v>
      </c>
      <c r="K322" s="45">
        <v>223.83714308730299</v>
      </c>
      <c r="L322" s="45"/>
      <c r="M322" s="45">
        <v>-5845.4262556912536</v>
      </c>
      <c r="N322" s="45">
        <v>-6215.9551683929549</v>
      </c>
      <c r="O322" s="45"/>
      <c r="P322" s="45">
        <v>1824.2906672596462</v>
      </c>
      <c r="Q322" s="45">
        <v>1941.2292638789747</v>
      </c>
      <c r="R322" s="45"/>
      <c r="S322" s="45">
        <v>4604.0598438136849</v>
      </c>
      <c r="T322" s="45">
        <v>4847.9792182963902</v>
      </c>
      <c r="U322" s="45"/>
      <c r="V322" s="45">
        <f t="shared" si="8"/>
        <v>6428.3505110733313</v>
      </c>
      <c r="W322" s="45">
        <f t="shared" si="9"/>
        <v>6789.2084821753651</v>
      </c>
      <c r="X322" s="45"/>
      <c r="Y322" s="46">
        <v>1.5743</v>
      </c>
      <c r="Z322" s="46">
        <v>1.45</v>
      </c>
    </row>
  </sheetData>
  <pageMargins left="0.7" right="0.7" top="0.75" bottom="0.75" header="0.3" footer="0.3"/>
  <pageSetup paperSize="9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6" ma:contentTypeDescription="Luo uusi asiakirja." ma:contentTypeScope="" ma:versionID="c40971b0d5d5be0ae241f03b005fa5e8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f663e8a423fe73adec3a7f4f5d4ff3d4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8881FE-79FC-4E29-A10C-F0AD948F8308}">
  <ds:schemaRefs>
    <ds:schemaRef ds:uri="http://purl.org/dc/terms/"/>
    <ds:schemaRef ds:uri="http://schemas.microsoft.com/office/infopath/2007/PartnerControls"/>
    <ds:schemaRef ds:uri="932016e1-39dc-4ccb-b3f5-182c0cf322a9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44596b14-e993-4e08-9bb4-0f1b5ec5547e"/>
    <ds:schemaRef ds:uri="http://purl.org/dc/dcmitype/"/>
    <ds:schemaRef ds:uri="0778ba95-7023-46b8-8863-14b2a5814243"/>
    <ds:schemaRef ds:uri="c40c7b59-5744-49aa-9631-c4247212e49d"/>
  </ds:schemaRefs>
</ds:datastoreItem>
</file>

<file path=customXml/itemProps2.xml><?xml version="1.0" encoding="utf-8"?>
<ds:datastoreItem xmlns:ds="http://schemas.openxmlformats.org/officeDocument/2006/customXml" ds:itemID="{097CD51B-8AA6-4842-96E3-5B06250888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991073-37F2-4CC5-AFF3-739F257109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BSP2022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Hottinen Aaro</cp:lastModifiedBy>
  <cp:lastPrinted>2018-02-06T08:39:26Z</cp:lastPrinted>
  <dcterms:created xsi:type="dcterms:W3CDTF">1999-10-25T07:44:12Z</dcterms:created>
  <dcterms:modified xsi:type="dcterms:W3CDTF">2023-02-07T10:41:09Z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  <property fmtid="{D5CDD505-2E9C-101B-9397-08002B2CF9AE}" pid="3" name="MediaServiceImageTags">
    <vt:lpwstr/>
  </property>
</Properties>
</file>