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3/3_Elokuu/"/>
    </mc:Choice>
  </mc:AlternateContent>
  <xr:revisionPtr revIDLastSave="6" documentId="8_{A67E5F3A-BEE3-40D3-9FAA-99BE8182DDC6}" xr6:coauthVersionLast="47" xr6:coauthVersionMax="47" xr10:uidLastSave="{DA6206BB-1980-4F4A-A696-87F089708B6F}"/>
  <bookViews>
    <workbookView xWindow="19270" yWindow="0" windowWidth="19200" windowHeight="2097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'B.1&amp;2'!$A$1:$L$53</definedName>
    <definedName name="_xlnm.Print_Area" localSheetId="4">'C.1&amp;2'!$A$1:$L$37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6" l="1"/>
  <c r="D28" i="6"/>
  <c r="E28" i="6"/>
  <c r="F28" i="6"/>
  <c r="G28" i="6"/>
  <c r="B28" i="6"/>
  <c r="C27" i="6"/>
  <c r="D27" i="6"/>
  <c r="E27" i="6"/>
  <c r="F27" i="6"/>
  <c r="G27" i="6"/>
  <c r="H27" i="6"/>
  <c r="I27" i="6"/>
  <c r="J27" i="6"/>
  <c r="K27" i="6"/>
  <c r="L27" i="6"/>
  <c r="M27" i="6"/>
  <c r="N27" i="6"/>
  <c r="B27" i="6"/>
  <c r="C26" i="6"/>
  <c r="D26" i="6"/>
  <c r="E26" i="6"/>
  <c r="F26" i="6"/>
  <c r="G26" i="6"/>
  <c r="H26" i="6"/>
  <c r="I26" i="6"/>
  <c r="J26" i="6"/>
  <c r="K26" i="6"/>
  <c r="L26" i="6"/>
  <c r="M26" i="6"/>
  <c r="N26" i="6"/>
  <c r="B26" i="6"/>
  <c r="C25" i="6"/>
  <c r="D25" i="6"/>
  <c r="E25" i="6"/>
  <c r="F25" i="6"/>
  <c r="G25" i="6"/>
  <c r="H25" i="6"/>
  <c r="H28" i="6" s="1"/>
  <c r="I25" i="6"/>
  <c r="J25" i="6"/>
  <c r="K25" i="6"/>
  <c r="L25" i="6"/>
  <c r="M25" i="6"/>
  <c r="N25" i="6"/>
  <c r="B25" i="6"/>
  <c r="C19" i="6"/>
  <c r="D19" i="6"/>
  <c r="E19" i="6"/>
  <c r="F19" i="6"/>
  <c r="G19" i="6"/>
  <c r="B19" i="6"/>
  <c r="N28" i="6" l="1"/>
  <c r="M28" i="6"/>
  <c r="K28" i="6"/>
  <c r="J28" i="6"/>
  <c r="L28" i="6"/>
  <c r="I28" i="6"/>
</calcChain>
</file>

<file path=xl/sharedStrings.xml><?xml version="1.0" encoding="utf-8"?>
<sst xmlns="http://schemas.openxmlformats.org/spreadsheetml/2006/main" count="238" uniqueCount="140">
  <si>
    <t>HELA LANDET , Milj. €</t>
  </si>
  <si>
    <t>KOMMUNALSKATTENS SKATTEGRUND</t>
  </si>
  <si>
    <t>FÖRVÄRVSINKOMSTER</t>
  </si>
  <si>
    <t>Löneinkomster sammanlagt</t>
  </si>
  <si>
    <t>Ändring %</t>
  </si>
  <si>
    <t>Pensionsinkomster</t>
  </si>
  <si>
    <t>Arbetslöshetsskydd</t>
  </si>
  <si>
    <t xml:space="preserve">Övr. sociala förmåner </t>
  </si>
  <si>
    <t>Jord och skogsbruk</t>
  </si>
  <si>
    <t>Näringsverksamhet + övriga ink.</t>
  </si>
  <si>
    <t>FÖRVÄRVSINK. SAMMANL.</t>
  </si>
  <si>
    <t>AVDRAG</t>
  </si>
  <si>
    <t>Löntagarnas obl.premier</t>
  </si>
  <si>
    <t xml:space="preserve"> % av lönerna</t>
  </si>
  <si>
    <t>Avdrag för resekostnader</t>
  </si>
  <si>
    <t>Övr.avdrag för ink.förvärv</t>
  </si>
  <si>
    <t>Pensionsinkomstavdrag</t>
  </si>
  <si>
    <t xml:space="preserve"> % av pensionerna</t>
  </si>
  <si>
    <t>Förvärvsinkomstavdrag</t>
  </si>
  <si>
    <t>Grundavdrag</t>
  </si>
  <si>
    <t>Friv. pens.premier + övr. avdrag</t>
  </si>
  <si>
    <t>AVDRAG SAMMANLAGT</t>
  </si>
  <si>
    <t>Avdragsgrad, %</t>
  </si>
  <si>
    <t>Förvärvsinkomst - avdrag</t>
  </si>
  <si>
    <t>KOMMUNALSKATT SOM SKALL BETALAS</t>
  </si>
  <si>
    <t>SKATTEÅR</t>
  </si>
  <si>
    <t>Inkomstskattesats , vägt m-värde</t>
  </si>
  <si>
    <t>SKATT  (på basis av inkomst)</t>
  </si>
  <si>
    <t>Arbetsinkomstavdrag</t>
  </si>
  <si>
    <t>Övriga avdrag från skatten</t>
  </si>
  <si>
    <t>Avdrag från skatten sammanlagt</t>
  </si>
  <si>
    <t>DEBITERAS</t>
  </si>
  <si>
    <t>Inflyter inte</t>
  </si>
  <si>
    <t>INFLYTER UNDER TRE ÅR</t>
  </si>
  <si>
    <t>Beskattningsbar inkomst, milj EUR</t>
  </si>
  <si>
    <t>Invånarantal vid årets början</t>
  </si>
  <si>
    <t>Beskattningsbar ink./Invånare</t>
  </si>
  <si>
    <t>Effektiv skattegrad</t>
  </si>
  <si>
    <t>REDOVISNING AV KOMMUNALSKATT</t>
  </si>
  <si>
    <t>REDOV. FÖR BUDGETÅRET</t>
  </si>
  <si>
    <t>Inflyter i hela landet</t>
  </si>
  <si>
    <t xml:space="preserve"> Kommungruppens andel</t>
  </si>
  <si>
    <t xml:space="preserve">   Uppsk. korr. av gruppandelen</t>
  </si>
  <si>
    <t>Redov. till kommunerna för BU-året</t>
  </si>
  <si>
    <t>Andel av debiteringen, %</t>
  </si>
  <si>
    <t>REDOVISAS FÖR FÖREG. ÅR</t>
  </si>
  <si>
    <t>Förskott (januari - oktober)</t>
  </si>
  <si>
    <t>Redosvisas i nov-dec.</t>
  </si>
  <si>
    <t>För föregående år sammanlagt</t>
  </si>
  <si>
    <t>REDOVISAS FÖR ÅR t-2</t>
  </si>
  <si>
    <t>Tilläggsskatter + övr.redovisn.</t>
  </si>
  <si>
    <t>REDOVISNINGAR FÖR TID.ÅR</t>
  </si>
  <si>
    <t>Övriga redovisningar</t>
  </si>
  <si>
    <t>REDOVISNINGAR SAMMANLAGT</t>
  </si>
  <si>
    <t>SAMFUNDSSKATT SOM SKALL BETALAS</t>
  </si>
  <si>
    <t>BESKATTNINGSBAR INKOMST</t>
  </si>
  <si>
    <t>Ändring%</t>
  </si>
  <si>
    <t>Samfundsskatteprocent</t>
  </si>
  <si>
    <t>Gottgörelse för bolagsskatt</t>
  </si>
  <si>
    <t>SKATT SOM SKALL BETALAS</t>
  </si>
  <si>
    <t>Kommungruppens andel</t>
  </si>
  <si>
    <t xml:space="preserve">KOMMUNERNAS ANDEL </t>
  </si>
  <si>
    <t>Kommunernas andel, exkl. Åland</t>
  </si>
  <si>
    <t>Åländska kommunernas andel</t>
  </si>
  <si>
    <t>REDOVISNING AV SAMFUNDSSKATT</t>
  </si>
  <si>
    <t>REDOVISNINGSÅR</t>
  </si>
  <si>
    <t>Redovisas för år 1998</t>
  </si>
  <si>
    <t>Redovisas för år 1999</t>
  </si>
  <si>
    <t>Redovisas för år 2000</t>
  </si>
  <si>
    <t>Redovisas för år 2001</t>
  </si>
  <si>
    <t>Redovisas för år 2002</t>
  </si>
  <si>
    <t>Redovisas för år 2003</t>
  </si>
  <si>
    <t>Redovisas för år 2004</t>
  </si>
  <si>
    <t>Redovisas för år 2005</t>
  </si>
  <si>
    <t>Redovisas för år 2006</t>
  </si>
  <si>
    <t>Redovisas för år 2007</t>
  </si>
  <si>
    <t>Redovisas för år 2008</t>
  </si>
  <si>
    <t>Redovisas för år 2009</t>
  </si>
  <si>
    <t>Redovisas för år 2010</t>
  </si>
  <si>
    <t>Redovisas för år 2011</t>
  </si>
  <si>
    <t>Redovisas för år 2012</t>
  </si>
  <si>
    <t>Redovisas för år 2013</t>
  </si>
  <si>
    <t>Redovisas för år 2014</t>
  </si>
  <si>
    <t>Redovisas för år 2015</t>
  </si>
  <si>
    <t>Redovisas för år 2016</t>
  </si>
  <si>
    <t>Redovisas för år 2017</t>
  </si>
  <si>
    <t>Redovisas för år 2018</t>
  </si>
  <si>
    <t>Redovisas för år 2019</t>
  </si>
  <si>
    <t>Redovisas för år 2020</t>
  </si>
  <si>
    <t>Redovisas för år 2021</t>
  </si>
  <si>
    <t>Redovisas för år 2022</t>
  </si>
  <si>
    <t>FASTIGHETSSKATTENS SKATTEGRUND</t>
  </si>
  <si>
    <t>BESKATTNINGSVÄRDEN och SKATTESATSER</t>
  </si>
  <si>
    <t>Allmän fast.sk.% underställda</t>
  </si>
  <si>
    <t xml:space="preserve">  jordområden</t>
  </si>
  <si>
    <t xml:space="preserve">  byggnader</t>
  </si>
  <si>
    <t>SKATT</t>
  </si>
  <si>
    <t>Byggn.för stadigv.bostad</t>
  </si>
  <si>
    <t>Övriga bostadsbyggnader</t>
  </si>
  <si>
    <t>Kraftverk</t>
  </si>
  <si>
    <t>Skatte %       (0,93-3,10)</t>
  </si>
  <si>
    <t>Föreningshus</t>
  </si>
  <si>
    <t xml:space="preserve">Skatte %     </t>
  </si>
  <si>
    <t>Obebygd byggnadsplats</t>
  </si>
  <si>
    <t>Skatte %  (1,00-3,00 /1,00-4,00 / 2,00-6,00)</t>
  </si>
  <si>
    <t>Beskattningsvärden sammanlagt</t>
  </si>
  <si>
    <t>Förändring %</t>
  </si>
  <si>
    <t>SKALL BETALAS</t>
  </si>
  <si>
    <t>REDOVISNING AV FASTIGHETSSKATT</t>
  </si>
  <si>
    <t>Redovisning för BU-året</t>
  </si>
  <si>
    <t>Redovisning för föreg.år</t>
  </si>
  <si>
    <t>Tidigare år sammanlagt</t>
  </si>
  <si>
    <t>KOMMUNERNAS SKATTEINKOMSTER SAMMANLAGT</t>
  </si>
  <si>
    <t>Skatteslag</t>
  </si>
  <si>
    <t>Kommunalskatt</t>
  </si>
  <si>
    <t>Samfundsskatt</t>
  </si>
  <si>
    <t>Fastighetsskatt</t>
  </si>
  <si>
    <t>SKATTEINKOMSTER</t>
  </si>
  <si>
    <t>Konsumentprisindex, 2005=100</t>
  </si>
  <si>
    <t>Förändring i konsumentprisindex, %</t>
  </si>
  <si>
    <t>Prisindex för basservice, 2005= 100</t>
  </si>
  <si>
    <t>Förändring i prisindex för basservice, %</t>
  </si>
  <si>
    <t>Prisindex för basservice, 2016=1</t>
  </si>
  <si>
    <t>Redovisas för år 2023</t>
  </si>
  <si>
    <t>2022**</t>
  </si>
  <si>
    <r>
      <t>Skatte % (0,80 -1,55 / 0,93-1,80 /</t>
    </r>
    <r>
      <rPr>
        <b/>
        <i/>
        <sz val="8"/>
        <rFont val="Arial"/>
        <family val="2"/>
      </rPr>
      <t xml:space="preserve"> 0,93-2,00</t>
    </r>
    <r>
      <rPr>
        <i/>
        <sz val="8"/>
        <rFont val="Arial"/>
        <family val="2"/>
      </rPr>
      <t>)</t>
    </r>
  </si>
  <si>
    <r>
      <t xml:space="preserve">Skatte %  (0,60-1,35 / 0,80-1,55 / 0,93-1,80 / </t>
    </r>
    <r>
      <rPr>
        <b/>
        <i/>
        <sz val="8"/>
        <rFont val="Arial"/>
        <family val="2"/>
      </rPr>
      <t>0,93-2,00</t>
    </r>
    <r>
      <rPr>
        <i/>
        <sz val="8"/>
        <rFont val="Arial"/>
        <family val="2"/>
      </rPr>
      <t>)</t>
    </r>
  </si>
  <si>
    <t xml:space="preserve">   Under BU-året redovisas</t>
  </si>
  <si>
    <t>2023**</t>
  </si>
  <si>
    <t>Redovisas för år 2024</t>
  </si>
  <si>
    <r>
      <t>Skatte % (0,32-0,75 / 0,37-0,80 /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0,41-0,90</t>
    </r>
    <r>
      <rPr>
        <b/>
        <i/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/ </t>
    </r>
    <r>
      <rPr>
        <b/>
        <i/>
        <sz val="8"/>
        <rFont val="Arial"/>
        <family val="2"/>
      </rPr>
      <t>0,41-1,00</t>
    </r>
    <r>
      <rPr>
        <i/>
        <sz val="8"/>
        <rFont val="Arial"/>
        <family val="2"/>
      </rPr>
      <t>)</t>
    </r>
  </si>
  <si>
    <t>2024**</t>
  </si>
  <si>
    <t>Redovisas för år 2025</t>
  </si>
  <si>
    <t>2025**</t>
  </si>
  <si>
    <t>Redovisas för år 2026</t>
  </si>
  <si>
    <t>2026**</t>
  </si>
  <si>
    <t>Redovisas för år 2027</t>
  </si>
  <si>
    <t>Milj. €</t>
  </si>
  <si>
    <t>2027**</t>
  </si>
  <si>
    <t>Redovisas för år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</si>
</sst>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</numFmts>
  <fonts count="5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Work Sans"/>
    </font>
    <font>
      <sz val="9"/>
      <name val="Work Sans"/>
    </font>
    <font>
      <b/>
      <i/>
      <sz val="9"/>
      <name val="Work Sans"/>
    </font>
    <font>
      <b/>
      <sz val="9"/>
      <name val="Work Sans"/>
    </font>
    <font>
      <b/>
      <sz val="9"/>
      <color indexed="10"/>
      <name val="Work Sans"/>
    </font>
    <font>
      <i/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theme="1"/>
      <name val="Work Sans"/>
    </font>
    <font>
      <i/>
      <sz val="9"/>
      <color theme="1"/>
      <name val="Work Sans"/>
    </font>
    <font>
      <b/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sz val="12"/>
      <color theme="0"/>
      <name val="Work Sans"/>
    </font>
    <font>
      <b/>
      <i/>
      <sz val="9"/>
      <color theme="3"/>
      <name val="Work Sans"/>
    </font>
    <font>
      <b/>
      <sz val="9"/>
      <color rgb="FFFF0000"/>
      <name val="Work Sans"/>
    </font>
    <font>
      <sz val="12"/>
      <color rgb="FFFF0000"/>
      <name val="Work Sans"/>
    </font>
    <font>
      <b/>
      <sz val="12"/>
      <color rgb="FFFF0000"/>
      <name val="Work Sans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1">
    <xf numFmtId="0" fontId="0" fillId="0" borderId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21" fillId="21" borderId="2" applyNumberFormat="0" applyAlignment="0" applyProtection="0"/>
    <xf numFmtId="16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12" fillId="0" borderId="7" applyNumberFormat="0" applyFill="0" applyAlignment="0" applyProtection="0"/>
    <xf numFmtId="0" fontId="13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6" fillId="0" borderId="0"/>
    <xf numFmtId="0" fontId="26" fillId="0" borderId="8" applyNumberFormat="0" applyFill="0" applyAlignment="0" applyProtection="0"/>
    <xf numFmtId="0" fontId="25" fillId="0" borderId="0"/>
    <xf numFmtId="0" fontId="7" fillId="22" borderId="6" applyNumberFormat="0" applyFont="0" applyAlignment="0" applyProtection="0"/>
    <xf numFmtId="0" fontId="22" fillId="20" borderId="9" applyNumberFormat="0" applyAlignment="0" applyProtection="0"/>
    <xf numFmtId="9" fontId="1" fillId="0" borderId="0" applyFont="0" applyFill="0" applyBorder="0" applyAlignment="0" applyProtection="0"/>
    <xf numFmtId="0" fontId="27" fillId="0" borderId="6">
      <protection locked="0"/>
    </xf>
    <xf numFmtId="0" fontId="14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154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38" fillId="24" borderId="8" xfId="1" applyFont="1" applyBorder="1"/>
    <xf numFmtId="165" fontId="6" fillId="0" borderId="0" xfId="0" applyNumberFormat="1" applyFont="1"/>
    <xf numFmtId="3" fontId="5" fillId="0" borderId="0" xfId="0" applyNumberFormat="1" applyFont="1"/>
    <xf numFmtId="1" fontId="5" fillId="0" borderId="0" xfId="0" applyNumberFormat="1" applyFont="1"/>
    <xf numFmtId="1" fontId="4" fillId="0" borderId="0" xfId="0" applyNumberFormat="1" applyFont="1"/>
    <xf numFmtId="2" fontId="5" fillId="0" borderId="0" xfId="0" applyNumberFormat="1" applyFont="1"/>
    <xf numFmtId="0" fontId="38" fillId="26" borderId="8" xfId="3" applyFont="1" applyBorder="1"/>
    <xf numFmtId="0" fontId="38" fillId="25" borderId="8" xfId="2" applyFont="1" applyBorder="1"/>
    <xf numFmtId="9" fontId="5" fillId="0" borderId="0" xfId="56" applyFont="1"/>
    <xf numFmtId="170" fontId="25" fillId="0" borderId="0" xfId="56" applyNumberFormat="1" applyFont="1" applyAlignment="1" applyProtection="1">
      <alignment horizontal="center"/>
    </xf>
    <xf numFmtId="0" fontId="39" fillId="30" borderId="11" xfId="28" applyFont="1" applyFill="1" applyBorder="1"/>
    <xf numFmtId="0" fontId="39" fillId="30" borderId="12" xfId="28" applyFont="1" applyFill="1" applyBorder="1" applyAlignment="1">
      <alignment horizontal="right"/>
    </xf>
    <xf numFmtId="0" fontId="40" fillId="30" borderId="13" xfId="28" applyFont="1" applyFill="1" applyBorder="1"/>
    <xf numFmtId="0" fontId="41" fillId="30" borderId="14" xfId="28" applyFont="1" applyFill="1" applyBorder="1" applyAlignment="1">
      <alignment horizontal="right"/>
    </xf>
    <xf numFmtId="0" fontId="41" fillId="30" borderId="15" xfId="28" applyFont="1" applyFill="1" applyBorder="1" applyAlignment="1">
      <alignment horizontal="right"/>
    </xf>
    <xf numFmtId="3" fontId="42" fillId="31" borderId="16" xfId="1" applyNumberFormat="1" applyFont="1" applyFill="1" applyBorder="1"/>
    <xf numFmtId="0" fontId="30" fillId="0" borderId="8" xfId="0" applyFont="1" applyBorder="1"/>
    <xf numFmtId="165" fontId="43" fillId="0" borderId="8" xfId="0" applyNumberFormat="1" applyFont="1" applyBorder="1"/>
    <xf numFmtId="0" fontId="30" fillId="0" borderId="17" xfId="0" applyFont="1" applyBorder="1"/>
    <xf numFmtId="165" fontId="43" fillId="0" borderId="17" xfId="0" applyNumberFormat="1" applyFont="1" applyBorder="1"/>
    <xf numFmtId="3" fontId="44" fillId="31" borderId="16" xfId="1" applyNumberFormat="1" applyFont="1" applyFill="1" applyBorder="1"/>
    <xf numFmtId="0" fontId="30" fillId="0" borderId="18" xfId="0" applyFont="1" applyBorder="1"/>
    <xf numFmtId="165" fontId="30" fillId="0" borderId="18" xfId="0" applyNumberFormat="1" applyFont="1" applyBorder="1"/>
    <xf numFmtId="165" fontId="30" fillId="0" borderId="8" xfId="0" applyNumberFormat="1" applyFont="1" applyBorder="1"/>
    <xf numFmtId="0" fontId="31" fillId="0" borderId="11" xfId="0" applyFont="1" applyBorder="1"/>
    <xf numFmtId="0" fontId="31" fillId="0" borderId="12" xfId="0" applyFont="1" applyBorder="1"/>
    <xf numFmtId="0" fontId="31" fillId="0" borderId="0" xfId="0" applyFont="1"/>
    <xf numFmtId="0" fontId="40" fillId="30" borderId="19" xfId="28" applyFont="1" applyFill="1" applyBorder="1"/>
    <xf numFmtId="0" fontId="41" fillId="30" borderId="20" xfId="28" applyFont="1" applyFill="1" applyBorder="1" applyAlignment="1">
      <alignment horizontal="right"/>
    </xf>
    <xf numFmtId="164" fontId="43" fillId="0" borderId="8" xfId="0" applyNumberFormat="1" applyFont="1" applyBorder="1"/>
    <xf numFmtId="0" fontId="31" fillId="0" borderId="8" xfId="0" applyFont="1" applyBorder="1"/>
    <xf numFmtId="3" fontId="42" fillId="0" borderId="8" xfId="0" applyNumberFormat="1" applyFont="1" applyBorder="1"/>
    <xf numFmtId="4" fontId="43" fillId="0" borderId="8" xfId="0" applyNumberFormat="1" applyFont="1" applyBorder="1"/>
    <xf numFmtId="3" fontId="42" fillId="31" borderId="17" xfId="1" applyNumberFormat="1" applyFont="1" applyFill="1" applyBorder="1"/>
    <xf numFmtId="0" fontId="30" fillId="0" borderId="21" xfId="0" applyFont="1" applyBorder="1"/>
    <xf numFmtId="165" fontId="43" fillId="0" borderId="0" xfId="0" applyNumberFormat="1" applyFont="1"/>
    <xf numFmtId="165" fontId="43" fillId="0" borderId="22" xfId="0" applyNumberFormat="1" applyFont="1" applyBorder="1"/>
    <xf numFmtId="4" fontId="42" fillId="31" borderId="8" xfId="1" applyNumberFormat="1" applyFont="1" applyFill="1" applyBorder="1"/>
    <xf numFmtId="0" fontId="32" fillId="0" borderId="21" xfId="0" applyFont="1" applyBorder="1"/>
    <xf numFmtId="2" fontId="45" fillId="0" borderId="0" xfId="0" applyNumberFormat="1" applyFont="1"/>
    <xf numFmtId="2" fontId="45" fillId="0" borderId="22" xfId="0" applyNumberFormat="1" applyFont="1" applyBorder="1"/>
    <xf numFmtId="3" fontId="44" fillId="31" borderId="8" xfId="1" applyNumberFormat="1" applyFont="1" applyFill="1" applyBorder="1"/>
    <xf numFmtId="4" fontId="31" fillId="0" borderId="8" xfId="0" applyNumberFormat="1" applyFont="1" applyBorder="1"/>
    <xf numFmtId="3" fontId="31" fillId="0" borderId="8" xfId="0" applyNumberFormat="1" applyFont="1" applyBorder="1"/>
    <xf numFmtId="0" fontId="31" fillId="0" borderId="17" xfId="0" applyFont="1" applyBorder="1"/>
    <xf numFmtId="3" fontId="31" fillId="0" borderId="17" xfId="0" applyNumberFormat="1" applyFont="1" applyBorder="1"/>
    <xf numFmtId="0" fontId="33" fillId="0" borderId="16" xfId="0" applyFont="1" applyBorder="1"/>
    <xf numFmtId="3" fontId="33" fillId="0" borderId="16" xfId="0" applyNumberFormat="1" applyFont="1" applyBorder="1"/>
    <xf numFmtId="0" fontId="31" fillId="0" borderId="21" xfId="0" applyFont="1" applyBorder="1"/>
    <xf numFmtId="0" fontId="31" fillId="0" borderId="22" xfId="0" applyFont="1" applyBorder="1"/>
    <xf numFmtId="167" fontId="30" fillId="0" borderId="16" xfId="0" applyNumberFormat="1" applyFont="1" applyBorder="1" applyAlignment="1">
      <alignment horizontal="right"/>
    </xf>
    <xf numFmtId="167" fontId="30" fillId="0" borderId="8" xfId="0" applyNumberFormat="1" applyFont="1" applyBorder="1" applyAlignment="1">
      <alignment horizontal="right"/>
    </xf>
    <xf numFmtId="167" fontId="30" fillId="0" borderId="8" xfId="0" applyNumberFormat="1" applyFont="1" applyBorder="1"/>
    <xf numFmtId="2" fontId="30" fillId="0" borderId="8" xfId="0" applyNumberFormat="1" applyFont="1" applyBorder="1"/>
    <xf numFmtId="1" fontId="46" fillId="0" borderId="8" xfId="0" applyNumberFormat="1" applyFont="1" applyBorder="1"/>
    <xf numFmtId="1" fontId="47" fillId="0" borderId="8" xfId="0" applyNumberFormat="1" applyFont="1" applyBorder="1"/>
    <xf numFmtId="3" fontId="43" fillId="31" borderId="16" xfId="1" applyNumberFormat="1" applyFont="1" applyFill="1" applyBorder="1"/>
    <xf numFmtId="164" fontId="43" fillId="31" borderId="16" xfId="1" applyNumberFormat="1" applyFont="1" applyFill="1" applyBorder="1"/>
    <xf numFmtId="0" fontId="30" fillId="0" borderId="23" xfId="0" applyFont="1" applyBorder="1"/>
    <xf numFmtId="165" fontId="30" fillId="0" borderId="0" xfId="0" applyNumberFormat="1" applyFont="1"/>
    <xf numFmtId="0" fontId="43" fillId="0" borderId="16" xfId="1" applyFont="1" applyFill="1" applyBorder="1"/>
    <xf numFmtId="3" fontId="31" fillId="0" borderId="12" xfId="0" applyNumberFormat="1" applyFont="1" applyBorder="1"/>
    <xf numFmtId="0" fontId="31" fillId="0" borderId="23" xfId="0" applyFont="1" applyBorder="1"/>
    <xf numFmtId="3" fontId="31" fillId="0" borderId="0" xfId="0" applyNumberFormat="1" applyFont="1"/>
    <xf numFmtId="0" fontId="31" fillId="0" borderId="13" xfId="0" applyFont="1" applyBorder="1"/>
    <xf numFmtId="0" fontId="39" fillId="32" borderId="11" xfId="30" applyFont="1" applyFill="1" applyBorder="1"/>
    <xf numFmtId="0" fontId="39" fillId="32" borderId="12" xfId="30" applyFont="1" applyFill="1" applyBorder="1" applyAlignment="1">
      <alignment horizontal="right"/>
    </xf>
    <xf numFmtId="0" fontId="39" fillId="32" borderId="24" xfId="30" applyFont="1" applyFill="1" applyBorder="1" applyAlignment="1">
      <alignment horizontal="right"/>
    </xf>
    <xf numFmtId="0" fontId="48" fillId="32" borderId="23" xfId="30" applyFont="1" applyFill="1" applyBorder="1"/>
    <xf numFmtId="0" fontId="48" fillId="32" borderId="0" xfId="30" applyFont="1" applyFill="1" applyBorder="1"/>
    <xf numFmtId="0" fontId="48" fillId="32" borderId="22" xfId="30" applyFont="1" applyFill="1" applyBorder="1"/>
    <xf numFmtId="0" fontId="40" fillId="32" borderId="13" xfId="30" applyFont="1" applyFill="1" applyBorder="1"/>
    <xf numFmtId="0" fontId="41" fillId="32" borderId="14" xfId="30" applyFont="1" applyFill="1" applyBorder="1" applyAlignment="1">
      <alignment horizontal="right"/>
    </xf>
    <xf numFmtId="0" fontId="41" fillId="32" borderId="15" xfId="30" applyFont="1" applyFill="1" applyBorder="1" applyAlignment="1">
      <alignment horizontal="right"/>
    </xf>
    <xf numFmtId="0" fontId="44" fillId="33" borderId="16" xfId="3" applyFont="1" applyFill="1" applyBorder="1"/>
    <xf numFmtId="3" fontId="44" fillId="33" borderId="16" xfId="3" applyNumberFormat="1" applyFont="1" applyFill="1" applyBorder="1"/>
    <xf numFmtId="0" fontId="43" fillId="0" borderId="8" xfId="3" applyFont="1" applyFill="1" applyBorder="1"/>
    <xf numFmtId="165" fontId="43" fillId="0" borderId="8" xfId="3" applyNumberFormat="1" applyFont="1" applyFill="1" applyBorder="1" applyAlignment="1">
      <alignment horizontal="right"/>
    </xf>
    <xf numFmtId="0" fontId="42" fillId="33" borderId="8" xfId="3" applyFont="1" applyFill="1" applyBorder="1"/>
    <xf numFmtId="3" fontId="42" fillId="33" borderId="8" xfId="3" applyNumberFormat="1" applyFont="1" applyFill="1" applyBorder="1"/>
    <xf numFmtId="0" fontId="31" fillId="0" borderId="8" xfId="0" applyFont="1" applyBorder="1" applyAlignment="1">
      <alignment horizontal="right"/>
    </xf>
    <xf numFmtId="0" fontId="33" fillId="33" borderId="8" xfId="0" applyFont="1" applyFill="1" applyBorder="1"/>
    <xf numFmtId="3" fontId="44" fillId="33" borderId="8" xfId="0" applyNumberFormat="1" applyFont="1" applyFill="1" applyBorder="1"/>
    <xf numFmtId="3" fontId="33" fillId="33" borderId="8" xfId="0" applyNumberFormat="1" applyFont="1" applyFill="1" applyBorder="1"/>
    <xf numFmtId="167" fontId="49" fillId="0" borderId="8" xfId="0" applyNumberFormat="1" applyFont="1" applyBorder="1"/>
    <xf numFmtId="0" fontId="44" fillId="33" borderId="8" xfId="3" applyFont="1" applyFill="1" applyBorder="1"/>
    <xf numFmtId="3" fontId="44" fillId="33" borderId="8" xfId="3" applyNumberFormat="1" applyFont="1" applyFill="1" applyBorder="1"/>
    <xf numFmtId="0" fontId="34" fillId="0" borderId="8" xfId="0" applyFont="1" applyBorder="1"/>
    <xf numFmtId="3" fontId="34" fillId="0" borderId="8" xfId="0" applyNumberFormat="1" applyFont="1" applyBorder="1"/>
    <xf numFmtId="1" fontId="42" fillId="33" borderId="8" xfId="3" applyNumberFormat="1" applyFont="1" applyFill="1" applyBorder="1" applyAlignment="1">
      <alignment horizontal="right"/>
    </xf>
    <xf numFmtId="168" fontId="31" fillId="0" borderId="0" xfId="0" applyNumberFormat="1" applyFont="1"/>
    <xf numFmtId="0" fontId="41" fillId="32" borderId="23" xfId="30" applyFont="1" applyFill="1" applyBorder="1"/>
    <xf numFmtId="0" fontId="41" fillId="32" borderId="0" xfId="30" applyFont="1" applyFill="1" applyBorder="1"/>
    <xf numFmtId="0" fontId="41" fillId="32" borderId="22" xfId="30" applyFont="1" applyFill="1" applyBorder="1"/>
    <xf numFmtId="0" fontId="31" fillId="0" borderId="16" xfId="0" applyFont="1" applyBorder="1"/>
    <xf numFmtId="3" fontId="31" fillId="0" borderId="16" xfId="0" applyNumberFormat="1" applyFont="1" applyBorder="1"/>
    <xf numFmtId="0" fontId="42" fillId="26" borderId="8" xfId="3" applyFont="1" applyBorder="1"/>
    <xf numFmtId="3" fontId="42" fillId="26" borderId="8" xfId="3" applyNumberFormat="1" applyFont="1" applyBorder="1"/>
    <xf numFmtId="3" fontId="44" fillId="0" borderId="8" xfId="0" applyNumberFormat="1" applyFont="1" applyBorder="1"/>
    <xf numFmtId="0" fontId="42" fillId="0" borderId="8" xfId="0" applyFont="1" applyBorder="1"/>
    <xf numFmtId="0" fontId="42" fillId="33" borderId="8" xfId="0" applyFont="1" applyFill="1" applyBorder="1"/>
    <xf numFmtId="3" fontId="42" fillId="33" borderId="8" xfId="0" applyNumberFormat="1" applyFont="1" applyFill="1" applyBorder="1"/>
    <xf numFmtId="3" fontId="42" fillId="33" borderId="18" xfId="0" applyNumberFormat="1" applyFont="1" applyFill="1" applyBorder="1"/>
    <xf numFmtId="3" fontId="44" fillId="33" borderId="18" xfId="0" applyNumberFormat="1" applyFont="1" applyFill="1" applyBorder="1"/>
    <xf numFmtId="0" fontId="39" fillId="34" borderId="11" xfId="29" applyFont="1" applyFill="1" applyBorder="1"/>
    <xf numFmtId="0" fontId="39" fillId="34" borderId="12" xfId="29" applyFont="1" applyFill="1" applyBorder="1" applyAlignment="1">
      <alignment horizontal="right"/>
    </xf>
    <xf numFmtId="0" fontId="39" fillId="34" borderId="24" xfId="29" applyFont="1" applyFill="1" applyBorder="1" applyAlignment="1">
      <alignment horizontal="right"/>
    </xf>
    <xf numFmtId="0" fontId="40" fillId="34" borderId="23" xfId="29" applyFont="1" applyFill="1" applyBorder="1"/>
    <xf numFmtId="0" fontId="40" fillId="34" borderId="0" xfId="29" applyFont="1" applyFill="1" applyBorder="1"/>
    <xf numFmtId="0" fontId="40" fillId="34" borderId="0" xfId="29" applyFont="1" applyFill="1" applyBorder="1" applyAlignment="1">
      <alignment horizontal="right"/>
    </xf>
    <xf numFmtId="0" fontId="40" fillId="34" borderId="22" xfId="29" applyFont="1" applyFill="1" applyBorder="1" applyAlignment="1">
      <alignment horizontal="right"/>
    </xf>
    <xf numFmtId="0" fontId="40" fillId="34" borderId="13" xfId="29" applyFont="1" applyFill="1" applyBorder="1"/>
    <xf numFmtId="0" fontId="41" fillId="34" borderId="14" xfId="29" applyFont="1" applyFill="1" applyBorder="1" applyAlignment="1">
      <alignment horizontal="right"/>
    </xf>
    <xf numFmtId="0" fontId="41" fillId="34" borderId="15" xfId="29" applyFont="1" applyFill="1" applyBorder="1" applyAlignment="1">
      <alignment horizontal="right"/>
    </xf>
    <xf numFmtId="0" fontId="44" fillId="35" borderId="16" xfId="2" applyFont="1" applyFill="1" applyBorder="1"/>
    <xf numFmtId="0" fontId="42" fillId="35" borderId="16" xfId="2" applyFont="1" applyFill="1" applyBorder="1"/>
    <xf numFmtId="0" fontId="42" fillId="35" borderId="8" xfId="2" applyFont="1" applyFill="1" applyBorder="1"/>
    <xf numFmtId="3" fontId="42" fillId="35" borderId="8" xfId="2" applyNumberFormat="1" applyFont="1" applyFill="1" applyBorder="1"/>
    <xf numFmtId="0" fontId="35" fillId="0" borderId="8" xfId="0" applyFont="1" applyBorder="1"/>
    <xf numFmtId="3" fontId="31" fillId="0" borderId="8" xfId="0" applyNumberFormat="1" applyFont="1" applyBorder="1" applyAlignment="1">
      <alignment horizontal="right"/>
    </xf>
    <xf numFmtId="2" fontId="30" fillId="0" borderId="8" xfId="0" applyNumberFormat="1" applyFont="1" applyBorder="1" applyAlignment="1">
      <alignment horizontal="right"/>
    </xf>
    <xf numFmtId="1" fontId="31" fillId="0" borderId="8" xfId="0" applyNumberFormat="1" applyFont="1" applyBorder="1"/>
    <xf numFmtId="3" fontId="44" fillId="35" borderId="8" xfId="2" applyNumberFormat="1" applyFont="1" applyFill="1" applyBorder="1"/>
    <xf numFmtId="165" fontId="30" fillId="0" borderId="17" xfId="0" applyNumberFormat="1" applyFont="1" applyBorder="1"/>
    <xf numFmtId="3" fontId="44" fillId="35" borderId="16" xfId="2" applyNumberFormat="1" applyFont="1" applyFill="1" applyBorder="1"/>
    <xf numFmtId="0" fontId="30" fillId="0" borderId="11" xfId="0" applyFont="1" applyBorder="1"/>
    <xf numFmtId="166" fontId="31" fillId="0" borderId="12" xfId="0" applyNumberFormat="1" applyFont="1" applyBorder="1"/>
    <xf numFmtId="166" fontId="50" fillId="0" borderId="0" xfId="0" applyNumberFormat="1" applyFont="1"/>
    <xf numFmtId="166" fontId="31" fillId="0" borderId="0" xfId="0" applyNumberFormat="1" applyFont="1"/>
    <xf numFmtId="0" fontId="33" fillId="0" borderId="23" xfId="0" applyFont="1" applyBorder="1" applyAlignment="1">
      <alignment horizontal="right"/>
    </xf>
    <xf numFmtId="0" fontId="31" fillId="0" borderId="0" xfId="0" applyFont="1" applyAlignment="1">
      <alignment horizontal="right"/>
    </xf>
    <xf numFmtId="3" fontId="31" fillId="35" borderId="16" xfId="0" applyNumberFormat="1" applyFont="1" applyFill="1" applyBorder="1"/>
    <xf numFmtId="3" fontId="42" fillId="35" borderId="16" xfId="2" applyNumberFormat="1" applyFont="1" applyFill="1" applyBorder="1"/>
    <xf numFmtId="0" fontId="30" fillId="0" borderId="16" xfId="0" applyFont="1" applyBorder="1"/>
    <xf numFmtId="165" fontId="30" fillId="0" borderId="16" xfId="0" applyNumberFormat="1" applyFont="1" applyBorder="1"/>
    <xf numFmtId="3" fontId="42" fillId="25" borderId="8" xfId="2" applyNumberFormat="1" applyFont="1" applyBorder="1"/>
    <xf numFmtId="0" fontId="34" fillId="0" borderId="0" xfId="0" applyFont="1"/>
    <xf numFmtId="3" fontId="42" fillId="31" borderId="8" xfId="1" applyNumberFormat="1" applyFont="1" applyFill="1" applyBorder="1"/>
    <xf numFmtId="164" fontId="42" fillId="31" borderId="8" xfId="1" applyNumberFormat="1" applyFont="1" applyFill="1" applyBorder="1"/>
    <xf numFmtId="4" fontId="31" fillId="0" borderId="0" xfId="0" applyNumberFormat="1" applyFont="1"/>
    <xf numFmtId="3" fontId="51" fillId="0" borderId="8" xfId="0" applyNumberFormat="1" applyFont="1" applyBorder="1"/>
    <xf numFmtId="3" fontId="51" fillId="33" borderId="8" xfId="0" applyNumberFormat="1" applyFont="1" applyFill="1" applyBorder="1"/>
    <xf numFmtId="3" fontId="51" fillId="33" borderId="18" xfId="0" applyNumberFormat="1" applyFont="1" applyFill="1" applyBorder="1"/>
    <xf numFmtId="4" fontId="5" fillId="0" borderId="0" xfId="0" applyNumberFormat="1" applyFont="1"/>
    <xf numFmtId="0" fontId="39" fillId="30" borderId="24" xfId="28" applyFont="1" applyFill="1" applyBorder="1" applyAlignment="1">
      <alignment horizontal="right"/>
    </xf>
    <xf numFmtId="3" fontId="42" fillId="0" borderId="25" xfId="0" applyNumberFormat="1" applyFont="1" applyBorder="1"/>
    <xf numFmtId="3" fontId="44" fillId="0" borderId="25" xfId="0" applyNumberFormat="1" applyFont="1" applyBorder="1"/>
    <xf numFmtId="3" fontId="52" fillId="33" borderId="8" xfId="0" applyNumberFormat="1" applyFont="1" applyFill="1" applyBorder="1"/>
    <xf numFmtId="3" fontId="44" fillId="33" borderId="16" xfId="0" applyNumberFormat="1" applyFont="1" applyFill="1" applyBorder="1"/>
    <xf numFmtId="3" fontId="42" fillId="0" borderId="17" xfId="0" applyNumberFormat="1" applyFont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 b="1">
                <a:latin typeface="Work Sans" panose="00000500000000000000" pitchFamily="2" charset="0"/>
              </a:rPr>
              <a:t>Kommunernas reella skatteinkomster                              2015-2027**</a:t>
            </a:r>
            <a:r>
              <a:rPr lang="fi-FI" sz="1600" baseline="0">
                <a:latin typeface="Work Sans" panose="00000500000000000000" pitchFamily="2" charset="0"/>
              </a:rPr>
              <a:t>                                                                    </a:t>
            </a:r>
            <a:r>
              <a:rPr lang="fi-FI" sz="1100" baseline="0"/>
              <a:t>(2016 års priser, prisindex för basservicen 2016 = 1)</a:t>
            </a:r>
            <a:endParaRPr lang="fi-FI" sz="1100"/>
          </a:p>
        </c:rich>
      </c:tx>
      <c:layout>
        <c:manualLayout>
          <c:xMode val="edge"/>
          <c:yMode val="edge"/>
          <c:x val="0.31639895916624877"/>
          <c:y val="1.991700724226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Kommunalskatt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S.1!$B$25:$N$25</c:f>
              <c:numCache>
                <c:formatCode>0</c:formatCode>
                <c:ptCount val="13"/>
                <c:pt idx="0">
                  <c:v>18646.898345348633</c:v>
                </c:pt>
                <c:pt idx="1">
                  <c:v>18890.563156200074</c:v>
                </c:pt>
                <c:pt idx="2">
                  <c:v>18984.902527737646</c:v>
                </c:pt>
                <c:pt idx="3">
                  <c:v>18637.434338314146</c:v>
                </c:pt>
                <c:pt idx="4">
                  <c:v>18825.283916515058</c:v>
                </c:pt>
                <c:pt idx="5">
                  <c:v>19613.621561089261</c:v>
                </c:pt>
                <c:pt idx="6">
                  <c:v>19729.802418538315</c:v>
                </c:pt>
                <c:pt idx="7">
                  <c:v>20180.603787239805</c:v>
                </c:pt>
                <c:pt idx="8">
                  <c:v>9235.7808043061505</c:v>
                </c:pt>
                <c:pt idx="9">
                  <c:v>8443.340775705361</c:v>
                </c:pt>
                <c:pt idx="10">
                  <c:v>8557.1063449770481</c:v>
                </c:pt>
                <c:pt idx="11">
                  <c:v>8710.9514482951035</c:v>
                </c:pt>
                <c:pt idx="12">
                  <c:v>8855.1949377423261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B-4077-AEC4-EC25D5EAB7C6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Samfundsskatt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S.1!$B$26:$N$26</c:f>
              <c:numCache>
                <c:formatCode>0</c:formatCode>
                <c:ptCount val="13"/>
                <c:pt idx="0">
                  <c:v>1652.4381496577946</c:v>
                </c:pt>
                <c:pt idx="1">
                  <c:v>1537.872180320431</c:v>
                </c:pt>
                <c:pt idx="2">
                  <c:v>1876.8209625003296</c:v>
                </c:pt>
                <c:pt idx="3">
                  <c:v>1845.1372786071915</c:v>
                </c:pt>
                <c:pt idx="4">
                  <c:v>1868.0455546114063</c:v>
                </c:pt>
                <c:pt idx="5">
                  <c:v>1907.6255053952111</c:v>
                </c:pt>
                <c:pt idx="6">
                  <c:v>2724.5953096870899</c:v>
                </c:pt>
                <c:pt idx="7">
                  <c:v>2827.1789771986128</c:v>
                </c:pt>
                <c:pt idx="8">
                  <c:v>1827.448384169209</c:v>
                </c:pt>
                <c:pt idx="9">
                  <c:v>1571.0582108640951</c:v>
                </c:pt>
                <c:pt idx="10">
                  <c:v>1632.3797244434127</c:v>
                </c:pt>
                <c:pt idx="11">
                  <c:v>1678.4106836792107</c:v>
                </c:pt>
                <c:pt idx="12">
                  <c:v>1723.439237188034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B-4077-AEC4-EC25D5EAB7C6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Fastighetsskatt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S.1!$B$27:$N$27</c:f>
              <c:numCache>
                <c:formatCode>0</c:formatCode>
                <c:ptCount val="13"/>
                <c:pt idx="0">
                  <c:v>1614.6617518181483</c:v>
                </c:pt>
                <c:pt idx="1">
                  <c:v>1669.703</c:v>
                </c:pt>
                <c:pt idx="2">
                  <c:v>1781.7904730297635</c:v>
                </c:pt>
                <c:pt idx="3">
                  <c:v>1801.7698189367322</c:v>
                </c:pt>
                <c:pt idx="4">
                  <c:v>1830.3457763159474</c:v>
                </c:pt>
                <c:pt idx="5">
                  <c:v>1694.6075083074461</c:v>
                </c:pt>
                <c:pt idx="6">
                  <c:v>1879.5641823755066</c:v>
                </c:pt>
                <c:pt idx="7">
                  <c:v>1944.4227157506887</c:v>
                </c:pt>
                <c:pt idx="8">
                  <c:v>1970.7776692020882</c:v>
                </c:pt>
                <c:pt idx="9">
                  <c:v>1983.5707019848351</c:v>
                </c:pt>
                <c:pt idx="10">
                  <c:v>1984.6300860338333</c:v>
                </c:pt>
                <c:pt idx="11">
                  <c:v>1980.5246067414687</c:v>
                </c:pt>
                <c:pt idx="12">
                  <c:v>1977.8516960110294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1B-4077-AEC4-EC25D5EAB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53341</xdr:rowOff>
    </xdr:from>
    <xdr:to>
      <xdr:col>13</xdr:col>
      <xdr:colOff>711200</xdr:colOff>
      <xdr:row>12</xdr:row>
      <xdr:rowOff>247651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5690EB90-EBC6-4C07-84D4-B9CEBA70F862}"/>
            </a:ext>
          </a:extLst>
        </xdr:cNvPr>
        <xdr:cNvSpPr txBox="1">
          <a:spLocks noChangeArrowheads="1"/>
        </xdr:cNvSpPr>
      </xdr:nvSpPr>
      <xdr:spPr bwMode="auto">
        <a:xfrm>
          <a:off x="38100" y="2567941"/>
          <a:ext cx="7251700" cy="52451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Beloppen anges i löpande priser, inflationen har inte eliminerats</a:t>
          </a:r>
        </a:p>
      </xdr:txBody>
    </xdr:sp>
    <xdr:clientData/>
  </xdr:twoCellAnchor>
  <xdr:twoCellAnchor>
    <xdr:from>
      <xdr:col>0</xdr:col>
      <xdr:colOff>0</xdr:colOff>
      <xdr:row>20</xdr:row>
      <xdr:rowOff>13970</xdr:rowOff>
    </xdr:from>
    <xdr:to>
      <xdr:col>14</xdr:col>
      <xdr:colOff>76200</xdr:colOff>
      <xdr:row>36</xdr:row>
      <xdr:rowOff>182246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905D9A0-6CDD-483D-9EB1-B024AA3F6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N35"/>
  <sheetViews>
    <sheetView tabSelected="1"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14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 t="s">
        <v>0</v>
      </c>
    </row>
    <row r="2" spans="1:14" ht="18" customHeight="1">
      <c r="A2" s="16" t="s">
        <v>2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 t="s">
        <v>124</v>
      </c>
      <c r="J2" s="17" t="s">
        <v>128</v>
      </c>
      <c r="K2" s="17" t="s">
        <v>131</v>
      </c>
      <c r="L2" s="17" t="s">
        <v>133</v>
      </c>
      <c r="M2" s="17" t="s">
        <v>135</v>
      </c>
      <c r="N2" s="18" t="s">
        <v>138</v>
      </c>
    </row>
    <row r="3" spans="1:14" ht="18" customHeight="1">
      <c r="A3" s="19" t="s">
        <v>3</v>
      </c>
      <c r="B3" s="19">
        <v>81854.917942</v>
      </c>
      <c r="C3" s="19">
        <v>83232.894035000005</v>
      </c>
      <c r="D3" s="19">
        <v>85221.393993999998</v>
      </c>
      <c r="E3" s="19">
        <v>88756.072113000002</v>
      </c>
      <c r="F3" s="19">
        <v>92114.226116000005</v>
      </c>
      <c r="G3" s="19">
        <v>92060.260167</v>
      </c>
      <c r="H3" s="19">
        <v>96987.018813999995</v>
      </c>
      <c r="I3" s="19">
        <v>103300</v>
      </c>
      <c r="J3" s="19">
        <v>109000</v>
      </c>
      <c r="K3" s="19">
        <v>113400</v>
      </c>
      <c r="L3" s="19">
        <v>117300</v>
      </c>
      <c r="M3" s="19">
        <v>121300</v>
      </c>
      <c r="N3" s="19">
        <v>125300</v>
      </c>
    </row>
    <row r="4" spans="1:14" ht="18" customHeight="1">
      <c r="A4" s="20" t="s">
        <v>4</v>
      </c>
      <c r="B4" s="21">
        <v>1.0254272424078614</v>
      </c>
      <c r="C4" s="21">
        <v>1.6834371442121521</v>
      </c>
      <c r="D4" s="21">
        <v>2.3890794403518045</v>
      </c>
      <c r="E4" s="21">
        <v>4.1476417520803111</v>
      </c>
      <c r="F4" s="21">
        <v>3.7835766309312957</v>
      </c>
      <c r="G4" s="21">
        <v>-5.8585900653440603E-2</v>
      </c>
      <c r="H4" s="21">
        <v>5.351667090732426</v>
      </c>
      <c r="I4" s="21">
        <v>6.5090991177973345</v>
      </c>
      <c r="J4" s="21">
        <v>5.5179090029041644</v>
      </c>
      <c r="K4" s="21">
        <v>4.0366972477064111</v>
      </c>
      <c r="L4" s="21">
        <v>3.4391534391534417</v>
      </c>
      <c r="M4" s="21">
        <v>3.4100596760443302</v>
      </c>
      <c r="N4" s="21">
        <v>3.2976092333058427</v>
      </c>
    </row>
    <row r="5" spans="1:14" ht="18" customHeight="1">
      <c r="A5" s="19" t="s">
        <v>5</v>
      </c>
      <c r="B5" s="19">
        <v>29354.491139000002</v>
      </c>
      <c r="C5" s="19">
        <v>30113.014867999998</v>
      </c>
      <c r="D5" s="19">
        <v>31044.817767</v>
      </c>
      <c r="E5" s="19">
        <v>31628.463874000001</v>
      </c>
      <c r="F5" s="19">
        <v>32608.375469999999</v>
      </c>
      <c r="G5" s="19">
        <v>33642.312089999999</v>
      </c>
      <c r="H5" s="19">
        <v>34113.657336999997</v>
      </c>
      <c r="I5" s="19">
        <v>35070</v>
      </c>
      <c r="J5" s="19">
        <v>37670</v>
      </c>
      <c r="K5" s="19">
        <v>39890</v>
      </c>
      <c r="L5" s="19">
        <v>41250</v>
      </c>
      <c r="M5" s="19">
        <v>42490</v>
      </c>
      <c r="N5" s="19">
        <v>43810</v>
      </c>
    </row>
    <row r="6" spans="1:14" ht="18" customHeight="1">
      <c r="A6" s="20" t="s">
        <v>4</v>
      </c>
      <c r="B6" s="21">
        <v>2.7302003657778684</v>
      </c>
      <c r="C6" s="21">
        <v>2.5840125294906979</v>
      </c>
      <c r="D6" s="21">
        <v>3.0943527344722721</v>
      </c>
      <c r="E6" s="21">
        <v>1.8800113802581286</v>
      </c>
      <c r="F6" s="21">
        <v>3.0981953467728474</v>
      </c>
      <c r="G6" s="21">
        <v>3.1707701015379675</v>
      </c>
      <c r="H6" s="21">
        <v>1.4010489104882451</v>
      </c>
      <c r="I6" s="21">
        <v>2.8034011526601788</v>
      </c>
      <c r="J6" s="21">
        <v>7.413743940690054</v>
      </c>
      <c r="K6" s="21">
        <v>5.8932837801964455</v>
      </c>
      <c r="L6" s="21">
        <v>3.409375783404367</v>
      </c>
      <c r="M6" s="21">
        <v>3.0060606060606121</v>
      </c>
      <c r="N6" s="21">
        <v>3.1066133207813706</v>
      </c>
    </row>
    <row r="7" spans="1:14" ht="18" customHeight="1">
      <c r="A7" s="19" t="s">
        <v>6</v>
      </c>
      <c r="B7" s="19">
        <v>4991.3642390000005</v>
      </c>
      <c r="C7" s="19">
        <v>4869.6787809999996</v>
      </c>
      <c r="D7" s="19">
        <v>4400.8869420000001</v>
      </c>
      <c r="E7" s="19">
        <v>3831.3185819999999</v>
      </c>
      <c r="F7" s="19">
        <v>3538.3659750000002</v>
      </c>
      <c r="G7" s="19">
        <v>4917.0715490000002</v>
      </c>
      <c r="H7" s="19">
        <v>4596.2538140000006</v>
      </c>
      <c r="I7" s="19">
        <v>3640</v>
      </c>
      <c r="J7" s="19">
        <v>3810</v>
      </c>
      <c r="K7" s="19">
        <v>3860</v>
      </c>
      <c r="L7" s="19">
        <v>3860</v>
      </c>
      <c r="M7" s="19">
        <v>3800</v>
      </c>
      <c r="N7" s="19">
        <v>3860</v>
      </c>
    </row>
    <row r="8" spans="1:14" ht="18" customHeight="1">
      <c r="A8" s="20" t="s">
        <v>4</v>
      </c>
      <c r="B8" s="21">
        <v>6.6352550077348971</v>
      </c>
      <c r="C8" s="21">
        <v>-2.4379198185780937</v>
      </c>
      <c r="D8" s="21">
        <v>-9.6267507587786341</v>
      </c>
      <c r="E8" s="21">
        <v>-12.94212661007732</v>
      </c>
      <c r="F8" s="21">
        <v>-7.6462606992883986</v>
      </c>
      <c r="G8" s="21">
        <v>38.964470711653853</v>
      </c>
      <c r="H8" s="21">
        <v>-6.5245691831603558</v>
      </c>
      <c r="I8" s="21">
        <v>-20.805069795912722</v>
      </c>
      <c r="J8" s="21">
        <v>4.6703296703296759</v>
      </c>
      <c r="K8" s="21">
        <v>1.3123359580052396</v>
      </c>
      <c r="L8" s="21">
        <v>0</v>
      </c>
      <c r="M8" s="21">
        <v>-1.5544041450777257</v>
      </c>
      <c r="N8" s="21">
        <v>1.5789473684210575</v>
      </c>
    </row>
    <row r="9" spans="1:14" ht="18" customHeight="1">
      <c r="A9" s="19" t="s">
        <v>7</v>
      </c>
      <c r="B9" s="19">
        <v>2785.7749839999997</v>
      </c>
      <c r="C9" s="19">
        <v>2819.85437</v>
      </c>
      <c r="D9" s="19">
        <v>2703.3613359999999</v>
      </c>
      <c r="E9" s="19">
        <v>2586.6354620000002</v>
      </c>
      <c r="F9" s="19">
        <v>2604.4218139999998</v>
      </c>
      <c r="G9" s="19">
        <v>2717.2812789999998</v>
      </c>
      <c r="H9" s="19">
        <v>2819.4232480000001</v>
      </c>
      <c r="I9" s="19">
        <v>3020</v>
      </c>
      <c r="J9" s="19">
        <v>3030</v>
      </c>
      <c r="K9" s="19">
        <v>3160</v>
      </c>
      <c r="L9" s="19">
        <v>3260</v>
      </c>
      <c r="M9" s="19">
        <v>3330</v>
      </c>
      <c r="N9" s="19">
        <v>3390</v>
      </c>
    </row>
    <row r="10" spans="1:14" ht="18" customHeight="1">
      <c r="A10" s="20" t="s">
        <v>4</v>
      </c>
      <c r="B10" s="21">
        <v>1.0447856611871087</v>
      </c>
      <c r="C10" s="21">
        <v>1.2233359189358195</v>
      </c>
      <c r="D10" s="21">
        <v>-4.1311719938217912</v>
      </c>
      <c r="E10" s="21">
        <v>-4.3178051134189825</v>
      </c>
      <c r="F10" s="21">
        <v>0.68762499630492524</v>
      </c>
      <c r="G10" s="21">
        <v>4.3333788863741951</v>
      </c>
      <c r="H10" s="21">
        <v>3.7589766576388461</v>
      </c>
      <c r="I10" s="21">
        <v>7.1141057711814559</v>
      </c>
      <c r="J10" s="21">
        <v>0.33112582781456013</v>
      </c>
      <c r="K10" s="21">
        <v>4.2904290429042868</v>
      </c>
      <c r="L10" s="21">
        <v>3.1645569620253111</v>
      </c>
      <c r="M10" s="21">
        <v>2.1472392638036908</v>
      </c>
      <c r="N10" s="21">
        <v>1.8018018018018056</v>
      </c>
    </row>
    <row r="11" spans="1:14" ht="18" customHeight="1">
      <c r="A11" s="19" t="s">
        <v>8</v>
      </c>
      <c r="B11" s="19">
        <v>683.07597099999998</v>
      </c>
      <c r="C11" s="19">
        <v>731.28850499999999</v>
      </c>
      <c r="D11" s="19">
        <v>668.67693699999995</v>
      </c>
      <c r="E11" s="19">
        <v>681.66336699999999</v>
      </c>
      <c r="F11" s="19">
        <v>677.31246799999997</v>
      </c>
      <c r="G11" s="19">
        <v>653.94078400000001</v>
      </c>
      <c r="H11" s="19">
        <v>618.060385</v>
      </c>
      <c r="I11" s="19">
        <v>590</v>
      </c>
      <c r="J11" s="19">
        <v>600</v>
      </c>
      <c r="K11" s="19">
        <v>610</v>
      </c>
      <c r="L11" s="19">
        <v>620</v>
      </c>
      <c r="M11" s="19">
        <v>630</v>
      </c>
      <c r="N11" s="19">
        <v>640</v>
      </c>
    </row>
    <row r="12" spans="1:14" ht="18" customHeight="1">
      <c r="A12" s="20" t="s">
        <v>4</v>
      </c>
      <c r="B12" s="21">
        <v>-17.399410797288194</v>
      </c>
      <c r="C12" s="21">
        <v>7.0581510764342159</v>
      </c>
      <c r="D12" s="21">
        <v>-8.5618148749651226</v>
      </c>
      <c r="E12" s="21">
        <v>1.9421082560830083</v>
      </c>
      <c r="F12" s="21">
        <v>-0.63827678156570533</v>
      </c>
      <c r="G12" s="21">
        <v>-3.4506501953246116</v>
      </c>
      <c r="H12" s="21">
        <v>-5.4867963396514563</v>
      </c>
      <c r="I12" s="21">
        <v>-4.5400717601403962</v>
      </c>
      <c r="J12" s="21">
        <v>1.6949152542372836</v>
      </c>
      <c r="K12" s="21">
        <v>1.6666666666666607</v>
      </c>
      <c r="L12" s="21">
        <v>1.6393442622950838</v>
      </c>
      <c r="M12" s="21">
        <v>1.6129032258064502</v>
      </c>
      <c r="N12" s="21">
        <v>1.5873015873015817</v>
      </c>
    </row>
    <row r="13" spans="1:14" ht="18" customHeight="1">
      <c r="A13" s="19" t="s">
        <v>9</v>
      </c>
      <c r="B13" s="19">
        <v>4981.5049149999995</v>
      </c>
      <c r="C13" s="19">
        <v>5164.5419909999946</v>
      </c>
      <c r="D13" s="19">
        <v>5115.5676320000002</v>
      </c>
      <c r="E13" s="19">
        <v>5173.3409639999954</v>
      </c>
      <c r="F13" s="19">
        <v>5367.0711819999979</v>
      </c>
      <c r="G13" s="19">
        <v>5194.6172559999995</v>
      </c>
      <c r="H13" s="19">
        <v>5517.3246549999849</v>
      </c>
      <c r="I13" s="19">
        <v>5760</v>
      </c>
      <c r="J13" s="19">
        <v>5950</v>
      </c>
      <c r="K13" s="19">
        <v>6130</v>
      </c>
      <c r="L13" s="19">
        <v>6340</v>
      </c>
      <c r="M13" s="19">
        <v>6560</v>
      </c>
      <c r="N13" s="19">
        <v>6780</v>
      </c>
    </row>
    <row r="14" spans="1:14" ht="18" customHeight="1" thickBot="1">
      <c r="A14" s="22" t="s">
        <v>4</v>
      </c>
      <c r="B14" s="23">
        <v>1.9529476880171259</v>
      </c>
      <c r="C14" s="23">
        <v>3.6743329400086511</v>
      </c>
      <c r="D14" s="23">
        <v>-0.94828077853447157</v>
      </c>
      <c r="E14" s="23">
        <v>1.1293630767111651</v>
      </c>
      <c r="F14" s="23">
        <v>3.7447796182026982</v>
      </c>
      <c r="G14" s="23">
        <v>-3.2131849970310045</v>
      </c>
      <c r="H14" s="23">
        <v>6.2123421822319003</v>
      </c>
      <c r="I14" s="23">
        <v>4.3984242395468609</v>
      </c>
      <c r="J14" s="23">
        <v>3.298611111111116</v>
      </c>
      <c r="K14" s="23">
        <v>3.0252100840336027</v>
      </c>
      <c r="L14" s="23">
        <v>3.4257748776509001</v>
      </c>
      <c r="M14" s="23">
        <v>3.4700315457413256</v>
      </c>
      <c r="N14" s="23">
        <v>3.3536585365853577</v>
      </c>
    </row>
    <row r="15" spans="1:14" ht="18" customHeight="1" thickTop="1">
      <c r="A15" s="24" t="s">
        <v>10</v>
      </c>
      <c r="B15" s="24">
        <v>124651.12919000001</v>
      </c>
      <c r="C15" s="24">
        <v>126931.27254999999</v>
      </c>
      <c r="D15" s="24">
        <v>129154.704608</v>
      </c>
      <c r="E15" s="24">
        <v>132657.49436200003</v>
      </c>
      <c r="F15" s="24">
        <v>136909.77302499997</v>
      </c>
      <c r="G15" s="24">
        <v>139185.483125</v>
      </c>
      <c r="H15" s="24">
        <v>144651.73825299996</v>
      </c>
      <c r="I15" s="24">
        <v>151380</v>
      </c>
      <c r="J15" s="24">
        <v>160060</v>
      </c>
      <c r="K15" s="24">
        <v>167050</v>
      </c>
      <c r="L15" s="24">
        <v>172630</v>
      </c>
      <c r="M15" s="24">
        <v>178110</v>
      </c>
      <c r="N15" s="24">
        <v>183780</v>
      </c>
    </row>
    <row r="16" spans="1:14" ht="18" customHeight="1">
      <c r="A16" s="25" t="s">
        <v>4</v>
      </c>
      <c r="B16" s="26">
        <v>1.5494210423655659</v>
      </c>
      <c r="C16" s="26">
        <v>1.829219979647732</v>
      </c>
      <c r="D16" s="26">
        <v>1.7516818458777976</v>
      </c>
      <c r="E16" s="26">
        <v>2.7120883940166181</v>
      </c>
      <c r="F16" s="26">
        <v>3.2054567919066699</v>
      </c>
      <c r="G16" s="27">
        <v>1.6621969708360211</v>
      </c>
      <c r="H16" s="27">
        <v>3.9273169911626695</v>
      </c>
      <c r="I16" s="27">
        <v>4.6513521567449914</v>
      </c>
      <c r="J16" s="27">
        <v>5.733914651869469</v>
      </c>
      <c r="K16" s="27">
        <v>4.3671123328751662</v>
      </c>
      <c r="L16" s="27">
        <v>3.3403172702783763</v>
      </c>
      <c r="M16" s="27">
        <v>3.1744192782251019</v>
      </c>
      <c r="N16" s="27">
        <v>3.1834259727134793</v>
      </c>
    </row>
    <row r="17" spans="1:14" ht="20.5" customHeight="1">
      <c r="A17" s="28"/>
      <c r="B17" s="29"/>
      <c r="C17" s="29"/>
      <c r="D17" s="29"/>
      <c r="E17" s="29"/>
      <c r="F17" s="29"/>
      <c r="G17" s="30"/>
      <c r="H17" s="30"/>
      <c r="I17" s="30"/>
      <c r="J17" s="30"/>
      <c r="K17" s="30"/>
      <c r="L17" s="30"/>
      <c r="M17" s="30"/>
      <c r="N17" s="30"/>
    </row>
    <row r="18" spans="1:14" ht="18" customHeight="1">
      <c r="A18" s="31" t="s">
        <v>11</v>
      </c>
      <c r="B18" s="32">
        <v>2015</v>
      </c>
      <c r="C18" s="32">
        <v>2016</v>
      </c>
      <c r="D18" s="32">
        <v>2017</v>
      </c>
      <c r="E18" s="32">
        <v>2018</v>
      </c>
      <c r="F18" s="32">
        <v>2019</v>
      </c>
      <c r="G18" s="32">
        <v>2020</v>
      </c>
      <c r="H18" s="32">
        <v>2021</v>
      </c>
      <c r="I18" s="32" t="s">
        <v>124</v>
      </c>
      <c r="J18" s="32" t="s">
        <v>128</v>
      </c>
      <c r="K18" s="32" t="s">
        <v>131</v>
      </c>
      <c r="L18" s="32" t="s">
        <v>133</v>
      </c>
      <c r="M18" s="32" t="s">
        <v>135</v>
      </c>
      <c r="N18" s="32" t="s">
        <v>138</v>
      </c>
    </row>
    <row r="19" spans="1:14" ht="18" customHeight="1">
      <c r="A19" s="19" t="s">
        <v>12</v>
      </c>
      <c r="B19" s="19">
        <v>5942.1024109999998</v>
      </c>
      <c r="C19" s="19">
        <v>6428.6905539999998</v>
      </c>
      <c r="D19" s="19">
        <v>7838.054376</v>
      </c>
      <c r="E19" s="19">
        <v>8546.4370060000001</v>
      </c>
      <c r="F19" s="19">
        <v>8885.745793</v>
      </c>
      <c r="G19" s="19">
        <v>8661.1657309999991</v>
      </c>
      <c r="H19" s="19">
        <v>9403.9941159999998</v>
      </c>
      <c r="I19" s="19">
        <v>9960</v>
      </c>
      <c r="J19" s="19">
        <v>10710</v>
      </c>
      <c r="K19" s="19">
        <v>10900</v>
      </c>
      <c r="L19" s="19">
        <v>11420</v>
      </c>
      <c r="M19" s="19">
        <v>11770</v>
      </c>
      <c r="N19" s="19">
        <v>12140</v>
      </c>
    </row>
    <row r="20" spans="1:14" s="2" customFormat="1" ht="18" customHeight="1">
      <c r="A20" s="20" t="s">
        <v>13</v>
      </c>
      <c r="B20" s="33">
        <v>7.2593102044404949</v>
      </c>
      <c r="C20" s="33">
        <v>7.7237378665419119</v>
      </c>
      <c r="D20" s="33">
        <v>9.1972848702191357</v>
      </c>
      <c r="E20" s="33">
        <v>9.629129368319818</v>
      </c>
      <c r="F20" s="33">
        <v>9.6464424309553731</v>
      </c>
      <c r="G20" s="33">
        <v>9.4081482230100058</v>
      </c>
      <c r="H20" s="33">
        <v>9.6961368964591177</v>
      </c>
      <c r="I20" s="33">
        <v>9.6418199419167472</v>
      </c>
      <c r="J20" s="33">
        <v>9.8256880733944953</v>
      </c>
      <c r="K20" s="33">
        <v>9.6119929453262785</v>
      </c>
      <c r="L20" s="33">
        <v>9.7357203751065651</v>
      </c>
      <c r="M20" s="33">
        <v>9.7032151690024726</v>
      </c>
      <c r="N20" s="33">
        <v>9.6887470071827622</v>
      </c>
    </row>
    <row r="21" spans="1:14" s="2" customFormat="1" ht="18" customHeight="1">
      <c r="A21" s="19" t="s">
        <v>14</v>
      </c>
      <c r="B21" s="19">
        <v>1504.5621570000001</v>
      </c>
      <c r="C21" s="19">
        <v>1479.9817390000001</v>
      </c>
      <c r="D21" s="19">
        <v>1519.3365670000001</v>
      </c>
      <c r="E21" s="19">
        <v>1586.289634</v>
      </c>
      <c r="F21" s="19">
        <v>1589.697795</v>
      </c>
      <c r="G21" s="19">
        <v>1431.3329180000001</v>
      </c>
      <c r="H21" s="19">
        <v>1498.248409</v>
      </c>
      <c r="I21" s="19">
        <v>1930</v>
      </c>
      <c r="J21" s="19">
        <v>1920</v>
      </c>
      <c r="K21" s="19">
        <v>1520</v>
      </c>
      <c r="L21" s="19">
        <v>1520</v>
      </c>
      <c r="M21" s="19">
        <v>1520</v>
      </c>
      <c r="N21" s="19">
        <v>1520</v>
      </c>
    </row>
    <row r="22" spans="1:14" s="2" customFormat="1" ht="18" customHeight="1">
      <c r="A22" s="34" t="s">
        <v>15</v>
      </c>
      <c r="B22" s="35">
        <v>2627.860623</v>
      </c>
      <c r="C22" s="35">
        <v>2642.8883560000004</v>
      </c>
      <c r="D22" s="35">
        <v>3005.0873430000001</v>
      </c>
      <c r="E22" s="35">
        <v>3014.5981570000004</v>
      </c>
      <c r="F22" s="35">
        <v>3094.173393</v>
      </c>
      <c r="G22" s="35">
        <v>3155.5712070000004</v>
      </c>
      <c r="H22" s="35">
        <v>3251.4340439999996</v>
      </c>
      <c r="I22" s="35">
        <v>2890</v>
      </c>
      <c r="J22" s="35">
        <v>3090</v>
      </c>
      <c r="K22" s="35">
        <v>3110</v>
      </c>
      <c r="L22" s="35">
        <v>3130</v>
      </c>
      <c r="M22" s="35">
        <v>3130</v>
      </c>
      <c r="N22" s="35">
        <v>3130</v>
      </c>
    </row>
    <row r="23" spans="1:14" s="2" customFormat="1" ht="18" customHeight="1">
      <c r="A23" s="19" t="s">
        <v>16</v>
      </c>
      <c r="B23" s="19">
        <v>6371.8816669999997</v>
      </c>
      <c r="C23" s="19">
        <v>6299.014099</v>
      </c>
      <c r="D23" s="19">
        <v>6388.3621229999999</v>
      </c>
      <c r="E23" s="19">
        <v>6196.9833479999998</v>
      </c>
      <c r="F23" s="19">
        <v>6019.4142579999998</v>
      </c>
      <c r="G23" s="19">
        <v>6126.4796860879997</v>
      </c>
      <c r="H23" s="19">
        <v>6075.1699509999999</v>
      </c>
      <c r="I23" s="19">
        <v>6500</v>
      </c>
      <c r="J23" s="19">
        <v>7900</v>
      </c>
      <c r="K23" s="19">
        <v>8100</v>
      </c>
      <c r="L23" s="19">
        <v>8300</v>
      </c>
      <c r="M23" s="19">
        <v>8300</v>
      </c>
      <c r="N23" s="19">
        <v>8300</v>
      </c>
    </row>
    <row r="24" spans="1:14" s="2" customFormat="1" ht="18" customHeight="1">
      <c r="A24" s="20" t="s">
        <v>17</v>
      </c>
      <c r="B24" s="36">
        <v>21.706667088275289</v>
      </c>
      <c r="C24" s="36">
        <v>20.917912492693425</v>
      </c>
      <c r="D24" s="36">
        <v>20.577869617230277</v>
      </c>
      <c r="E24" s="36">
        <v>19.593058242370709</v>
      </c>
      <c r="F24" s="36">
        <v>18.459718312363997</v>
      </c>
      <c r="G24" s="36">
        <v>18.210638049187658</v>
      </c>
      <c r="H24" s="36">
        <v>17.808615156636439</v>
      </c>
      <c r="I24" s="36">
        <v>18.534359851725121</v>
      </c>
      <c r="J24" s="36">
        <v>20.971595434032388</v>
      </c>
      <c r="K24" s="36">
        <v>20.305841062923037</v>
      </c>
      <c r="L24" s="36">
        <v>20.121212121212121</v>
      </c>
      <c r="M24" s="36">
        <v>19.534008001882796</v>
      </c>
      <c r="N24" s="36">
        <v>18.945446245149508</v>
      </c>
    </row>
    <row r="25" spans="1:14" ht="18" customHeight="1">
      <c r="A25" s="19" t="s">
        <v>18</v>
      </c>
      <c r="B25" s="19">
        <v>6165.547294</v>
      </c>
      <c r="C25" s="19">
        <v>6156.3910040000001</v>
      </c>
      <c r="D25" s="19">
        <v>6244.1910989999997</v>
      </c>
      <c r="E25" s="19">
        <v>6281.1547200000005</v>
      </c>
      <c r="F25" s="19">
        <v>6304.6772199999996</v>
      </c>
      <c r="G25" s="19">
        <v>6137.7873339999996</v>
      </c>
      <c r="H25" s="19">
        <v>6147.1080880000009</v>
      </c>
      <c r="I25" s="19">
        <v>5910</v>
      </c>
      <c r="J25" s="19">
        <v>5850</v>
      </c>
      <c r="K25" s="19">
        <v>5700</v>
      </c>
      <c r="L25" s="19">
        <v>5600</v>
      </c>
      <c r="M25" s="19">
        <v>5500</v>
      </c>
      <c r="N25" s="19">
        <v>5500</v>
      </c>
    </row>
    <row r="26" spans="1:14" ht="18" customHeight="1">
      <c r="A26" s="34" t="s">
        <v>19</v>
      </c>
      <c r="B26" s="35">
        <v>3144.3902469999998</v>
      </c>
      <c r="C26" s="35">
        <v>3245.7038339999999</v>
      </c>
      <c r="D26" s="35">
        <v>3361.1832880000002</v>
      </c>
      <c r="E26" s="35">
        <v>3356.238531</v>
      </c>
      <c r="F26" s="35">
        <v>3708.83212</v>
      </c>
      <c r="G26" s="35">
        <v>4199.7230460000001</v>
      </c>
      <c r="H26" s="35">
        <v>4327.863746</v>
      </c>
      <c r="I26" s="35">
        <v>5300</v>
      </c>
      <c r="J26" s="35">
        <v>5300</v>
      </c>
      <c r="K26" s="35">
        <v>5300</v>
      </c>
      <c r="L26" s="35">
        <v>5100</v>
      </c>
      <c r="M26" s="35">
        <v>4900</v>
      </c>
      <c r="N26" s="35">
        <v>4700</v>
      </c>
    </row>
    <row r="27" spans="1:14" ht="18" customHeight="1" thickBot="1">
      <c r="A27" s="37" t="s">
        <v>20</v>
      </c>
      <c r="B27" s="37">
        <v>377.40768000000025</v>
      </c>
      <c r="C27" s="37">
        <v>343.9379059999992</v>
      </c>
      <c r="D27" s="37">
        <v>336.79467800000566</v>
      </c>
      <c r="E27" s="37">
        <v>318.87827599999946</v>
      </c>
      <c r="F27" s="37">
        <v>357.52441599999656</v>
      </c>
      <c r="G27" s="37">
        <v>393.94533491199763</v>
      </c>
      <c r="H27" s="37">
        <v>313.78159700000106</v>
      </c>
      <c r="I27" s="37">
        <v>330</v>
      </c>
      <c r="J27" s="37">
        <v>260</v>
      </c>
      <c r="K27" s="37">
        <v>260</v>
      </c>
      <c r="L27" s="37">
        <v>260</v>
      </c>
      <c r="M27" s="37">
        <v>260</v>
      </c>
      <c r="N27" s="37">
        <v>260</v>
      </c>
    </row>
    <row r="28" spans="1:14" ht="18" customHeight="1" thickTop="1">
      <c r="A28" s="24" t="s">
        <v>21</v>
      </c>
      <c r="B28" s="24">
        <v>26133.752079000002</v>
      </c>
      <c r="C28" s="24">
        <v>26596.607491999999</v>
      </c>
      <c r="D28" s="24">
        <v>28693.009474000006</v>
      </c>
      <c r="E28" s="24">
        <v>29300.579672</v>
      </c>
      <c r="F28" s="24">
        <v>29960.064994999997</v>
      </c>
      <c r="G28" s="24">
        <v>30106.005256999997</v>
      </c>
      <c r="H28" s="24">
        <v>31017.599951</v>
      </c>
      <c r="I28" s="24">
        <v>32820</v>
      </c>
      <c r="J28" s="24">
        <v>35030</v>
      </c>
      <c r="K28" s="24">
        <v>34890</v>
      </c>
      <c r="L28" s="24">
        <v>35330</v>
      </c>
      <c r="M28" s="24">
        <v>35380</v>
      </c>
      <c r="N28" s="24">
        <v>35550</v>
      </c>
    </row>
    <row r="29" spans="1:14" ht="18" customHeight="1">
      <c r="A29" s="20" t="s">
        <v>4</v>
      </c>
      <c r="B29" s="21">
        <v>2.1529697407162587</v>
      </c>
      <c r="C29" s="21">
        <v>1.7711020277563847</v>
      </c>
      <c r="D29" s="21">
        <v>7.8822157398479504</v>
      </c>
      <c r="E29" s="21">
        <v>2.117485091797505</v>
      </c>
      <c r="F29" s="21">
        <v>2.2507586211006299</v>
      </c>
      <c r="G29" s="21">
        <v>0.48711597262673934</v>
      </c>
      <c r="H29" s="21">
        <v>3.1834449933206628</v>
      </c>
      <c r="I29" s="21">
        <v>5.81089462707412</v>
      </c>
      <c r="J29" s="21">
        <v>6.7336989640463258</v>
      </c>
      <c r="K29" s="21">
        <v>-0.399657436483011</v>
      </c>
      <c r="L29" s="21">
        <v>1.2611063341931867</v>
      </c>
      <c r="M29" s="21">
        <v>0.14152278516841932</v>
      </c>
      <c r="N29" s="21">
        <v>0.48049745618993711</v>
      </c>
    </row>
    <row r="30" spans="1:14" ht="11.5" customHeight="1">
      <c r="A30" s="38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s="3" customFormat="1" ht="18" customHeight="1">
      <c r="A31" s="41" t="s">
        <v>22</v>
      </c>
      <c r="B31" s="41">
        <v>20.965515714795909</v>
      </c>
      <c r="C31" s="41">
        <v>20.953549868117193</v>
      </c>
      <c r="D31" s="41">
        <v>22.21600023095305</v>
      </c>
      <c r="E31" s="41">
        <v>22.087391151866353</v>
      </c>
      <c r="F31" s="41">
        <v>21.883072576220862</v>
      </c>
      <c r="G31" s="41">
        <v>21.630133100850994</v>
      </c>
      <c r="H31" s="41">
        <v>21.442950029918993</v>
      </c>
      <c r="I31" s="41">
        <v>21.680539040824414</v>
      </c>
      <c r="J31" s="41">
        <v>21.885542921404475</v>
      </c>
      <c r="K31" s="41">
        <v>20.885962286740497</v>
      </c>
      <c r="L31" s="41">
        <v>20.46573596709726</v>
      </c>
      <c r="M31" s="41">
        <v>19.864128909101115</v>
      </c>
      <c r="N31" s="41">
        <v>19.343780607247794</v>
      </c>
    </row>
    <row r="32" spans="1:14" s="3" customFormat="1" ht="9.65" customHeight="1">
      <c r="A32" s="4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s="3" customFormat="1" ht="18" customHeight="1">
      <c r="A33" s="45" t="s">
        <v>23</v>
      </c>
      <c r="B33" s="45">
        <v>98517.377111000009</v>
      </c>
      <c r="C33" s="45">
        <v>100334.665058</v>
      </c>
      <c r="D33" s="45">
        <v>100461.69513399999</v>
      </c>
      <c r="E33" s="45">
        <v>103356.91469000003</v>
      </c>
      <c r="F33" s="45">
        <v>106949.70802999998</v>
      </c>
      <c r="G33" s="45">
        <v>109079.477868</v>
      </c>
      <c r="H33" s="45">
        <v>113634.13830199996</v>
      </c>
      <c r="I33" s="45">
        <v>118560</v>
      </c>
      <c r="J33" s="45">
        <v>125030</v>
      </c>
      <c r="K33" s="45">
        <v>132160</v>
      </c>
      <c r="L33" s="45">
        <v>137300</v>
      </c>
      <c r="M33" s="45">
        <v>142730</v>
      </c>
      <c r="N33" s="45">
        <v>148230</v>
      </c>
    </row>
    <row r="34" spans="1:14" s="3" customFormat="1" ht="18" customHeight="1">
      <c r="A34" s="20" t="s">
        <v>4</v>
      </c>
      <c r="B34" s="21">
        <v>1.3905123826691437</v>
      </c>
      <c r="C34" s="21">
        <v>1.8446369567395493</v>
      </c>
      <c r="D34" s="21">
        <v>0.12660636872267617</v>
      </c>
      <c r="E34" s="21">
        <v>2.8819138997587856</v>
      </c>
      <c r="F34" s="21">
        <v>3.4761035106125888</v>
      </c>
      <c r="G34" s="21">
        <v>1.9913750838876751</v>
      </c>
      <c r="H34" s="21">
        <v>4.1322315094867434</v>
      </c>
      <c r="I34" s="21">
        <v>4.3348431832244074</v>
      </c>
      <c r="J34" s="21">
        <v>5.4571524966261791</v>
      </c>
      <c r="K34" s="21">
        <v>5.7026313684715575</v>
      </c>
      <c r="L34" s="21">
        <v>3.8892251815980643</v>
      </c>
      <c r="M34" s="21">
        <v>3.9548434085943143</v>
      </c>
      <c r="N34" s="21">
        <v>3.8534295523015487</v>
      </c>
    </row>
    <row r="35" spans="1:14" s="3" customFormat="1" ht="13.4" customHeight="1">
      <c r="A35" s="2"/>
      <c r="B35" s="5"/>
      <c r="C35" s="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O20"/>
  <sheetViews>
    <sheetView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5" ht="18" customHeight="1">
      <c r="A1" s="14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/>
    </row>
    <row r="2" spans="1:15" ht="18" customHeight="1">
      <c r="A2" s="16" t="s">
        <v>25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 t="s">
        <v>124</v>
      </c>
      <c r="J2" s="17" t="s">
        <v>128</v>
      </c>
      <c r="K2" s="17" t="s">
        <v>131</v>
      </c>
      <c r="L2" s="17" t="s">
        <v>133</v>
      </c>
      <c r="M2" s="17" t="s">
        <v>135</v>
      </c>
      <c r="N2" s="18" t="s">
        <v>138</v>
      </c>
    </row>
    <row r="3" spans="1:15" ht="18" customHeight="1">
      <c r="A3" s="19" t="s">
        <v>23</v>
      </c>
      <c r="B3" s="19">
        <v>98517.377111000023</v>
      </c>
      <c r="C3" s="19">
        <v>100334.665058</v>
      </c>
      <c r="D3" s="19">
        <v>100461.69513399999</v>
      </c>
      <c r="E3" s="19">
        <v>103356.91469000003</v>
      </c>
      <c r="F3" s="19">
        <v>106949.70803000001</v>
      </c>
      <c r="G3" s="19">
        <v>109079.47786799997</v>
      </c>
      <c r="H3" s="19">
        <v>113634.13830199999</v>
      </c>
      <c r="I3" s="19">
        <v>118560</v>
      </c>
      <c r="J3" s="19">
        <v>125030</v>
      </c>
      <c r="K3" s="19">
        <v>132160</v>
      </c>
      <c r="L3" s="19">
        <v>137300</v>
      </c>
      <c r="M3" s="19">
        <v>142730</v>
      </c>
      <c r="N3" s="19">
        <v>148230</v>
      </c>
    </row>
    <row r="4" spans="1:15" ht="18" customHeight="1">
      <c r="A4" s="34" t="s">
        <v>26</v>
      </c>
      <c r="B4" s="46">
        <v>19.830000000000002</v>
      </c>
      <c r="C4" s="46">
        <v>19.853860016544285</v>
      </c>
      <c r="D4" s="46">
        <v>19.885947732529598</v>
      </c>
      <c r="E4" s="46">
        <v>19.8444073148044</v>
      </c>
      <c r="F4" s="46">
        <v>19.8796448877881</v>
      </c>
      <c r="G4" s="46">
        <v>19.97</v>
      </c>
      <c r="H4" s="46">
        <v>20.019000000000002</v>
      </c>
      <c r="I4" s="46">
        <v>20</v>
      </c>
      <c r="J4" s="46">
        <v>7.4399999999999995</v>
      </c>
      <c r="K4" s="46">
        <v>7.4399999999999995</v>
      </c>
      <c r="L4" s="46">
        <v>7.4399999999999995</v>
      </c>
      <c r="M4" s="46">
        <v>7.4399999999999995</v>
      </c>
      <c r="N4" s="46">
        <v>7.4399999999999995</v>
      </c>
      <c r="O4" s="147"/>
    </row>
    <row r="5" spans="1:15" ht="18" customHeight="1">
      <c r="A5" s="19" t="s">
        <v>27</v>
      </c>
      <c r="B5" s="19">
        <v>19535.995881111307</v>
      </c>
      <c r="C5" s="19">
        <v>19920.303948683893</v>
      </c>
      <c r="D5" s="19">
        <v>19977.76018556047</v>
      </c>
      <c r="E5" s="19">
        <v>20510.567139098508</v>
      </c>
      <c r="F5" s="19">
        <v>21261.222164890198</v>
      </c>
      <c r="G5" s="19">
        <v>21783.171730239592</v>
      </c>
      <c r="H5" s="19">
        <v>22748.418146677381</v>
      </c>
      <c r="I5" s="19">
        <v>23712</v>
      </c>
      <c r="J5" s="19">
        <v>9302.232</v>
      </c>
      <c r="K5" s="19">
        <v>9832.7039999999997</v>
      </c>
      <c r="L5" s="19">
        <v>10215.119999999999</v>
      </c>
      <c r="M5" s="19">
        <v>10619.111999999999</v>
      </c>
      <c r="N5" s="19">
        <v>11028.312</v>
      </c>
    </row>
    <row r="6" spans="1:15" ht="18" customHeight="1">
      <c r="A6" s="34" t="s">
        <v>28</v>
      </c>
      <c r="B6" s="47">
        <v>576.52487299999996</v>
      </c>
      <c r="C6" s="47">
        <v>812.14324399999998</v>
      </c>
      <c r="D6" s="47">
        <v>1098.234436</v>
      </c>
      <c r="E6" s="47">
        <v>1247.5764509999999</v>
      </c>
      <c r="F6" s="47">
        <v>1348.037979</v>
      </c>
      <c r="G6" s="47">
        <v>1422.962352</v>
      </c>
      <c r="H6" s="47">
        <v>1515.2184609999999</v>
      </c>
      <c r="I6" s="47">
        <v>1630</v>
      </c>
      <c r="J6" s="47">
        <v>160</v>
      </c>
      <c r="K6" s="47">
        <v>170</v>
      </c>
      <c r="L6" s="47">
        <v>160</v>
      </c>
      <c r="M6" s="47">
        <v>150</v>
      </c>
      <c r="N6" s="47">
        <v>150</v>
      </c>
    </row>
    <row r="7" spans="1:15" ht="18" customHeight="1">
      <c r="A7" s="19" t="s">
        <v>29</v>
      </c>
      <c r="B7" s="19">
        <v>331</v>
      </c>
      <c r="C7" s="19">
        <v>323</v>
      </c>
      <c r="D7" s="19">
        <v>351</v>
      </c>
      <c r="E7" s="19">
        <v>287.9780770985069</v>
      </c>
      <c r="F7" s="19">
        <v>287.55938189019798</v>
      </c>
      <c r="G7" s="19">
        <v>234.07120523959384</v>
      </c>
      <c r="H7" s="19">
        <v>236.51793767738172</v>
      </c>
      <c r="I7" s="19">
        <v>282</v>
      </c>
      <c r="J7" s="19">
        <v>42</v>
      </c>
      <c r="K7" s="19">
        <v>43</v>
      </c>
      <c r="L7" s="19">
        <v>45</v>
      </c>
      <c r="M7" s="19">
        <v>49</v>
      </c>
      <c r="N7" s="19">
        <v>48</v>
      </c>
    </row>
    <row r="8" spans="1:15" ht="18" customHeight="1" thickBot="1">
      <c r="A8" s="48" t="s">
        <v>30</v>
      </c>
      <c r="B8" s="49">
        <v>907.52487299999996</v>
      </c>
      <c r="C8" s="49">
        <v>1135.1432439999999</v>
      </c>
      <c r="D8" s="49">
        <v>1449.234436</v>
      </c>
      <c r="E8" s="49">
        <v>1535.5545280985068</v>
      </c>
      <c r="F8" s="49">
        <v>1635.5973608901979</v>
      </c>
      <c r="G8" s="49">
        <v>1657.0335572395938</v>
      </c>
      <c r="H8" s="49">
        <v>1751.7363986773817</v>
      </c>
      <c r="I8" s="49">
        <v>1912</v>
      </c>
      <c r="J8" s="49">
        <v>202</v>
      </c>
      <c r="K8" s="49">
        <v>213</v>
      </c>
      <c r="L8" s="49">
        <v>205</v>
      </c>
      <c r="M8" s="49">
        <v>199</v>
      </c>
      <c r="N8" s="49">
        <v>198</v>
      </c>
    </row>
    <row r="9" spans="1:15" ht="18" customHeight="1" thickTop="1">
      <c r="A9" s="24" t="s">
        <v>31</v>
      </c>
      <c r="B9" s="24">
        <v>18628.471008111308</v>
      </c>
      <c r="C9" s="24">
        <v>18785.160704683894</v>
      </c>
      <c r="D9" s="24">
        <v>18528.525749560471</v>
      </c>
      <c r="E9" s="24">
        <v>18975.012611000002</v>
      </c>
      <c r="F9" s="24">
        <v>19625.624803999999</v>
      </c>
      <c r="G9" s="24">
        <v>20126.138172999999</v>
      </c>
      <c r="H9" s="24">
        <v>20996.681747999999</v>
      </c>
      <c r="I9" s="24">
        <v>21800</v>
      </c>
      <c r="J9" s="24">
        <v>9100.232</v>
      </c>
      <c r="K9" s="24">
        <v>9619.7039999999997</v>
      </c>
      <c r="L9" s="24">
        <v>10010.119999999999</v>
      </c>
      <c r="M9" s="24">
        <v>10420.111999999999</v>
      </c>
      <c r="N9" s="24">
        <v>10830.312</v>
      </c>
    </row>
    <row r="10" spans="1:15" ht="15" customHeight="1">
      <c r="A10" s="20" t="s">
        <v>4</v>
      </c>
      <c r="B10" s="27">
        <v>1.6172092297142058</v>
      </c>
      <c r="C10" s="27">
        <v>0.84113020603977873</v>
      </c>
      <c r="D10" s="27">
        <v>-1.3661578900383518</v>
      </c>
      <c r="E10" s="27">
        <v>2.4097268583288383</v>
      </c>
      <c r="F10" s="27">
        <v>3.4287839820608497</v>
      </c>
      <c r="G10" s="27">
        <v>2.5503053991839693</v>
      </c>
      <c r="H10" s="27">
        <v>4.3254377136039466</v>
      </c>
      <c r="I10" s="27">
        <v>3.8259295523042312</v>
      </c>
      <c r="J10" s="27">
        <v>-58.255816513761467</v>
      </c>
      <c r="K10" s="27">
        <v>5.7083379852293774</v>
      </c>
      <c r="L10" s="27">
        <v>4.058503255401618</v>
      </c>
      <c r="M10" s="27">
        <v>4.0957750756234645</v>
      </c>
      <c r="N10" s="27">
        <v>3.9366179557379155</v>
      </c>
    </row>
    <row r="11" spans="1:15" ht="15" customHeight="1">
      <c r="A11" s="19" t="s">
        <v>32</v>
      </c>
      <c r="B11" s="19">
        <v>100</v>
      </c>
      <c r="C11" s="19">
        <v>100</v>
      </c>
      <c r="D11" s="19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60</v>
      </c>
      <c r="K11" s="19">
        <v>60</v>
      </c>
      <c r="L11" s="19">
        <v>60</v>
      </c>
      <c r="M11" s="19">
        <v>60</v>
      </c>
      <c r="N11" s="19">
        <v>61</v>
      </c>
    </row>
    <row r="12" spans="1:15" ht="18" customHeight="1">
      <c r="A12" s="50" t="s">
        <v>33</v>
      </c>
      <c r="B12" s="51">
        <v>18528.471008111308</v>
      </c>
      <c r="C12" s="51">
        <v>18685.160704683894</v>
      </c>
      <c r="D12" s="51">
        <v>18428.525749560471</v>
      </c>
      <c r="E12" s="51">
        <v>18875.012611000002</v>
      </c>
      <c r="F12" s="51">
        <v>19525.624803999999</v>
      </c>
      <c r="G12" s="51">
        <v>20026.138172999999</v>
      </c>
      <c r="H12" s="51">
        <v>20896.681747999999</v>
      </c>
      <c r="I12" s="51">
        <v>21700</v>
      </c>
      <c r="J12" s="51">
        <v>9040.232</v>
      </c>
      <c r="K12" s="51">
        <v>9559.7039999999997</v>
      </c>
      <c r="L12" s="51">
        <v>9950.119999999999</v>
      </c>
      <c r="M12" s="51">
        <v>10360.111999999999</v>
      </c>
      <c r="N12" s="51">
        <v>10769.312</v>
      </c>
    </row>
    <row r="13" spans="1:15" ht="23.15" customHeight="1">
      <c r="A13" s="52"/>
      <c r="B13" s="30"/>
      <c r="C13" s="30"/>
      <c r="D13" s="30"/>
      <c r="E13" s="30"/>
      <c r="F13" s="30"/>
      <c r="G13" s="30"/>
      <c r="H13" s="30"/>
      <c r="I13" s="30">
        <v>4.5871559633027525E-3</v>
      </c>
      <c r="J13" s="30">
        <v>-90.184049079754601</v>
      </c>
      <c r="K13" s="30"/>
      <c r="L13" s="30"/>
      <c r="M13" s="30"/>
      <c r="N13" s="30"/>
    </row>
    <row r="14" spans="1:15" ht="18.75" customHeight="1">
      <c r="A14" s="45" t="s">
        <v>34</v>
      </c>
      <c r="B14" s="45">
        <v>93940.852284978857</v>
      </c>
      <c r="C14" s="45">
        <v>94617.171114484343</v>
      </c>
      <c r="D14" s="45">
        <v>93173.963840060562</v>
      </c>
      <c r="E14" s="45">
        <v>95618.943463452248</v>
      </c>
      <c r="F14" s="45">
        <v>98722.210154044849</v>
      </c>
      <c r="G14" s="45">
        <v>100781.86366049074</v>
      </c>
      <c r="H14" s="45">
        <v>104883.76915929864</v>
      </c>
      <c r="I14" s="45">
        <v>109000</v>
      </c>
      <c r="J14" s="45">
        <v>122314.94623655915</v>
      </c>
      <c r="K14" s="45">
        <v>129297.09677419356</v>
      </c>
      <c r="L14" s="45">
        <v>134544.62365591398</v>
      </c>
      <c r="M14" s="45">
        <v>140055.26881720431</v>
      </c>
      <c r="N14" s="45">
        <v>145568.70967741936</v>
      </c>
    </row>
    <row r="15" spans="1:15" ht="15" customHeight="1">
      <c r="A15" s="20" t="s">
        <v>4</v>
      </c>
      <c r="B15" s="27">
        <v>1.1560116083993108</v>
      </c>
      <c r="C15" s="27">
        <v>0.7199411257775381</v>
      </c>
      <c r="D15" s="27">
        <v>-1.5253122212643007</v>
      </c>
      <c r="E15" s="27">
        <v>2.6241017582858888</v>
      </c>
      <c r="F15" s="27">
        <v>3.2454517673882606</v>
      </c>
      <c r="G15" s="27">
        <v>2.0863121917874707</v>
      </c>
      <c r="H15" s="27">
        <v>4.0700829782042121</v>
      </c>
      <c r="I15" s="27">
        <v>3.9245641853789408</v>
      </c>
      <c r="J15" s="27">
        <v>12.215547006017573</v>
      </c>
      <c r="K15" s="27">
        <v>5.7083379852293774</v>
      </c>
      <c r="L15" s="27">
        <v>4.0585032554016038</v>
      </c>
      <c r="M15" s="27">
        <v>4.095775075623493</v>
      </c>
      <c r="N15" s="27">
        <v>3.9366179557379013</v>
      </c>
    </row>
    <row r="16" spans="1:15" ht="15" customHeight="1">
      <c r="A16" s="19" t="s">
        <v>35</v>
      </c>
      <c r="B16" s="19">
        <v>5471753</v>
      </c>
      <c r="C16" s="19">
        <v>5487308</v>
      </c>
      <c r="D16" s="19">
        <v>5503297</v>
      </c>
      <c r="E16" s="19">
        <v>5513130</v>
      </c>
      <c r="F16" s="19">
        <v>5517919</v>
      </c>
      <c r="G16" s="19">
        <v>5525292</v>
      </c>
      <c r="H16" s="19">
        <v>5533793</v>
      </c>
      <c r="I16" s="19">
        <v>5548241</v>
      </c>
      <c r="J16" s="19">
        <v>5563970</v>
      </c>
      <c r="K16" s="19">
        <v>5562569</v>
      </c>
      <c r="L16" s="19">
        <v>5569645</v>
      </c>
      <c r="M16" s="19">
        <v>5576186</v>
      </c>
      <c r="N16" s="19">
        <v>5582076</v>
      </c>
    </row>
    <row r="17" spans="1:14" ht="15" customHeight="1">
      <c r="A17" s="19" t="s">
        <v>36</v>
      </c>
      <c r="B17" s="19">
        <v>17168.328373919445</v>
      </c>
      <c r="C17" s="19">
        <v>17242.912392467188</v>
      </c>
      <c r="D17" s="19">
        <v>16930.571590096002</v>
      </c>
      <c r="E17" s="19">
        <v>17343.857928881098</v>
      </c>
      <c r="F17" s="19">
        <v>17891.20321520574</v>
      </c>
      <c r="G17" s="19">
        <v>18240.097294494251</v>
      </c>
      <c r="H17" s="19">
        <v>18953.323544863106</v>
      </c>
      <c r="I17" s="19">
        <v>19645.866140277612</v>
      </c>
      <c r="J17" s="19">
        <v>21983.394273613831</v>
      </c>
      <c r="K17" s="19">
        <v>23244.133560265691</v>
      </c>
      <c r="L17" s="19">
        <v>24156.768278034593</v>
      </c>
      <c r="M17" s="19">
        <v>25116.678105286359</v>
      </c>
      <c r="N17" s="19">
        <v>26077.880286370048</v>
      </c>
    </row>
    <row r="18" spans="1:14" ht="15.75" customHeight="1">
      <c r="A18" s="20" t="s">
        <v>4</v>
      </c>
      <c r="B18" s="27">
        <v>0.77734345839783714</v>
      </c>
      <c r="C18" s="27">
        <v>0.43442795899130715</v>
      </c>
      <c r="D18" s="27">
        <v>-1.811415584919601</v>
      </c>
      <c r="E18" s="27">
        <v>2.4410654807830383</v>
      </c>
      <c r="F18" s="27">
        <v>3.1558450753520049</v>
      </c>
      <c r="G18" s="27">
        <v>1.9500872864268075</v>
      </c>
      <c r="H18" s="27">
        <v>3.9102107575776444</v>
      </c>
      <c r="I18" s="27">
        <v>3.653937494261811</v>
      </c>
      <c r="J18" s="27">
        <v>11.89832057617383</v>
      </c>
      <c r="K18" s="27">
        <v>5.7349619033358294</v>
      </c>
      <c r="L18" s="27">
        <v>3.9263012983585384</v>
      </c>
      <c r="M18" s="27">
        <v>3.9736682332818418</v>
      </c>
      <c r="N18" s="27">
        <v>3.8269478832130233</v>
      </c>
    </row>
    <row r="19" spans="1:14" ht="13.5" customHeight="1">
      <c r="A19" s="52"/>
      <c r="B19" s="30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20.25" customHeight="1">
      <c r="A20" s="41" t="s">
        <v>37</v>
      </c>
      <c r="B20" s="41">
        <v>14.94448636700016</v>
      </c>
      <c r="C20" s="41">
        <v>14.79947402030824</v>
      </c>
      <c r="D20" s="41">
        <v>14.345993671540473</v>
      </c>
      <c r="E20" s="41">
        <v>14.303762258029975</v>
      </c>
      <c r="F20" s="41">
        <v>14.334714294220856</v>
      </c>
      <c r="G20" s="41">
        <v>14.459940592313837</v>
      </c>
      <c r="H20" s="41">
        <v>14.515333173028457</v>
      </c>
      <c r="I20" s="41">
        <v>14.400845554234378</v>
      </c>
      <c r="J20" s="41">
        <v>5.6855129326502558</v>
      </c>
      <c r="K20" s="41">
        <v>5.7585776713558818</v>
      </c>
      <c r="L20" s="41">
        <v>5.7985981579099803</v>
      </c>
      <c r="M20" s="41">
        <v>5.8503801021840429</v>
      </c>
      <c r="N20" s="41">
        <v>5.8930852105778646</v>
      </c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N24"/>
  <sheetViews>
    <sheetView zoomScaleNormal="100" workbookViewId="0"/>
  </sheetViews>
  <sheetFormatPr defaultColWidth="8.81640625" defaultRowHeight="18" customHeight="1"/>
  <cols>
    <col min="1" max="1" width="28.1796875" style="1" customWidth="1"/>
    <col min="2" max="7" width="9.453125" style="1" hidden="1" customWidth="1"/>
    <col min="8" max="14" width="9.453125" style="1" customWidth="1"/>
    <col min="15" max="16384" width="8.81640625" style="1"/>
  </cols>
  <sheetData>
    <row r="1" spans="1:14" ht="18" customHeight="1">
      <c r="A1" s="14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 t="s">
        <v>0</v>
      </c>
    </row>
    <row r="2" spans="1:14" ht="18" customHeight="1">
      <c r="A2" s="16" t="s">
        <v>39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>
        <v>2022</v>
      </c>
      <c r="J2" s="17" t="s">
        <v>128</v>
      </c>
      <c r="K2" s="17" t="s">
        <v>131</v>
      </c>
      <c r="L2" s="17" t="s">
        <v>133</v>
      </c>
      <c r="M2" s="17" t="s">
        <v>135</v>
      </c>
      <c r="N2" s="18" t="s">
        <v>138</v>
      </c>
    </row>
    <row r="3" spans="1:14" s="3" customFormat="1" ht="18" customHeight="1">
      <c r="A3" s="19" t="s">
        <v>40</v>
      </c>
      <c r="B3" s="19">
        <v>30968.462268419997</v>
      </c>
      <c r="C3" s="19">
        <v>31126.929366529999</v>
      </c>
      <c r="D3" s="19">
        <v>31079.689145999997</v>
      </c>
      <c r="E3" s="19">
        <v>31770</v>
      </c>
      <c r="F3" s="19">
        <v>32230</v>
      </c>
      <c r="G3" s="19">
        <v>32802.997669000004</v>
      </c>
      <c r="H3" s="19">
        <v>35000.797308000001</v>
      </c>
      <c r="I3" s="19">
        <v>36204.415462850004</v>
      </c>
      <c r="J3" s="19">
        <v>37600.742322000006</v>
      </c>
      <c r="K3" s="19"/>
      <c r="L3" s="19"/>
      <c r="M3" s="19"/>
      <c r="N3" s="19"/>
    </row>
    <row r="4" spans="1:14" ht="18" customHeight="1">
      <c r="A4" s="20" t="s">
        <v>41</v>
      </c>
      <c r="B4" s="54">
        <v>0.61040000000000005</v>
      </c>
      <c r="C4" s="54">
        <v>0.61040000000000005</v>
      </c>
      <c r="D4" s="54">
        <v>0.62170000000000003</v>
      </c>
      <c r="E4" s="55">
        <v>0.61619999999999997</v>
      </c>
      <c r="F4" s="55">
        <v>0.61380000000000001</v>
      </c>
      <c r="G4" s="55">
        <v>0.62270000000000003</v>
      </c>
      <c r="H4" s="55">
        <v>0.61809999999999998</v>
      </c>
      <c r="I4" s="55">
        <v>0.61170000000000002</v>
      </c>
      <c r="J4" s="55">
        <v>0.24460000000000001</v>
      </c>
      <c r="K4" s="55"/>
      <c r="L4" s="55"/>
      <c r="M4" s="55"/>
      <c r="N4" s="55"/>
    </row>
    <row r="5" spans="1:14" ht="18" customHeight="1">
      <c r="A5" s="20" t="s">
        <v>127</v>
      </c>
      <c r="B5" s="56">
        <v>0.90952988918256117</v>
      </c>
      <c r="C5" s="56">
        <v>0.91867738997982029</v>
      </c>
      <c r="D5" s="56">
        <v>0.90960425959210145</v>
      </c>
      <c r="E5" s="56">
        <v>0.90974817591420787</v>
      </c>
      <c r="F5" s="56">
        <v>0.90544712971689389</v>
      </c>
      <c r="G5" s="56">
        <v>0.90615009798454571</v>
      </c>
      <c r="H5" s="56">
        <v>0.88059647442786393</v>
      </c>
      <c r="I5" s="56">
        <v>0.89957903229954916</v>
      </c>
      <c r="J5" s="56">
        <v>0.90354159876523166</v>
      </c>
      <c r="K5" s="57"/>
      <c r="L5" s="57"/>
      <c r="M5" s="57"/>
      <c r="N5" s="57"/>
    </row>
    <row r="6" spans="1:14" ht="18" customHeight="1">
      <c r="A6" s="20" t="s">
        <v>42</v>
      </c>
      <c r="B6" s="58"/>
      <c r="C6" s="58"/>
      <c r="D6" s="58"/>
      <c r="E6" s="59"/>
      <c r="F6" s="59">
        <v>11.657483049195434</v>
      </c>
      <c r="G6" s="59">
        <v>39.733839912700205</v>
      </c>
      <c r="H6" s="58">
        <v>-319.64209709929855</v>
      </c>
      <c r="I6" s="59">
        <v>26.131491700878541</v>
      </c>
      <c r="J6" s="57"/>
      <c r="K6" s="57"/>
      <c r="L6" s="57"/>
      <c r="M6" s="57"/>
      <c r="N6" s="57"/>
    </row>
    <row r="7" spans="1:14" s="3" customFormat="1" ht="18" customHeight="1">
      <c r="A7" s="24" t="s">
        <v>43</v>
      </c>
      <c r="B7" s="24">
        <v>17192.979350463786</v>
      </c>
      <c r="C7" s="24">
        <v>17454.758041894715</v>
      </c>
      <c r="D7" s="24">
        <v>17575.594303057802</v>
      </c>
      <c r="E7" s="24">
        <v>17809.843461967099</v>
      </c>
      <c r="F7" s="24">
        <v>17912.255936137997</v>
      </c>
      <c r="G7" s="24">
        <v>18509.408509000001</v>
      </c>
      <c r="H7" s="24">
        <v>19050.817801633202</v>
      </c>
      <c r="I7" s="24">
        <v>19922.293992641251</v>
      </c>
      <c r="J7" s="24">
        <v>8310</v>
      </c>
      <c r="K7" s="24">
        <v>8780</v>
      </c>
      <c r="L7" s="24">
        <v>9140</v>
      </c>
      <c r="M7" s="24">
        <v>9510</v>
      </c>
      <c r="N7" s="24">
        <v>9890</v>
      </c>
    </row>
    <row r="8" spans="1:14" ht="18" customHeight="1">
      <c r="A8" s="20" t="s">
        <v>4</v>
      </c>
      <c r="B8" s="27" t="e">
        <v>#REF!</v>
      </c>
      <c r="C8" s="27">
        <v>1.5225906231537856</v>
      </c>
      <c r="D8" s="27">
        <v>0.69228264793506078</v>
      </c>
      <c r="E8" s="27">
        <v>1.332809319958761</v>
      </c>
      <c r="F8" s="27">
        <v>0.5750329832465928</v>
      </c>
      <c r="G8" s="27">
        <v>3.3337653000884648</v>
      </c>
      <c r="H8" s="27">
        <v>2.9250491303919768</v>
      </c>
      <c r="I8" s="27">
        <v>4.5744817890880141</v>
      </c>
      <c r="J8" s="27">
        <v>-58.355816513761468</v>
      </c>
      <c r="K8" s="27">
        <v>5.6083379852293778</v>
      </c>
      <c r="L8" s="27">
        <v>4.058503255401618</v>
      </c>
      <c r="M8" s="27">
        <v>3.9957750756234645</v>
      </c>
      <c r="N8" s="27">
        <v>4.0366179557379152</v>
      </c>
    </row>
    <row r="9" spans="1:14" ht="18" customHeight="1">
      <c r="A9" s="60" t="s">
        <v>44</v>
      </c>
      <c r="B9" s="60">
        <v>92.294098334627279</v>
      </c>
      <c r="C9" s="60">
        <v>92.917799939515788</v>
      </c>
      <c r="D9" s="60">
        <v>94.856949444424771</v>
      </c>
      <c r="E9" s="60">
        <v>93.85945520606694</v>
      </c>
      <c r="F9" s="61">
        <v>91.269735944851078</v>
      </c>
      <c r="G9" s="61">
        <v>91.967014982690984</v>
      </c>
      <c r="H9" s="61">
        <v>90.73251683422717</v>
      </c>
      <c r="I9" s="61">
        <v>91.386669691014916</v>
      </c>
      <c r="J9" s="61">
        <v>91.316353253411563</v>
      </c>
      <c r="K9" s="61">
        <v>91.2709996066407</v>
      </c>
      <c r="L9" s="61">
        <v>91.307596712127335</v>
      </c>
      <c r="M9" s="61">
        <v>91.265813649603771</v>
      </c>
      <c r="N9" s="61">
        <v>91.31777551745509</v>
      </c>
    </row>
    <row r="10" spans="1:14" ht="18" customHeight="1">
      <c r="A10" s="62"/>
      <c r="B10" s="26"/>
      <c r="C10" s="26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18" customHeight="1">
      <c r="A11" s="31" t="s">
        <v>45</v>
      </c>
      <c r="B11" s="32">
        <v>2015</v>
      </c>
      <c r="C11" s="32">
        <v>2016</v>
      </c>
      <c r="D11" s="32">
        <v>2017</v>
      </c>
      <c r="E11" s="32">
        <v>2018</v>
      </c>
      <c r="F11" s="32">
        <v>2019</v>
      </c>
      <c r="G11" s="32">
        <v>2020</v>
      </c>
      <c r="H11" s="17">
        <v>2021</v>
      </c>
      <c r="I11" s="17">
        <v>2022</v>
      </c>
      <c r="J11" s="17" t="s">
        <v>128</v>
      </c>
      <c r="K11" s="17" t="s">
        <v>131</v>
      </c>
      <c r="L11" s="17" t="s">
        <v>133</v>
      </c>
      <c r="M11" s="18" t="s">
        <v>135</v>
      </c>
      <c r="N11" s="18" t="s">
        <v>138</v>
      </c>
    </row>
    <row r="12" spans="1:14" ht="18" customHeight="1">
      <c r="A12" s="64" t="s">
        <v>41</v>
      </c>
      <c r="B12" s="54">
        <v>0.61419999999999997</v>
      </c>
      <c r="C12" s="54">
        <v>0.61040000000000005</v>
      </c>
      <c r="D12" s="54">
        <v>0.61040000000000005</v>
      </c>
      <c r="E12" s="54">
        <v>0.62170000000000003</v>
      </c>
      <c r="F12" s="54">
        <v>0.61619999999999997</v>
      </c>
      <c r="G12" s="54">
        <v>0.61380000000000001</v>
      </c>
      <c r="H12" s="54"/>
      <c r="I12" s="54"/>
      <c r="J12" s="54"/>
      <c r="K12" s="54"/>
      <c r="L12" s="54"/>
      <c r="M12" s="54"/>
      <c r="N12" s="54"/>
    </row>
    <row r="13" spans="1:14" s="3" customFormat="1" ht="18" customHeight="1">
      <c r="A13" s="19" t="s">
        <v>46</v>
      </c>
      <c r="B13" s="19">
        <v>2095.5255653145523</v>
      </c>
      <c r="C13" s="19">
        <v>2167.0161477053598</v>
      </c>
      <c r="D13" s="19">
        <v>2089.3988337600003</v>
      </c>
      <c r="E13" s="19">
        <v>2230.2496591020999</v>
      </c>
      <c r="F13" s="19">
        <v>1015.1470937321996</v>
      </c>
      <c r="G13" s="19">
        <v>1332.3086178139999</v>
      </c>
      <c r="H13" s="19">
        <v>1364.7521653507999</v>
      </c>
      <c r="I13" s="19">
        <v>1468.1845330000001</v>
      </c>
      <c r="J13" s="19">
        <v>1570</v>
      </c>
      <c r="K13" s="19">
        <v>600</v>
      </c>
      <c r="L13" s="19">
        <v>620</v>
      </c>
      <c r="M13" s="19">
        <v>640</v>
      </c>
      <c r="N13" s="19">
        <v>660</v>
      </c>
    </row>
    <row r="14" spans="1:14" ht="18" customHeight="1">
      <c r="A14" s="34" t="s">
        <v>47</v>
      </c>
      <c r="B14" s="47">
        <v>-1178.0815870000001</v>
      </c>
      <c r="C14" s="47">
        <v>-1153.4164800000001</v>
      </c>
      <c r="D14" s="47">
        <v>-1170.142208</v>
      </c>
      <c r="E14" s="47">
        <v>-1696.770665</v>
      </c>
      <c r="F14" s="47">
        <v>-107.887441</v>
      </c>
      <c r="G14" s="47">
        <v>129.03368900000001</v>
      </c>
      <c r="H14" s="35">
        <v>23.287686000000001</v>
      </c>
      <c r="I14" s="35">
        <v>125.796967</v>
      </c>
      <c r="J14" s="47">
        <v>120</v>
      </c>
      <c r="K14" s="47">
        <v>50</v>
      </c>
      <c r="L14" s="47">
        <v>60</v>
      </c>
      <c r="M14" s="47">
        <v>70</v>
      </c>
      <c r="N14" s="47">
        <v>80</v>
      </c>
    </row>
    <row r="15" spans="1:14" ht="18" customHeight="1">
      <c r="A15" s="24" t="s">
        <v>48</v>
      </c>
      <c r="B15" s="24">
        <v>917.44397831455217</v>
      </c>
      <c r="C15" s="24">
        <v>1013.5996677053597</v>
      </c>
      <c r="D15" s="24">
        <v>919.25662576000036</v>
      </c>
      <c r="E15" s="24">
        <v>533.47899410209993</v>
      </c>
      <c r="F15" s="24">
        <v>907.25965273219958</v>
      </c>
      <c r="G15" s="24">
        <v>1461.342306814</v>
      </c>
      <c r="H15" s="24">
        <v>1388.0398513507998</v>
      </c>
      <c r="I15" s="24">
        <v>1593.9815000000001</v>
      </c>
      <c r="J15" s="24">
        <v>1690</v>
      </c>
      <c r="K15" s="24">
        <v>650</v>
      </c>
      <c r="L15" s="24">
        <v>680</v>
      </c>
      <c r="M15" s="24">
        <v>710</v>
      </c>
      <c r="N15" s="24">
        <v>740</v>
      </c>
    </row>
    <row r="16" spans="1:14" ht="18" customHeight="1">
      <c r="A16" s="28"/>
      <c r="B16" s="6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8" customHeight="1">
      <c r="A17" s="31" t="s">
        <v>49</v>
      </c>
      <c r="B17" s="32">
        <v>2015</v>
      </c>
      <c r="C17" s="32">
        <v>2016</v>
      </c>
      <c r="D17" s="32">
        <v>2017</v>
      </c>
      <c r="E17" s="32">
        <v>2018</v>
      </c>
      <c r="F17" s="32">
        <v>2019</v>
      </c>
      <c r="G17" s="32">
        <v>2020</v>
      </c>
      <c r="H17" s="17">
        <v>2021</v>
      </c>
      <c r="I17" s="17">
        <v>2022</v>
      </c>
      <c r="J17" s="17" t="s">
        <v>128</v>
      </c>
      <c r="K17" s="17" t="s">
        <v>131</v>
      </c>
      <c r="L17" s="17" t="s">
        <v>133</v>
      </c>
      <c r="M17" s="18" t="s">
        <v>135</v>
      </c>
      <c r="N17" s="18" t="s">
        <v>138</v>
      </c>
    </row>
    <row r="18" spans="1:14" ht="18" customHeight="1">
      <c r="A18" s="19" t="s">
        <v>50</v>
      </c>
      <c r="B18" s="19">
        <v>349.06544399999996</v>
      </c>
      <c r="C18" s="19">
        <v>359.14510900000005</v>
      </c>
      <c r="D18" s="19">
        <v>360.00321200000002</v>
      </c>
      <c r="E18" s="19">
        <v>357.15908399999995</v>
      </c>
      <c r="F18" s="19">
        <v>364.50184100000001</v>
      </c>
      <c r="G18" s="19">
        <v>205.39172500000004</v>
      </c>
      <c r="H18" s="19">
        <v>194.01345900000001</v>
      </c>
      <c r="I18" s="19">
        <v>167.87675200000001</v>
      </c>
      <c r="J18" s="19">
        <v>260</v>
      </c>
      <c r="K18" s="19">
        <v>130</v>
      </c>
      <c r="L18" s="19">
        <v>90</v>
      </c>
      <c r="M18" s="19">
        <v>110</v>
      </c>
      <c r="N18" s="19">
        <v>110</v>
      </c>
    </row>
    <row r="19" spans="1:14" ht="18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ht="18" customHeight="1">
      <c r="A20" s="31" t="s">
        <v>51</v>
      </c>
      <c r="B20" s="32">
        <v>2015</v>
      </c>
      <c r="C20" s="32">
        <v>2016</v>
      </c>
      <c r="D20" s="32">
        <v>2017</v>
      </c>
      <c r="E20" s="32">
        <v>2018</v>
      </c>
      <c r="F20" s="32">
        <v>2019</v>
      </c>
      <c r="G20" s="32">
        <v>2020</v>
      </c>
      <c r="H20" s="17">
        <v>2021</v>
      </c>
      <c r="I20" s="17">
        <v>2022</v>
      </c>
      <c r="J20" s="17"/>
      <c r="K20" s="17"/>
      <c r="L20" s="17" t="s">
        <v>133</v>
      </c>
      <c r="M20" s="18" t="s">
        <v>135</v>
      </c>
      <c r="N20" s="18" t="s">
        <v>138</v>
      </c>
    </row>
    <row r="21" spans="1:14" ht="18" customHeight="1">
      <c r="A21" s="19" t="s">
        <v>52</v>
      </c>
      <c r="B21" s="141">
        <v>64.432613195200219</v>
      </c>
      <c r="C21" s="141">
        <v>63.060337600000004</v>
      </c>
      <c r="D21" s="141">
        <v>48.191960000000009</v>
      </c>
      <c r="E21" s="141">
        <v>57.061107324000005</v>
      </c>
      <c r="F21" s="141">
        <v>51.852679000000002</v>
      </c>
      <c r="G21" s="141">
        <v>46.087622185998484</v>
      </c>
      <c r="H21" s="141">
        <v>72.944220999999999</v>
      </c>
      <c r="I21" s="141">
        <v>68.4371711</v>
      </c>
      <c r="J21" s="141">
        <v>50</v>
      </c>
      <c r="K21" s="141">
        <v>60</v>
      </c>
      <c r="L21" s="141">
        <v>50</v>
      </c>
      <c r="M21" s="141">
        <v>50</v>
      </c>
      <c r="N21" s="141">
        <v>50</v>
      </c>
    </row>
    <row r="22" spans="1:14" ht="18" customHeight="1">
      <c r="A22" s="68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ht="18" customHeight="1">
      <c r="A23" s="24" t="s">
        <v>53</v>
      </c>
      <c r="B23" s="45">
        <v>18523.921385973539</v>
      </c>
      <c r="C23" s="45">
        <v>18890.563156200074</v>
      </c>
      <c r="D23" s="45">
        <v>18903.046100817803</v>
      </c>
      <c r="E23" s="45">
        <v>18757.542647393198</v>
      </c>
      <c r="F23" s="45">
        <v>19235.870108870196</v>
      </c>
      <c r="G23" s="45">
        <v>20222.230163</v>
      </c>
      <c r="H23" s="45">
        <v>20705.815332984006</v>
      </c>
      <c r="I23" s="45">
        <v>21752.589415741251</v>
      </c>
      <c r="J23" s="45">
        <v>10310</v>
      </c>
      <c r="K23" s="45">
        <v>9620</v>
      </c>
      <c r="L23" s="45">
        <v>9960</v>
      </c>
      <c r="M23" s="45">
        <v>10380</v>
      </c>
      <c r="N23" s="45">
        <v>10790</v>
      </c>
    </row>
    <row r="24" spans="1:14" ht="18" customHeight="1">
      <c r="A24" s="20" t="s">
        <v>4</v>
      </c>
      <c r="B24" s="27">
        <v>1.8188337122483134</v>
      </c>
      <c r="C24" s="27">
        <v>1.9792880923375167</v>
      </c>
      <c r="D24" s="27">
        <v>6.608032018162735E-2</v>
      </c>
      <c r="E24" s="27">
        <v>-0.76973548415728565</v>
      </c>
      <c r="F24" s="27">
        <v>2.5500539727866478</v>
      </c>
      <c r="G24" s="27">
        <v>5.1277121780676005</v>
      </c>
      <c r="H24" s="27">
        <v>2.3913542971576218</v>
      </c>
      <c r="I24" s="27">
        <v>5.055459376621374</v>
      </c>
      <c r="J24" s="27">
        <v>-52.603343891834896</v>
      </c>
      <c r="K24" s="27">
        <v>-6.6925315227933986</v>
      </c>
      <c r="L24" s="27">
        <v>3.5343035343035289</v>
      </c>
      <c r="M24" s="27">
        <v>4.2168674698795261</v>
      </c>
      <c r="N24" s="27">
        <v>3.9499036608863225</v>
      </c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N69"/>
  <sheetViews>
    <sheetView zoomScaleNormal="100" workbookViewId="0"/>
  </sheetViews>
  <sheetFormatPr defaultColWidth="8.81640625" defaultRowHeight="18" customHeight="1"/>
  <cols>
    <col min="1" max="1" width="27.81640625" style="1" customWidth="1"/>
    <col min="2" max="7" width="10" style="1" hidden="1" customWidth="1"/>
    <col min="8" max="14" width="10" style="1" customWidth="1"/>
    <col min="15" max="16384" width="8.81640625" style="1"/>
  </cols>
  <sheetData>
    <row r="1" spans="1:14" ht="18" customHeight="1">
      <c r="A1" s="69" t="s">
        <v>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 t="s">
        <v>0</v>
      </c>
    </row>
    <row r="2" spans="1:14" ht="18" customHeight="1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14" ht="18" customHeight="1">
      <c r="A3" s="75" t="s">
        <v>25</v>
      </c>
      <c r="B3" s="76">
        <v>2015</v>
      </c>
      <c r="C3" s="76">
        <v>2016</v>
      </c>
      <c r="D3" s="76">
        <v>2017</v>
      </c>
      <c r="E3" s="76">
        <v>2018</v>
      </c>
      <c r="F3" s="76">
        <v>2019</v>
      </c>
      <c r="G3" s="76">
        <v>2020</v>
      </c>
      <c r="H3" s="76">
        <v>2021</v>
      </c>
      <c r="I3" s="76" t="s">
        <v>124</v>
      </c>
      <c r="J3" s="76" t="s">
        <v>128</v>
      </c>
      <c r="K3" s="76" t="s">
        <v>131</v>
      </c>
      <c r="L3" s="76" t="s">
        <v>133</v>
      </c>
      <c r="M3" s="76" t="s">
        <v>135</v>
      </c>
      <c r="N3" s="77" t="s">
        <v>138</v>
      </c>
    </row>
    <row r="4" spans="1:14" ht="18" customHeight="1">
      <c r="A4" s="78" t="s">
        <v>55</v>
      </c>
      <c r="B4" s="79">
        <v>22422</v>
      </c>
      <c r="C4" s="79">
        <v>27602.614799949999</v>
      </c>
      <c r="D4" s="79">
        <v>28128.337499999998</v>
      </c>
      <c r="E4" s="79">
        <v>29417</v>
      </c>
      <c r="F4" s="79">
        <v>29130.388430114857</v>
      </c>
      <c r="G4" s="79">
        <v>27470.908131761091</v>
      </c>
      <c r="H4" s="79">
        <v>36405.345674999997</v>
      </c>
      <c r="I4" s="79">
        <v>40070</v>
      </c>
      <c r="J4" s="79">
        <v>38100</v>
      </c>
      <c r="K4" s="79">
        <v>39000</v>
      </c>
      <c r="L4" s="79">
        <v>41100</v>
      </c>
      <c r="M4" s="79">
        <v>44800</v>
      </c>
      <c r="N4" s="79">
        <v>46400</v>
      </c>
    </row>
    <row r="5" spans="1:14" ht="18" customHeight="1">
      <c r="A5" s="20" t="s">
        <v>56</v>
      </c>
      <c r="B5" s="26">
        <v>2.1270781143247541</v>
      </c>
      <c r="C5" s="26">
        <v>23.105052180670761</v>
      </c>
      <c r="D5" s="26">
        <v>1.9046119502089676</v>
      </c>
      <c r="E5" s="26">
        <v>4.581367455506391</v>
      </c>
      <c r="F5" s="26">
        <v>-0.9743059111573027</v>
      </c>
      <c r="G5" s="26">
        <v>-5.6967324769284673</v>
      </c>
      <c r="H5" s="26">
        <v>32.523269709126069</v>
      </c>
      <c r="I5" s="26">
        <v>10.066253340142195</v>
      </c>
      <c r="J5" s="26">
        <v>-4.9163963064636889</v>
      </c>
      <c r="K5" s="26">
        <v>2.3622047244094446</v>
      </c>
      <c r="L5" s="26">
        <v>5.3846153846153877</v>
      </c>
      <c r="M5" s="26">
        <v>9.002433090024331</v>
      </c>
      <c r="N5" s="26">
        <v>3.5714285714285809</v>
      </c>
    </row>
    <row r="6" spans="1:14" ht="18" customHeight="1">
      <c r="A6" s="80" t="s">
        <v>57</v>
      </c>
      <c r="B6" s="81">
        <v>20</v>
      </c>
      <c r="C6" s="81">
        <v>20</v>
      </c>
      <c r="D6" s="81">
        <v>20</v>
      </c>
      <c r="E6" s="81">
        <v>20</v>
      </c>
      <c r="F6" s="81">
        <v>20</v>
      </c>
      <c r="G6" s="81">
        <v>20</v>
      </c>
      <c r="H6" s="81">
        <v>20</v>
      </c>
      <c r="I6" s="81">
        <v>20</v>
      </c>
      <c r="J6" s="81">
        <v>20</v>
      </c>
      <c r="K6" s="81">
        <v>20</v>
      </c>
      <c r="L6" s="81">
        <v>20</v>
      </c>
      <c r="M6" s="81">
        <v>20</v>
      </c>
      <c r="N6" s="81">
        <v>20</v>
      </c>
    </row>
    <row r="7" spans="1:14" ht="18" customHeight="1">
      <c r="A7" s="82" t="s">
        <v>31</v>
      </c>
      <c r="B7" s="83">
        <v>4484.3999999999996</v>
      </c>
      <c r="C7" s="83">
        <v>5520.5229599899994</v>
      </c>
      <c r="D7" s="83">
        <v>5625.6674999999996</v>
      </c>
      <c r="E7" s="83">
        <v>5883.4</v>
      </c>
      <c r="F7" s="83">
        <v>5826.0776860229716</v>
      </c>
      <c r="G7" s="83">
        <v>5494.1816263522187</v>
      </c>
      <c r="H7" s="83">
        <v>7281.0691349999988</v>
      </c>
      <c r="I7" s="83">
        <v>8014</v>
      </c>
      <c r="J7" s="83">
        <v>7620</v>
      </c>
      <c r="K7" s="83">
        <v>7800</v>
      </c>
      <c r="L7" s="83">
        <v>8220</v>
      </c>
      <c r="M7" s="83">
        <v>8960</v>
      </c>
      <c r="N7" s="83">
        <v>9280</v>
      </c>
    </row>
    <row r="8" spans="1:14" ht="18" customHeight="1">
      <c r="A8" s="34" t="s">
        <v>58</v>
      </c>
      <c r="B8" s="84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</row>
    <row r="9" spans="1:14" ht="18" customHeight="1">
      <c r="A9" s="85" t="s">
        <v>59</v>
      </c>
      <c r="B9" s="86">
        <v>4484.3999999999996</v>
      </c>
      <c r="C9" s="87">
        <v>5520.5229599899994</v>
      </c>
      <c r="D9" s="87">
        <v>5625.6674999999996</v>
      </c>
      <c r="E9" s="87">
        <v>5883.4</v>
      </c>
      <c r="F9" s="87">
        <v>5826.0776860229716</v>
      </c>
      <c r="G9" s="87">
        <v>5494.1816263522187</v>
      </c>
      <c r="H9" s="87">
        <v>7281.0691349999988</v>
      </c>
      <c r="I9" s="87">
        <v>8014</v>
      </c>
      <c r="J9" s="87">
        <v>7620</v>
      </c>
      <c r="K9" s="87">
        <v>7800</v>
      </c>
      <c r="L9" s="87">
        <v>8220</v>
      </c>
      <c r="M9" s="87">
        <v>8960</v>
      </c>
      <c r="N9" s="87">
        <v>9280</v>
      </c>
    </row>
    <row r="10" spans="1:14" ht="18" customHeight="1">
      <c r="A10" s="20" t="s">
        <v>60</v>
      </c>
      <c r="B10" s="56">
        <v>0.36870000000000003</v>
      </c>
      <c r="C10" s="56">
        <v>0.30919999999999997</v>
      </c>
      <c r="D10" s="88">
        <v>0.3034</v>
      </c>
      <c r="E10" s="88">
        <v>0.3135</v>
      </c>
      <c r="F10" s="88">
        <v>0.313</v>
      </c>
      <c r="G10" s="88">
        <v>0.42130000000000001</v>
      </c>
      <c r="H10" s="88">
        <v>0.44340000000000002</v>
      </c>
      <c r="I10" s="88">
        <v>0.33760000000000001</v>
      </c>
      <c r="J10" s="88">
        <v>0.23910000000000001</v>
      </c>
      <c r="K10" s="88">
        <v>0.2369</v>
      </c>
      <c r="L10" s="88">
        <v>0.2369</v>
      </c>
      <c r="M10" s="88">
        <v>0.22919999999999999</v>
      </c>
      <c r="N10" s="88">
        <v>0.2306</v>
      </c>
    </row>
    <row r="11" spans="1:14" ht="18" customHeight="1">
      <c r="A11" s="89" t="s">
        <v>61</v>
      </c>
      <c r="B11" s="90">
        <v>1653.3982799999999</v>
      </c>
      <c r="C11" s="90">
        <v>1716.6095100000002</v>
      </c>
      <c r="D11" s="90">
        <v>1716.063189</v>
      </c>
      <c r="E11" s="90">
        <v>1853.6815695</v>
      </c>
      <c r="F11" s="90">
        <v>1823.56231572519</v>
      </c>
      <c r="G11" s="90">
        <v>2314.69871918219</v>
      </c>
      <c r="H11" s="90">
        <v>3239.6949070000001</v>
      </c>
      <c r="I11" s="90">
        <v>2710</v>
      </c>
      <c r="J11" s="90">
        <v>1820</v>
      </c>
      <c r="K11" s="90">
        <v>1850</v>
      </c>
      <c r="L11" s="90">
        <v>1950</v>
      </c>
      <c r="M11" s="90">
        <v>2050</v>
      </c>
      <c r="N11" s="90">
        <v>2140</v>
      </c>
    </row>
    <row r="12" spans="1:14" ht="18" customHeight="1">
      <c r="A12" s="20" t="s">
        <v>56</v>
      </c>
      <c r="B12" s="26">
        <v>5.2155157601984747</v>
      </c>
      <c r="C12" s="26">
        <v>3.8231096986504953</v>
      </c>
      <c r="D12" s="26">
        <v>-3.1825583909306232E-2</v>
      </c>
      <c r="E12" s="26">
        <v>8.0194238406916973</v>
      </c>
      <c r="F12" s="26">
        <v>-1.6248342903325219</v>
      </c>
      <c r="G12" s="26">
        <v>26.932800662843583</v>
      </c>
      <c r="H12" s="26">
        <v>39.961839532387259</v>
      </c>
      <c r="I12" s="26">
        <v>-16.350147844338359</v>
      </c>
      <c r="J12" s="26">
        <v>-32.841328413284131</v>
      </c>
      <c r="K12" s="26">
        <v>1.6483516483516425</v>
      </c>
      <c r="L12" s="26">
        <v>5.4054054054053946</v>
      </c>
      <c r="M12" s="26">
        <v>5.1282051282051322</v>
      </c>
      <c r="N12" s="26">
        <v>4.3902439024390283</v>
      </c>
    </row>
    <row r="13" spans="1:14" ht="18" customHeight="1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</row>
    <row r="14" spans="1:14" ht="18" customHeight="1">
      <c r="A14" s="82" t="s">
        <v>62</v>
      </c>
      <c r="B14" s="83">
        <v>1643.3982799999999</v>
      </c>
      <c r="C14" s="83">
        <v>1706.9456992289076</v>
      </c>
      <c r="D14" s="83">
        <v>1706.063189</v>
      </c>
      <c r="E14" s="83">
        <v>1843.6815695</v>
      </c>
      <c r="F14" s="83">
        <v>1813.56231572519</v>
      </c>
      <c r="G14" s="83">
        <v>2304.69871918219</v>
      </c>
      <c r="H14" s="83">
        <v>3226.061271</v>
      </c>
      <c r="I14" s="83">
        <v>2700</v>
      </c>
      <c r="J14" s="83">
        <v>1810</v>
      </c>
      <c r="K14" s="83">
        <v>1840</v>
      </c>
      <c r="L14" s="83">
        <v>1940</v>
      </c>
      <c r="M14" s="83">
        <v>2040</v>
      </c>
      <c r="N14" s="83">
        <v>2130</v>
      </c>
    </row>
    <row r="15" spans="1:14" ht="18" customHeight="1">
      <c r="A15" s="82" t="s">
        <v>63</v>
      </c>
      <c r="B15" s="93">
        <v>10</v>
      </c>
      <c r="C15" s="93">
        <v>9.6638107710925905</v>
      </c>
      <c r="D15" s="93">
        <v>10</v>
      </c>
      <c r="E15" s="93">
        <v>10</v>
      </c>
      <c r="F15" s="93">
        <v>10</v>
      </c>
      <c r="G15" s="93">
        <v>10</v>
      </c>
      <c r="H15" s="93">
        <v>13.633636000000024</v>
      </c>
      <c r="I15" s="93">
        <v>10</v>
      </c>
      <c r="J15" s="93">
        <v>10</v>
      </c>
      <c r="K15" s="93">
        <v>10</v>
      </c>
      <c r="L15" s="93">
        <v>10</v>
      </c>
      <c r="M15" s="93">
        <v>10</v>
      </c>
      <c r="N15" s="93">
        <v>10</v>
      </c>
    </row>
    <row r="16" spans="1:14" ht="15.75" customHeight="1">
      <c r="A16" s="6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9.5" customHeight="1">
      <c r="A17" s="66"/>
      <c r="B17" s="94"/>
      <c r="C17" s="67"/>
      <c r="D17" s="67"/>
      <c r="E17" s="67"/>
      <c r="F17" s="67"/>
      <c r="G17" s="67"/>
      <c r="H17" s="67"/>
      <c r="I17" s="67"/>
      <c r="J17" s="30"/>
      <c r="K17" s="30"/>
      <c r="L17" s="30"/>
      <c r="M17" s="30"/>
      <c r="N17" s="30"/>
    </row>
    <row r="18" spans="1:14" ht="20.25" customHeight="1">
      <c r="A18" s="69" t="s">
        <v>64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</row>
    <row r="19" spans="1:14" ht="18" customHeight="1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</row>
    <row r="20" spans="1:14" ht="15" customHeight="1">
      <c r="A20" s="75" t="s">
        <v>65</v>
      </c>
      <c r="B20" s="76">
        <v>2015</v>
      </c>
      <c r="C20" s="76">
        <v>2016</v>
      </c>
      <c r="D20" s="76">
        <v>2017</v>
      </c>
      <c r="E20" s="76">
        <v>2018</v>
      </c>
      <c r="F20" s="76">
        <v>2019</v>
      </c>
      <c r="G20" s="76">
        <v>2020</v>
      </c>
      <c r="H20" s="76">
        <v>2021</v>
      </c>
      <c r="I20" s="76">
        <v>2022</v>
      </c>
      <c r="J20" s="76" t="s">
        <v>128</v>
      </c>
      <c r="K20" s="76" t="s">
        <v>131</v>
      </c>
      <c r="L20" s="76" t="s">
        <v>133</v>
      </c>
      <c r="M20" s="76" t="s">
        <v>135</v>
      </c>
      <c r="N20" s="77" t="s">
        <v>138</v>
      </c>
    </row>
    <row r="21" spans="1:14" ht="18" hidden="1" customHeight="1">
      <c r="A21" s="98" t="s">
        <v>66</v>
      </c>
      <c r="B21" s="99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</row>
    <row r="22" spans="1:14" ht="18" hidden="1" customHeight="1">
      <c r="A22" s="34" t="s">
        <v>67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</row>
    <row r="23" spans="1:14" ht="18" hidden="1" customHeight="1">
      <c r="A23" s="34" t="s">
        <v>68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</row>
    <row r="24" spans="1:14" ht="20.25" hidden="1" customHeight="1">
      <c r="A24" s="34" t="s">
        <v>69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</row>
    <row r="25" spans="1:14" ht="20.25" hidden="1" customHeight="1">
      <c r="A25" s="34" t="s">
        <v>70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</row>
    <row r="26" spans="1:14" ht="20.25" hidden="1" customHeight="1">
      <c r="A26" s="34" t="s">
        <v>71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</row>
    <row r="27" spans="1:14" ht="18" hidden="1" customHeight="1">
      <c r="A27" s="34" t="s">
        <v>72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</row>
    <row r="28" spans="1:14" ht="18" hidden="1" customHeight="1">
      <c r="A28" s="34" t="s">
        <v>73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</row>
    <row r="29" spans="1:14" ht="18" hidden="1" customHeight="1">
      <c r="A29" s="34" t="s">
        <v>74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</row>
    <row r="30" spans="1:14" ht="18" hidden="1" customHeight="1">
      <c r="A30" s="100" t="s">
        <v>75</v>
      </c>
      <c r="B30" s="101">
        <v>1.8153455876999955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</row>
    <row r="31" spans="1:14" ht="18" hidden="1" customHeight="1">
      <c r="A31" s="34" t="s">
        <v>76</v>
      </c>
      <c r="B31" s="47">
        <v>4.7747736996999999</v>
      </c>
      <c r="C31" s="35">
        <v>1.2317743602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</row>
    <row r="32" spans="1:14" ht="18" hidden="1" customHeight="1">
      <c r="A32" s="100" t="s">
        <v>77</v>
      </c>
      <c r="B32" s="101">
        <v>23.598747900391</v>
      </c>
      <c r="C32" s="101">
        <v>-3.7577889301000003</v>
      </c>
      <c r="D32" s="101">
        <v>4.6470400000000009E-2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</row>
    <row r="33" spans="1:14" ht="18" hidden="1" customHeight="1">
      <c r="A33" s="34" t="s">
        <v>78</v>
      </c>
      <c r="B33" s="47">
        <v>2.8230407329650009</v>
      </c>
      <c r="C33" s="35">
        <v>19.920734373097005</v>
      </c>
      <c r="D33" s="35">
        <v>5.0616199999999996</v>
      </c>
      <c r="E33" s="35">
        <v>0</v>
      </c>
      <c r="F33" s="35">
        <v>-1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</row>
    <row r="34" spans="1:14" ht="18" hidden="1" customHeight="1">
      <c r="A34" s="100" t="s">
        <v>79</v>
      </c>
      <c r="B34" s="101">
        <v>-4.654973585400024E-2</v>
      </c>
      <c r="C34" s="101">
        <v>17.199093428650002</v>
      </c>
      <c r="D34" s="101">
        <v>0</v>
      </c>
      <c r="E34" s="101">
        <v>-29.822407999999999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</row>
    <row r="35" spans="1:14" ht="18" hidden="1" customHeight="1">
      <c r="A35" s="34" t="s">
        <v>80</v>
      </c>
      <c r="B35" s="35">
        <v>4.1539878368659995</v>
      </c>
      <c r="C35" s="35">
        <v>3.2329396171999991</v>
      </c>
      <c r="D35" s="35">
        <v>3.08047</v>
      </c>
      <c r="E35" s="35">
        <v>1.3300993297999999</v>
      </c>
      <c r="F35" s="35">
        <v>4.2248627300999999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</row>
    <row r="36" spans="1:14" ht="18" hidden="1" customHeight="1">
      <c r="A36" s="100" t="s">
        <v>81</v>
      </c>
      <c r="B36" s="101">
        <v>10.726890401669001</v>
      </c>
      <c r="C36" s="101">
        <v>-13.069181594112001</v>
      </c>
      <c r="D36" s="101">
        <v>2.7428520000000001</v>
      </c>
      <c r="E36" s="101">
        <v>5.2748329999999992</v>
      </c>
      <c r="F36" s="101">
        <v>-23.607262463599998</v>
      </c>
      <c r="G36" s="101">
        <v>43.247315000000008</v>
      </c>
      <c r="H36" s="101">
        <v>9.1306600000000007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</row>
    <row r="37" spans="1:14" ht="18" hidden="1" customHeight="1">
      <c r="A37" s="34" t="s">
        <v>82</v>
      </c>
      <c r="B37" s="35">
        <v>295.84683341938796</v>
      </c>
      <c r="C37" s="47">
        <v>-21.042977887627988</v>
      </c>
      <c r="D37" s="35">
        <v>-2.2057630000000001</v>
      </c>
      <c r="E37" s="35">
        <v>3.6793339215999996</v>
      </c>
      <c r="F37" s="35">
        <v>2.1002462888000002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</row>
    <row r="38" spans="1:14" ht="18" hidden="1" customHeight="1">
      <c r="A38" s="82" t="s">
        <v>83</v>
      </c>
      <c r="B38" s="90">
        <v>1204.5932396951682</v>
      </c>
      <c r="C38" s="83">
        <v>331.74427679252608</v>
      </c>
      <c r="D38" s="83">
        <v>12.449598999999999</v>
      </c>
      <c r="E38" s="83">
        <v>2.3387319793999999</v>
      </c>
      <c r="F38" s="83">
        <v>2.3299997804000006</v>
      </c>
      <c r="G38" s="83">
        <v>0.37737500000000002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</row>
    <row r="39" spans="1:14" ht="18" customHeight="1">
      <c r="A39" s="34" t="s">
        <v>84</v>
      </c>
      <c r="B39" s="35">
        <v>93.253951611120002</v>
      </c>
      <c r="C39" s="102">
        <v>1112.2145574247638</v>
      </c>
      <c r="D39" s="35">
        <v>497.46717599999999</v>
      </c>
      <c r="E39" s="35">
        <v>9.6450999999999976</v>
      </c>
      <c r="F39" s="35">
        <v>0.1278481836</v>
      </c>
      <c r="G39" s="35">
        <v>0.14204299999999995</v>
      </c>
      <c r="H39" s="35">
        <v>0.96131900000000003</v>
      </c>
      <c r="I39" s="35">
        <v>37.016480867600002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</row>
    <row r="40" spans="1:14" ht="18" customHeight="1">
      <c r="A40" s="82" t="s">
        <v>85</v>
      </c>
      <c r="B40" s="83"/>
      <c r="C40" s="83">
        <v>90.198752735834006</v>
      </c>
      <c r="D40" s="90">
        <v>1259.280354</v>
      </c>
      <c r="E40" s="83">
        <v>352.737143</v>
      </c>
      <c r="F40" s="83">
        <v>32.182593199999999</v>
      </c>
      <c r="G40" s="83">
        <v>-2.3276500000000002</v>
      </c>
      <c r="H40" s="83">
        <v>-0.53106804360000004</v>
      </c>
      <c r="I40" s="83">
        <v>7.0265073118000014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</row>
    <row r="41" spans="1:14" ht="18" customHeight="1">
      <c r="A41" s="34" t="s">
        <v>86</v>
      </c>
      <c r="B41" s="103"/>
      <c r="C41" s="103"/>
      <c r="D41" s="35">
        <v>90.805971999999997</v>
      </c>
      <c r="E41" s="102">
        <v>1402.1785030000001</v>
      </c>
      <c r="F41" s="35">
        <v>339.27103128500005</v>
      </c>
      <c r="G41" s="35">
        <v>2.6388369999999997</v>
      </c>
      <c r="H41" s="35">
        <v>-0.55957899999999994</v>
      </c>
      <c r="I41" s="35">
        <v>4.9845489710000006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</row>
    <row r="42" spans="1:14" ht="18" customHeight="1">
      <c r="A42" s="82" t="s">
        <v>87</v>
      </c>
      <c r="B42" s="104"/>
      <c r="C42" s="104"/>
      <c r="D42" s="104"/>
      <c r="E42" s="105">
        <v>109.66686655239998</v>
      </c>
      <c r="F42" s="86">
        <v>1433.82394583</v>
      </c>
      <c r="G42" s="105">
        <v>258.88040000000001</v>
      </c>
      <c r="H42" s="105">
        <v>9.4108069999999984</v>
      </c>
      <c r="I42" s="105">
        <v>-8.7718461200000011</v>
      </c>
      <c r="J42" s="105">
        <v>0</v>
      </c>
      <c r="K42" s="105">
        <v>0</v>
      </c>
      <c r="L42" s="105">
        <v>0</v>
      </c>
      <c r="M42" s="105">
        <v>0</v>
      </c>
      <c r="N42" s="105">
        <v>0</v>
      </c>
    </row>
    <row r="43" spans="1:14" ht="18" customHeight="1">
      <c r="A43" s="35" t="s">
        <v>88</v>
      </c>
      <c r="B43" s="35"/>
      <c r="C43" s="144"/>
      <c r="D43" s="35"/>
      <c r="E43" s="35"/>
      <c r="F43" s="35">
        <v>119.3350331437</v>
      </c>
      <c r="G43" s="102">
        <v>1556.5623529999998</v>
      </c>
      <c r="H43" s="35">
        <v>602.05522099999996</v>
      </c>
      <c r="I43" s="35">
        <v>21.428107529800002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</row>
    <row r="44" spans="1:14" ht="18" customHeight="1">
      <c r="A44" s="105" t="s">
        <v>89</v>
      </c>
      <c r="B44" s="105"/>
      <c r="C44" s="145"/>
      <c r="D44" s="105"/>
      <c r="E44" s="105"/>
      <c r="F44" s="105"/>
      <c r="G44" s="105">
        <v>107.29825000000001</v>
      </c>
      <c r="H44" s="86">
        <v>2111.214176</v>
      </c>
      <c r="I44" s="105">
        <v>995.30269975641613</v>
      </c>
      <c r="J44" s="105">
        <v>20</v>
      </c>
      <c r="K44" s="105">
        <v>0</v>
      </c>
      <c r="L44" s="105">
        <v>0</v>
      </c>
      <c r="M44" s="105">
        <v>0</v>
      </c>
      <c r="N44" s="105">
        <v>0</v>
      </c>
    </row>
    <row r="45" spans="1:14" ht="18" customHeight="1">
      <c r="A45" s="35" t="s">
        <v>90</v>
      </c>
      <c r="B45" s="35"/>
      <c r="C45" s="144"/>
      <c r="D45" s="35"/>
      <c r="E45" s="35"/>
      <c r="F45" s="35"/>
      <c r="G45" s="35"/>
      <c r="H45" s="35">
        <v>127.6966850078</v>
      </c>
      <c r="I45" s="102">
        <v>1836.5188261017761</v>
      </c>
      <c r="J45" s="35">
        <v>700</v>
      </c>
      <c r="K45" s="35">
        <v>30</v>
      </c>
      <c r="L45" s="35">
        <v>0</v>
      </c>
      <c r="M45" s="35">
        <v>0</v>
      </c>
      <c r="N45" s="35">
        <v>0</v>
      </c>
    </row>
    <row r="46" spans="1:14" ht="18" customHeight="1">
      <c r="A46" s="106" t="s">
        <v>123</v>
      </c>
      <c r="B46" s="106"/>
      <c r="C46" s="146"/>
      <c r="D46" s="146"/>
      <c r="E46" s="146"/>
      <c r="F46" s="146"/>
      <c r="G46" s="146"/>
      <c r="H46" s="146"/>
      <c r="I46" s="105">
        <v>153.38809136079999</v>
      </c>
      <c r="J46" s="107">
        <v>1240</v>
      </c>
      <c r="K46" s="106">
        <v>390</v>
      </c>
      <c r="L46" s="106">
        <v>20</v>
      </c>
      <c r="M46" s="106">
        <v>0</v>
      </c>
      <c r="N46" s="106">
        <v>0</v>
      </c>
    </row>
    <row r="47" spans="1:14" ht="18" customHeight="1">
      <c r="A47" s="35" t="s">
        <v>129</v>
      </c>
      <c r="B47" s="35"/>
      <c r="C47" s="144"/>
      <c r="D47" s="144"/>
      <c r="E47" s="144"/>
      <c r="F47" s="144"/>
      <c r="G47" s="144"/>
      <c r="H47" s="144"/>
      <c r="I47" s="35">
        <v>0.51111899999999999</v>
      </c>
      <c r="J47" s="35">
        <v>80</v>
      </c>
      <c r="K47" s="102">
        <v>1300</v>
      </c>
      <c r="L47" s="35">
        <v>440</v>
      </c>
      <c r="M47" s="35">
        <v>20</v>
      </c>
      <c r="N47" s="35">
        <v>0</v>
      </c>
    </row>
    <row r="48" spans="1:14" ht="18" customHeight="1">
      <c r="A48" s="105" t="s">
        <v>132</v>
      </c>
      <c r="B48" s="106"/>
      <c r="C48" s="145"/>
      <c r="D48" s="145"/>
      <c r="E48" s="145"/>
      <c r="F48" s="145"/>
      <c r="G48" s="145"/>
      <c r="H48" s="145"/>
      <c r="I48" s="145"/>
      <c r="J48" s="105"/>
      <c r="K48" s="105">
        <v>70</v>
      </c>
      <c r="L48" s="86">
        <v>1370</v>
      </c>
      <c r="M48" s="105">
        <v>480</v>
      </c>
      <c r="N48" s="105">
        <v>20</v>
      </c>
    </row>
    <row r="49" spans="1:14" ht="18" customHeight="1">
      <c r="A49" s="35" t="s">
        <v>134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>
        <v>70</v>
      </c>
      <c r="M49" s="102">
        <v>1440</v>
      </c>
      <c r="N49" s="35">
        <v>520</v>
      </c>
    </row>
    <row r="50" spans="1:14" ht="18" customHeight="1">
      <c r="A50" s="105" t="s">
        <v>136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>
        <v>60</v>
      </c>
      <c r="N50" s="86">
        <v>1500</v>
      </c>
    </row>
    <row r="51" spans="1:14" ht="18" customHeight="1" thickBot="1">
      <c r="A51" s="153" t="s">
        <v>139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50"/>
      <c r="N51" s="149">
        <v>60</v>
      </c>
    </row>
    <row r="52" spans="1:14" ht="18" customHeight="1" thickTop="1">
      <c r="A52" s="152" t="s">
        <v>53</v>
      </c>
      <c r="B52" s="107">
        <v>1641.5402611491133</v>
      </c>
      <c r="C52" s="151">
        <v>1537.872180320431</v>
      </c>
      <c r="D52" s="151">
        <v>1868.7287504000001</v>
      </c>
      <c r="E52" s="151">
        <v>1857.0282027832002</v>
      </c>
      <c r="F52" s="151">
        <v>1908.7882979779999</v>
      </c>
      <c r="G52" s="151">
        <v>1966.8189229999998</v>
      </c>
      <c r="H52" s="86">
        <v>2859.3782209642</v>
      </c>
      <c r="I52" s="86">
        <v>3047.4045347791921</v>
      </c>
      <c r="J52" s="86">
        <v>2040</v>
      </c>
      <c r="K52" s="86">
        <v>1790</v>
      </c>
      <c r="L52" s="86">
        <v>1900</v>
      </c>
      <c r="M52" s="86">
        <v>2000</v>
      </c>
      <c r="N52" s="86">
        <v>2100</v>
      </c>
    </row>
    <row r="53" spans="1:14" ht="18" customHeight="1">
      <c r="A53" s="20" t="s">
        <v>4</v>
      </c>
      <c r="B53" s="27">
        <v>12.348501897258689</v>
      </c>
      <c r="C53" s="27">
        <v>-6.3152932207774519</v>
      </c>
      <c r="D53" s="27">
        <v>21.513918667195853</v>
      </c>
      <c r="E53" s="27">
        <v>-0.62612338009437885</v>
      </c>
      <c r="F53" s="27">
        <v>2.7872541255552719</v>
      </c>
      <c r="G53" s="27">
        <v>3.0401813068255068</v>
      </c>
      <c r="H53" s="27">
        <v>45.380857766142228</v>
      </c>
      <c r="I53" s="27">
        <v>6.5757762452141932</v>
      </c>
      <c r="J53" s="27">
        <v>-33.057788136821365</v>
      </c>
      <c r="K53" s="27">
        <v>-12.254901960784315</v>
      </c>
      <c r="L53" s="27">
        <v>6.1452513966480549</v>
      </c>
      <c r="M53" s="27">
        <v>5.2631578947368363</v>
      </c>
      <c r="N53" s="27">
        <v>5.0000000000000044</v>
      </c>
    </row>
    <row r="55" spans="1:14" ht="18" customHeight="1">
      <c r="B55" s="12"/>
      <c r="C55" s="12"/>
      <c r="D55" s="12"/>
      <c r="E55" s="12"/>
      <c r="F55" s="12"/>
      <c r="G55" s="12"/>
    </row>
    <row r="56" spans="1:14" ht="18" customHeight="1">
      <c r="B56" s="9"/>
      <c r="C56" s="9"/>
      <c r="D56" s="9"/>
      <c r="E56" s="9"/>
      <c r="F56" s="9"/>
      <c r="G56" s="9"/>
    </row>
    <row r="57" spans="1:14" ht="18" customHeight="1">
      <c r="B57" s="9"/>
      <c r="C57" s="9"/>
      <c r="D57" s="9"/>
      <c r="E57" s="9"/>
      <c r="F57" s="9"/>
      <c r="G57" s="9"/>
    </row>
    <row r="58" spans="1:14" ht="18" customHeight="1">
      <c r="B58" s="9"/>
      <c r="C58" s="9"/>
      <c r="D58" s="9"/>
      <c r="E58" s="9"/>
      <c r="F58" s="9"/>
      <c r="G58" s="9"/>
    </row>
    <row r="59" spans="1:14" ht="18" customHeight="1">
      <c r="B59" s="9"/>
      <c r="C59" s="9"/>
      <c r="D59" s="9"/>
      <c r="E59" s="9"/>
      <c r="F59" s="9"/>
      <c r="G59" s="9"/>
    </row>
    <row r="60" spans="1:14" ht="18" customHeight="1">
      <c r="B60" s="9"/>
      <c r="C60" s="9"/>
      <c r="D60" s="9"/>
      <c r="E60" s="9"/>
      <c r="F60" s="9"/>
      <c r="G60" s="9"/>
    </row>
    <row r="61" spans="1:14" ht="18" customHeight="1">
      <c r="B61" s="9"/>
      <c r="C61" s="9"/>
      <c r="D61" s="9"/>
      <c r="E61" s="9"/>
      <c r="F61" s="9"/>
      <c r="G61" s="9"/>
    </row>
    <row r="62" spans="1:14" ht="18" customHeight="1">
      <c r="B62" s="9"/>
    </row>
    <row r="63" spans="1:14" ht="18" customHeight="1">
      <c r="B63" s="9"/>
    </row>
    <row r="64" spans="1:14" ht="18" customHeight="1">
      <c r="B64" s="9"/>
    </row>
    <row r="65" spans="2:2" ht="18" customHeight="1">
      <c r="B65" s="9"/>
    </row>
    <row r="66" spans="2:2" ht="18" customHeight="1">
      <c r="B66" s="9"/>
    </row>
    <row r="67" spans="2:2" ht="18" customHeight="1">
      <c r="B67" s="9"/>
    </row>
    <row r="68" spans="2:2" ht="18" customHeight="1">
      <c r="B68" s="9"/>
    </row>
    <row r="69" spans="2:2" ht="18" customHeight="1">
      <c r="B69" s="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N39"/>
  <sheetViews>
    <sheetView zoomScaleNormal="100" workbookViewId="0"/>
  </sheetViews>
  <sheetFormatPr defaultColWidth="8.81640625" defaultRowHeight="18" customHeight="1"/>
  <cols>
    <col min="1" max="1" width="37.1796875" style="1" customWidth="1"/>
    <col min="2" max="5" width="10.08984375" style="1" hidden="1" customWidth="1"/>
    <col min="6" max="7" width="7.90625" style="1" hidden="1" customWidth="1"/>
    <col min="8" max="8" width="10.36328125" style="1" hidden="1" customWidth="1"/>
    <col min="9" max="14" width="10.36328125" style="1" customWidth="1"/>
    <col min="15" max="16384" width="8.81640625" style="1"/>
  </cols>
  <sheetData>
    <row r="1" spans="1:14" ht="18" customHeight="1">
      <c r="A1" s="108" t="s">
        <v>91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 t="s">
        <v>0</v>
      </c>
    </row>
    <row r="2" spans="1:14" ht="18" customHeight="1">
      <c r="A2" s="111" t="s">
        <v>92</v>
      </c>
      <c r="B2" s="112"/>
      <c r="C2" s="112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</row>
    <row r="3" spans="1:14" ht="18" customHeight="1">
      <c r="A3" s="115" t="s">
        <v>25</v>
      </c>
      <c r="B3" s="116">
        <v>2015</v>
      </c>
      <c r="C3" s="116">
        <v>2016</v>
      </c>
      <c r="D3" s="116">
        <v>2017</v>
      </c>
      <c r="E3" s="116">
        <v>2018</v>
      </c>
      <c r="F3" s="116">
        <v>2019</v>
      </c>
      <c r="G3" s="116">
        <v>2020</v>
      </c>
      <c r="H3" s="116">
        <v>2021</v>
      </c>
      <c r="I3" s="116">
        <v>2022</v>
      </c>
      <c r="J3" s="116" t="s">
        <v>128</v>
      </c>
      <c r="K3" s="116" t="s">
        <v>131</v>
      </c>
      <c r="L3" s="116" t="s">
        <v>133</v>
      </c>
      <c r="M3" s="116" t="s">
        <v>135</v>
      </c>
      <c r="N3" s="117" t="s">
        <v>138</v>
      </c>
    </row>
    <row r="4" spans="1:14" ht="18" customHeight="1">
      <c r="A4" s="118" t="s">
        <v>93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8" customHeight="1">
      <c r="A5" s="120" t="s">
        <v>94</v>
      </c>
      <c r="B5" s="121">
        <v>43631.203823999997</v>
      </c>
      <c r="C5" s="121">
        <v>44285.555372000003</v>
      </c>
      <c r="D5" s="121">
        <v>44878.291327000014</v>
      </c>
      <c r="E5" s="121">
        <v>45597.103672999998</v>
      </c>
      <c r="F5" s="121">
        <v>46313.687128999998</v>
      </c>
      <c r="G5" s="121">
        <v>46495.919148000001</v>
      </c>
      <c r="H5" s="121">
        <v>46774.067885999997</v>
      </c>
      <c r="I5" s="121">
        <v>47282.08457799998</v>
      </c>
      <c r="J5" s="121">
        <v>48054.314359999997</v>
      </c>
      <c r="K5" s="121">
        <v>48500</v>
      </c>
      <c r="L5" s="121">
        <v>49000</v>
      </c>
      <c r="M5" s="121">
        <v>49500</v>
      </c>
      <c r="N5" s="121">
        <v>50000</v>
      </c>
    </row>
    <row r="6" spans="1:14" ht="18" customHeight="1">
      <c r="A6" s="120" t="s">
        <v>95</v>
      </c>
      <c r="B6" s="121">
        <v>51242.417587000004</v>
      </c>
      <c r="C6" s="121">
        <v>52466.665501000003</v>
      </c>
      <c r="D6" s="121">
        <v>53185.458803999987</v>
      </c>
      <c r="E6" s="121">
        <v>53681.002081999999</v>
      </c>
      <c r="F6" s="121">
        <v>55964.788564000002</v>
      </c>
      <c r="G6" s="121">
        <v>57040.884533999997</v>
      </c>
      <c r="H6" s="121">
        <v>57620.381547999998</v>
      </c>
      <c r="I6" s="121">
        <v>60593.956982000054</v>
      </c>
      <c r="J6" s="121">
        <v>67573.009741999995</v>
      </c>
      <c r="K6" s="121">
        <v>70000</v>
      </c>
      <c r="L6" s="121">
        <v>73000</v>
      </c>
      <c r="M6" s="121">
        <v>76000</v>
      </c>
      <c r="N6" s="121">
        <v>79000</v>
      </c>
    </row>
    <row r="7" spans="1:14" ht="18" customHeight="1">
      <c r="A7" s="122" t="s">
        <v>126</v>
      </c>
      <c r="B7" s="57">
        <v>0.98528794736831393</v>
      </c>
      <c r="C7" s="57">
        <v>0.99</v>
      </c>
      <c r="D7" s="57">
        <v>1.0602701353684172</v>
      </c>
      <c r="E7" s="57">
        <v>1.0658245820437686</v>
      </c>
      <c r="F7" s="57">
        <v>1.0740000000000001</v>
      </c>
      <c r="G7" s="57">
        <v>1.0803443724566728</v>
      </c>
      <c r="H7" s="57">
        <v>1.1131648965060053</v>
      </c>
      <c r="I7" s="57">
        <v>1.1132</v>
      </c>
      <c r="J7" s="57">
        <v>1.1163000000000001</v>
      </c>
      <c r="K7" s="57">
        <v>1.1163000000000001</v>
      </c>
      <c r="L7" s="57">
        <v>1.1163000000000001</v>
      </c>
      <c r="M7" s="57">
        <v>1.1163000000000001</v>
      </c>
      <c r="N7" s="57">
        <v>1.1163000000000001</v>
      </c>
    </row>
    <row r="8" spans="1:14" ht="18" customHeight="1">
      <c r="A8" s="34" t="s">
        <v>96</v>
      </c>
      <c r="B8" s="123">
        <v>934.77835699442721</v>
      </c>
      <c r="C8" s="123">
        <v>957.84698664270002</v>
      </c>
      <c r="D8" s="123">
        <v>1039.7406562613003</v>
      </c>
      <c r="E8" s="123">
        <v>1058.1304557241992</v>
      </c>
      <c r="F8" s="123">
        <v>1098.4708289428202</v>
      </c>
      <c r="G8" s="123">
        <v>1118.5540320000002</v>
      </c>
      <c r="H8" s="123">
        <v>1162.082365</v>
      </c>
      <c r="I8" s="123">
        <v>1200.8760946459204</v>
      </c>
      <c r="J8" s="123">
        <v>1290.747818950626</v>
      </c>
      <c r="K8" s="123">
        <v>1322.8155000000002</v>
      </c>
      <c r="L8" s="123">
        <v>1361.886</v>
      </c>
      <c r="M8" s="123">
        <v>1400.9565000000002</v>
      </c>
      <c r="N8" s="123">
        <v>1440.027</v>
      </c>
    </row>
    <row r="9" spans="1:14" ht="18" customHeight="1">
      <c r="A9" s="118" t="s">
        <v>97</v>
      </c>
      <c r="B9" s="121">
        <v>115466.596857</v>
      </c>
      <c r="C9" s="121">
        <v>116095.862192</v>
      </c>
      <c r="D9" s="121">
        <v>117449.80956499996</v>
      </c>
      <c r="E9" s="121">
        <v>118321.06855900001</v>
      </c>
      <c r="F9" s="121">
        <v>121982.959938</v>
      </c>
      <c r="G9" s="121">
        <v>122971.431415</v>
      </c>
      <c r="H9" s="121">
        <v>123001.023155</v>
      </c>
      <c r="I9" s="121">
        <v>128900.25460000003</v>
      </c>
      <c r="J9" s="121">
        <v>141749.25318299999</v>
      </c>
      <c r="K9" s="121">
        <v>143000</v>
      </c>
      <c r="L9" s="121">
        <v>144000</v>
      </c>
      <c r="M9" s="121">
        <v>145000</v>
      </c>
      <c r="N9" s="121">
        <v>146000</v>
      </c>
    </row>
    <row r="10" spans="1:14" ht="18" customHeight="1">
      <c r="A10" s="122" t="s">
        <v>130</v>
      </c>
      <c r="B10" s="57">
        <v>0.45600000000000002</v>
      </c>
      <c r="C10" s="57">
        <v>0.46579999999999999</v>
      </c>
      <c r="D10" s="57">
        <v>0.48970339930742346</v>
      </c>
      <c r="E10" s="57">
        <v>0.4912298023182165</v>
      </c>
      <c r="F10" s="57">
        <v>0.49596877559882041</v>
      </c>
      <c r="G10" s="57">
        <v>0.49909401146088955</v>
      </c>
      <c r="H10" s="57">
        <v>0.50481649263806072</v>
      </c>
      <c r="I10" s="57">
        <v>0.50570000000000004</v>
      </c>
      <c r="J10" s="57">
        <v>0.50449999999999995</v>
      </c>
      <c r="K10" s="57">
        <v>0.50449999999999995</v>
      </c>
      <c r="L10" s="57">
        <v>0.50449999999999995</v>
      </c>
      <c r="M10" s="57">
        <v>0.50449999999999995</v>
      </c>
      <c r="N10" s="57">
        <v>0.50449999999999995</v>
      </c>
    </row>
    <row r="11" spans="1:14" ht="18" customHeight="1">
      <c r="A11" s="34" t="s">
        <v>96</v>
      </c>
      <c r="B11" s="123">
        <v>526.52768166791998</v>
      </c>
      <c r="C11" s="123">
        <v>540.77452609033605</v>
      </c>
      <c r="D11" s="123">
        <v>575.15570991990023</v>
      </c>
      <c r="E11" s="123">
        <v>581.2283511831771</v>
      </c>
      <c r="F11" s="123">
        <v>604.99739284369821</v>
      </c>
      <c r="G11" s="123">
        <v>613.74305000000004</v>
      </c>
      <c r="H11" s="123">
        <v>620.92945099999997</v>
      </c>
      <c r="I11" s="123">
        <v>651.8485875122002</v>
      </c>
      <c r="J11" s="123">
        <v>715.12498230823485</v>
      </c>
      <c r="K11" s="123">
        <v>721.43499999999983</v>
      </c>
      <c r="L11" s="123">
        <v>726.4799999999999</v>
      </c>
      <c r="M11" s="123">
        <v>731.52499999999986</v>
      </c>
      <c r="N11" s="123">
        <v>736.56999999999982</v>
      </c>
    </row>
    <row r="12" spans="1:14" ht="18" customHeight="1">
      <c r="A12" s="118" t="s">
        <v>98</v>
      </c>
      <c r="B12" s="121">
        <v>7864.1437740000001</v>
      </c>
      <c r="C12" s="121">
        <v>7896.1073500000002</v>
      </c>
      <c r="D12" s="121">
        <v>7913.7375920000068</v>
      </c>
      <c r="E12" s="121">
        <v>7902.8794539999999</v>
      </c>
      <c r="F12" s="121">
        <v>8079.5697989999999</v>
      </c>
      <c r="G12" s="121">
        <v>8057.3794449999996</v>
      </c>
      <c r="H12" s="121">
        <v>8005.8055869999998</v>
      </c>
      <c r="I12" s="121">
        <v>8342.9466220000031</v>
      </c>
      <c r="J12" s="121">
        <v>9151.9140279999992</v>
      </c>
      <c r="K12" s="121">
        <v>9200</v>
      </c>
      <c r="L12" s="121">
        <v>9300</v>
      </c>
      <c r="M12" s="121">
        <v>9400</v>
      </c>
      <c r="N12" s="121">
        <v>9500</v>
      </c>
    </row>
    <row r="13" spans="1:14" ht="18" customHeight="1">
      <c r="A13" s="122" t="s">
        <v>125</v>
      </c>
      <c r="B13" s="57">
        <v>1.0734495112029068</v>
      </c>
      <c r="C13" s="57">
        <v>1.1084435797970176</v>
      </c>
      <c r="D13" s="57">
        <v>1.1504383493829136</v>
      </c>
      <c r="E13" s="57">
        <v>1.1649852584471496</v>
      </c>
      <c r="F13" s="57">
        <v>1.1727940967824322</v>
      </c>
      <c r="G13" s="57">
        <v>1.1984856324462203</v>
      </c>
      <c r="H13" s="57">
        <v>1.204048286614982</v>
      </c>
      <c r="I13" s="57">
        <v>1.2069000000000001</v>
      </c>
      <c r="J13" s="57">
        <v>1.21</v>
      </c>
      <c r="K13" s="57">
        <v>1.21</v>
      </c>
      <c r="L13" s="57">
        <v>1.21</v>
      </c>
      <c r="M13" s="57">
        <v>1.21</v>
      </c>
      <c r="N13" s="57">
        <v>1.21</v>
      </c>
    </row>
    <row r="14" spans="1:14" ht="18" customHeight="1">
      <c r="A14" s="34" t="s">
        <v>96</v>
      </c>
      <c r="B14" s="123">
        <v>84.417612902296824</v>
      </c>
      <c r="C14" s="123">
        <v>87.523894974955425</v>
      </c>
      <c r="D14" s="123">
        <v>91.042672127900005</v>
      </c>
      <c r="E14" s="123">
        <v>92.067380631948581</v>
      </c>
      <c r="F14" s="123">
        <v>94.756717648088213</v>
      </c>
      <c r="G14" s="123">
        <v>96.566535000000002</v>
      </c>
      <c r="H14" s="123">
        <v>96.393765000000002</v>
      </c>
      <c r="I14" s="123">
        <v>100.69102278091805</v>
      </c>
      <c r="J14" s="123">
        <v>110.73815973879999</v>
      </c>
      <c r="K14" s="123">
        <v>111.32</v>
      </c>
      <c r="L14" s="123">
        <v>112.53</v>
      </c>
      <c r="M14" s="123">
        <v>113.74</v>
      </c>
      <c r="N14" s="123">
        <v>114.95</v>
      </c>
    </row>
    <row r="15" spans="1:14" ht="18" customHeight="1">
      <c r="A15" s="118" t="s">
        <v>99</v>
      </c>
      <c r="B15" s="121">
        <v>1986.1158759999998</v>
      </c>
      <c r="C15" s="121">
        <v>1985.3599839999999</v>
      </c>
      <c r="D15" s="121">
        <v>2035.0961520000008</v>
      </c>
      <c r="E15" s="121">
        <v>2545.788106</v>
      </c>
      <c r="F15" s="121">
        <v>2575.120977</v>
      </c>
      <c r="G15" s="121">
        <v>2599.9312890000001</v>
      </c>
      <c r="H15" s="121">
        <v>2603.5416110000001</v>
      </c>
      <c r="I15" s="121">
        <v>2846.0759970000004</v>
      </c>
      <c r="J15" s="121">
        <v>3079.338722</v>
      </c>
      <c r="K15" s="121">
        <v>3300</v>
      </c>
      <c r="L15" s="121">
        <v>3500</v>
      </c>
      <c r="M15" s="121">
        <v>3700</v>
      </c>
      <c r="N15" s="121">
        <v>3900</v>
      </c>
    </row>
    <row r="16" spans="1:14" ht="18" customHeight="1">
      <c r="A16" s="20" t="s">
        <v>100</v>
      </c>
      <c r="B16" s="124">
        <v>2.8242664627649905</v>
      </c>
      <c r="C16" s="124">
        <v>3.0419197656011012</v>
      </c>
      <c r="D16" s="124">
        <v>3.0684109954869592</v>
      </c>
      <c r="E16" s="124">
        <v>3.0254943390113787</v>
      </c>
      <c r="F16" s="124">
        <v>3.048</v>
      </c>
      <c r="G16" s="124">
        <v>3.0528339089502761</v>
      </c>
      <c r="H16" s="124">
        <v>3.0736095655972218</v>
      </c>
      <c r="I16" s="124">
        <v>3.0768</v>
      </c>
      <c r="J16" s="124">
        <v>3.0760999999999998</v>
      </c>
      <c r="K16" s="124">
        <v>3.0760999999999998</v>
      </c>
      <c r="L16" s="124">
        <v>3.0760999999999998</v>
      </c>
      <c r="M16" s="124">
        <v>3.0760999999999998</v>
      </c>
      <c r="N16" s="124">
        <v>3.0760999999999998</v>
      </c>
    </row>
    <row r="17" spans="1:14" ht="18" customHeight="1">
      <c r="A17" s="34" t="s">
        <v>96</v>
      </c>
      <c r="B17" s="123">
        <v>56.093204597519097</v>
      </c>
      <c r="C17" s="123">
        <v>60.393057771630858</v>
      </c>
      <c r="D17" s="123">
        <v>62.445114096700024</v>
      </c>
      <c r="E17" s="123">
        <v>77.022675030255002</v>
      </c>
      <c r="F17" s="123">
        <v>78.489687378960014</v>
      </c>
      <c r="G17" s="123">
        <v>79.371583999999999</v>
      </c>
      <c r="H17" s="123">
        <v>80.022704000000019</v>
      </c>
      <c r="I17" s="123">
        <v>87.568066275696026</v>
      </c>
      <c r="J17" s="123">
        <v>94.723538427441994</v>
      </c>
      <c r="K17" s="123">
        <v>101.51129999999999</v>
      </c>
      <c r="L17" s="123">
        <v>107.66349999999998</v>
      </c>
      <c r="M17" s="123">
        <v>113.81569999999999</v>
      </c>
      <c r="N17" s="123">
        <v>119.96789999999999</v>
      </c>
    </row>
    <row r="18" spans="1:14" ht="18" customHeight="1">
      <c r="A18" s="118" t="s">
        <v>101</v>
      </c>
      <c r="B18" s="121">
        <v>2239.8337500000002</v>
      </c>
      <c r="C18" s="121">
        <v>2269.7764969999998</v>
      </c>
      <c r="D18" s="121">
        <v>2399.5534629999979</v>
      </c>
      <c r="E18" s="121">
        <v>2412.149379</v>
      </c>
      <c r="F18" s="121">
        <v>2639.6474440000002</v>
      </c>
      <c r="G18" s="121">
        <v>2655.6772810000002</v>
      </c>
      <c r="H18" s="121">
        <v>2605.6783369999998</v>
      </c>
      <c r="I18" s="121">
        <v>2571.5886849999993</v>
      </c>
      <c r="J18" s="121">
        <v>2736.8117779999998</v>
      </c>
      <c r="K18" s="121">
        <v>2700</v>
      </c>
      <c r="L18" s="121">
        <v>2700</v>
      </c>
      <c r="M18" s="121">
        <v>2700</v>
      </c>
      <c r="N18" s="121">
        <v>2700</v>
      </c>
    </row>
    <row r="19" spans="1:14" ht="18" customHeight="1">
      <c r="A19" s="20" t="s">
        <v>102</v>
      </c>
      <c r="B19" s="57">
        <v>0.4027652498762464</v>
      </c>
      <c r="C19" s="57">
        <v>0.38497015556414316</v>
      </c>
      <c r="D19" s="57">
        <v>0.405906482477357</v>
      </c>
      <c r="E19" s="57">
        <v>0.38487259872142437</v>
      </c>
      <c r="F19" s="57">
        <v>0.39153671917407773</v>
      </c>
      <c r="G19" s="57">
        <v>0.38898645832863155</v>
      </c>
      <c r="H19" s="57">
        <v>0.37636026906110015</v>
      </c>
      <c r="I19" s="57">
        <v>0.35</v>
      </c>
      <c r="J19" s="57">
        <v>0.35770000000000002</v>
      </c>
      <c r="K19" s="57">
        <v>0.35770000000000002</v>
      </c>
      <c r="L19" s="57">
        <v>0.35770000000000002</v>
      </c>
      <c r="M19" s="57">
        <v>0.35770000000000002</v>
      </c>
      <c r="N19" s="57">
        <v>0.35770000000000002</v>
      </c>
    </row>
    <row r="20" spans="1:14" ht="18" customHeight="1">
      <c r="A20" s="34" t="s">
        <v>96</v>
      </c>
      <c r="B20" s="123">
        <v>9.0212720000000015</v>
      </c>
      <c r="C20" s="123">
        <v>8.7379621114592592</v>
      </c>
      <c r="D20" s="123">
        <v>9.739943056826899</v>
      </c>
      <c r="E20" s="123">
        <v>9.2837019999999999</v>
      </c>
      <c r="F20" s="123">
        <v>10.335189</v>
      </c>
      <c r="G20" s="123">
        <v>10.330225</v>
      </c>
      <c r="H20" s="123">
        <v>9.8067379999999993</v>
      </c>
      <c r="I20" s="123">
        <v>9.0005603974999957</v>
      </c>
      <c r="J20" s="123">
        <v>9.7895757299059998</v>
      </c>
      <c r="K20" s="123">
        <v>9.6579000000000015</v>
      </c>
      <c r="L20" s="123">
        <v>9.6579000000000015</v>
      </c>
      <c r="M20" s="123">
        <v>9.6579000000000015</v>
      </c>
      <c r="N20" s="123">
        <v>9.6579000000000015</v>
      </c>
    </row>
    <row r="21" spans="1:14" ht="18" customHeight="1">
      <c r="A21" s="118" t="s">
        <v>103</v>
      </c>
      <c r="B21" s="121">
        <v>567.20832900000005</v>
      </c>
      <c r="C21" s="121">
        <v>576.66160000000002</v>
      </c>
      <c r="D21" s="121">
        <v>548.65577199999996</v>
      </c>
      <c r="E21" s="121">
        <v>559.66824299999996</v>
      </c>
      <c r="F21" s="121">
        <v>555.77123600000004</v>
      </c>
      <c r="G21" s="121">
        <v>560.03433500000006</v>
      </c>
      <c r="H21" s="121">
        <v>549.59745299999997</v>
      </c>
      <c r="I21" s="121">
        <v>571.53487900000016</v>
      </c>
      <c r="J21" s="121">
        <v>582.35650899999996</v>
      </c>
      <c r="K21" s="121">
        <v>600</v>
      </c>
      <c r="L21" s="121">
        <v>600</v>
      </c>
      <c r="M21" s="121">
        <v>600</v>
      </c>
      <c r="N21" s="121">
        <v>600</v>
      </c>
    </row>
    <row r="22" spans="1:14" ht="18" customHeight="1">
      <c r="A22" s="20" t="s">
        <v>104</v>
      </c>
      <c r="B22" s="57">
        <v>2.7780965185300746</v>
      </c>
      <c r="C22" s="57">
        <v>2.8517193052307537</v>
      </c>
      <c r="D22" s="57">
        <v>3.699452352776853</v>
      </c>
      <c r="E22" s="57">
        <v>3.7679175020410192</v>
      </c>
      <c r="F22" s="57">
        <v>3.8526943615894091</v>
      </c>
      <c r="G22" s="57">
        <v>3.9772445380514032</v>
      </c>
      <c r="H22" s="57">
        <v>4.2929787740482857</v>
      </c>
      <c r="I22" s="57">
        <v>4.3346999999999998</v>
      </c>
      <c r="J22" s="57">
        <v>4.3304999999999998</v>
      </c>
      <c r="K22" s="57">
        <v>4.3304999999999998</v>
      </c>
      <c r="L22" s="57">
        <v>4.3304999999999998</v>
      </c>
      <c r="M22" s="57">
        <v>4.3304999999999998</v>
      </c>
      <c r="N22" s="57">
        <v>4.3304999999999998</v>
      </c>
    </row>
    <row r="23" spans="1:14" ht="18" customHeight="1">
      <c r="A23" s="34" t="s">
        <v>96</v>
      </c>
      <c r="B23" s="125">
        <v>15.757594840761612</v>
      </c>
      <c r="C23" s="125">
        <v>16.444770173052547</v>
      </c>
      <c r="D23" s="125">
        <v>20.297258865900005</v>
      </c>
      <c r="E23" s="125">
        <v>21.087837681362462</v>
      </c>
      <c r="F23" s="125">
        <v>21.412167072707771</v>
      </c>
      <c r="G23" s="125">
        <v>22.273935000000002</v>
      </c>
      <c r="H23" s="125">
        <v>23.594102000000003</v>
      </c>
      <c r="I23" s="125">
        <v>24.774322400013006</v>
      </c>
      <c r="J23" s="125">
        <v>25.218948622244998</v>
      </c>
      <c r="K23" s="125">
        <v>25.982999999999997</v>
      </c>
      <c r="L23" s="125">
        <v>25.982999999999997</v>
      </c>
      <c r="M23" s="125">
        <v>25.982999999999997</v>
      </c>
      <c r="N23" s="125">
        <v>25.982999999999997</v>
      </c>
    </row>
    <row r="24" spans="1:14" ht="18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ht="18" customHeight="1">
      <c r="A25" s="118" t="s">
        <v>105</v>
      </c>
      <c r="B25" s="126">
        <v>222997.51999699997</v>
      </c>
      <c r="C25" s="126">
        <v>225575.98849600003</v>
      </c>
      <c r="D25" s="126">
        <v>228410.60267499997</v>
      </c>
      <c r="E25" s="126">
        <v>231019.65949600001</v>
      </c>
      <c r="F25" s="126">
        <v>238111.54508700001</v>
      </c>
      <c r="G25" s="126">
        <v>240381.25744700001</v>
      </c>
      <c r="H25" s="126">
        <v>241160.095577</v>
      </c>
      <c r="I25" s="126">
        <v>251108.44234300012</v>
      </c>
      <c r="J25" s="126">
        <v>272926.99832199997</v>
      </c>
      <c r="K25" s="126">
        <v>277300</v>
      </c>
      <c r="L25" s="126">
        <v>282100</v>
      </c>
      <c r="M25" s="126">
        <v>286900</v>
      </c>
      <c r="N25" s="126">
        <v>291700</v>
      </c>
    </row>
    <row r="26" spans="1:14" ht="18" customHeight="1" thickBot="1">
      <c r="A26" s="22" t="s">
        <v>106</v>
      </c>
      <c r="B26" s="127">
        <v>1.4891041992902698</v>
      </c>
      <c r="C26" s="127">
        <v>1.1562767599544443</v>
      </c>
      <c r="D26" s="127">
        <v>1.2566116623934143</v>
      </c>
      <c r="E26" s="127">
        <v>1.1422660727848921</v>
      </c>
      <c r="F26" s="127">
        <v>3.0698190822685323</v>
      </c>
      <c r="G26" s="127">
        <v>0.95321390618448021</v>
      </c>
      <c r="H26" s="127">
        <v>0.32400118805921974</v>
      </c>
      <c r="I26" s="127">
        <v>4.1252043553050122</v>
      </c>
      <c r="J26" s="127">
        <v>8.6888978225578395</v>
      </c>
      <c r="K26" s="127">
        <v>1.6022605696343506</v>
      </c>
      <c r="L26" s="127">
        <v>1.730977280923196</v>
      </c>
      <c r="M26" s="127">
        <v>1.7015242821694532</v>
      </c>
      <c r="N26" s="127">
        <v>1.6730568142209856</v>
      </c>
    </row>
    <row r="27" spans="1:14" ht="18" customHeight="1" thickTop="1">
      <c r="A27" s="118" t="s">
        <v>107</v>
      </c>
      <c r="B27" s="128">
        <v>1626.5957230029248</v>
      </c>
      <c r="C27" s="128">
        <v>1671.7211977641341</v>
      </c>
      <c r="D27" s="128">
        <v>1798.4213543285273</v>
      </c>
      <c r="E27" s="128">
        <v>1838.8204022509422</v>
      </c>
      <c r="F27" s="126">
        <v>1908.4619828862742</v>
      </c>
      <c r="G27" s="126">
        <v>1940.8393610000001</v>
      </c>
      <c r="H27" s="126">
        <v>1992.829125</v>
      </c>
      <c r="I27" s="126">
        <v>2074.7586540122475</v>
      </c>
      <c r="J27" s="126">
        <v>2246.3430237772536</v>
      </c>
      <c r="K27" s="126">
        <v>2290</v>
      </c>
      <c r="L27" s="126">
        <v>2340</v>
      </c>
      <c r="M27" s="126">
        <v>2400</v>
      </c>
      <c r="N27" s="126">
        <v>2450</v>
      </c>
    </row>
    <row r="28" spans="1:14" ht="18" customHeight="1">
      <c r="A28" s="20" t="s">
        <v>106</v>
      </c>
      <c r="B28" s="27">
        <v>5.9544889772272791</v>
      </c>
      <c r="C28" s="27">
        <v>2.7742280471450664</v>
      </c>
      <c r="D28" s="27">
        <v>7.5790243453184747</v>
      </c>
      <c r="E28" s="27">
        <v>2.2463616674246234</v>
      </c>
      <c r="F28" s="27">
        <v>3.7872964945397714</v>
      </c>
      <c r="G28" s="27">
        <v>1.6965167975083073</v>
      </c>
      <c r="H28" s="27">
        <v>2.6787257639505402</v>
      </c>
      <c r="I28" s="27">
        <v>4.1112169620788563</v>
      </c>
      <c r="J28" s="27">
        <v>8.2700881586005082</v>
      </c>
      <c r="K28" s="27">
        <v>1.9434688184592819</v>
      </c>
      <c r="L28" s="27">
        <v>2.1834061135371119</v>
      </c>
      <c r="M28" s="27">
        <v>2.564102564102555</v>
      </c>
      <c r="N28" s="27">
        <v>2.0833333333333259</v>
      </c>
    </row>
    <row r="29" spans="1:14" ht="18" customHeight="1">
      <c r="A29" s="129"/>
      <c r="B29" s="29"/>
      <c r="C29" s="130"/>
      <c r="D29" s="131"/>
      <c r="E29" s="132"/>
      <c r="F29" s="30"/>
      <c r="G29" s="30"/>
      <c r="H29" s="30"/>
      <c r="I29" s="30"/>
      <c r="J29" s="30"/>
      <c r="K29" s="30"/>
      <c r="L29" s="30"/>
      <c r="M29" s="30"/>
      <c r="N29" s="30"/>
    </row>
    <row r="30" spans="1:14" ht="18" customHeight="1">
      <c r="A30" s="133"/>
      <c r="B30" s="134"/>
      <c r="C30" s="134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ht="18" customHeight="1">
      <c r="A31" s="108" t="s">
        <v>108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 t="s">
        <v>0</v>
      </c>
    </row>
    <row r="32" spans="1:14" ht="18" customHeight="1">
      <c r="A32" s="115" t="s">
        <v>65</v>
      </c>
      <c r="B32" s="116">
        <v>2015</v>
      </c>
      <c r="C32" s="116">
        <v>2016</v>
      </c>
      <c r="D32" s="116">
        <v>2017</v>
      </c>
      <c r="E32" s="116">
        <v>2018</v>
      </c>
      <c r="F32" s="116">
        <v>2019</v>
      </c>
      <c r="G32" s="116">
        <v>2020</v>
      </c>
      <c r="H32" s="116">
        <v>2021</v>
      </c>
      <c r="I32" s="116">
        <v>2022</v>
      </c>
      <c r="J32" s="116" t="s">
        <v>128</v>
      </c>
      <c r="K32" s="116" t="s">
        <v>131</v>
      </c>
      <c r="L32" s="116" t="s">
        <v>133</v>
      </c>
      <c r="M32" s="116" t="s">
        <v>135</v>
      </c>
      <c r="N32" s="117" t="s">
        <v>138</v>
      </c>
    </row>
    <row r="33" spans="1:14" ht="18" customHeight="1">
      <c r="A33" s="119" t="s">
        <v>109</v>
      </c>
      <c r="B33" s="135">
        <v>1603.991</v>
      </c>
      <c r="C33" s="135">
        <v>1657.6469999999999</v>
      </c>
      <c r="D33" s="135">
        <v>1774.327</v>
      </c>
      <c r="E33" s="135">
        <v>1812.0206989999999</v>
      </c>
      <c r="F33" s="136">
        <v>1870.39</v>
      </c>
      <c r="G33" s="136">
        <v>1721.5809999999999</v>
      </c>
      <c r="H33" s="136">
        <v>1789.4035719999999</v>
      </c>
      <c r="I33" s="136">
        <v>1935.346374</v>
      </c>
      <c r="J33" s="136">
        <v>2090</v>
      </c>
      <c r="K33" s="136">
        <v>2130</v>
      </c>
      <c r="L33" s="136">
        <v>2180</v>
      </c>
      <c r="M33" s="136">
        <v>2230</v>
      </c>
      <c r="N33" s="136">
        <v>2280</v>
      </c>
    </row>
    <row r="34" spans="1:14" ht="18" customHeight="1">
      <c r="A34" s="34" t="s">
        <v>110</v>
      </c>
      <c r="B34" s="47">
        <v>9.3640000000000008</v>
      </c>
      <c r="C34" s="47">
        <v>16.556000000000001</v>
      </c>
      <c r="D34" s="47">
        <v>9.2200000000000006</v>
      </c>
      <c r="E34" s="47">
        <v>9.2644649999999995</v>
      </c>
      <c r="F34" s="47">
        <v>11.790274</v>
      </c>
      <c r="G34" s="47">
        <v>28.353999999999999</v>
      </c>
      <c r="H34" s="47">
        <v>202.61822799999999</v>
      </c>
      <c r="I34" s="47">
        <v>188.66347400000001</v>
      </c>
      <c r="J34" s="47">
        <v>120</v>
      </c>
      <c r="K34" s="47">
        <v>140</v>
      </c>
      <c r="L34" s="47">
        <v>140</v>
      </c>
      <c r="M34" s="47">
        <v>140</v>
      </c>
      <c r="N34" s="47">
        <v>140</v>
      </c>
    </row>
    <row r="35" spans="1:14" ht="18" customHeight="1" thickBot="1">
      <c r="A35" s="48" t="s">
        <v>111</v>
      </c>
      <c r="B35" s="49">
        <v>-9.3420000000000005</v>
      </c>
      <c r="C35" s="49">
        <v>-4.5</v>
      </c>
      <c r="D35" s="49">
        <v>-9.4390000000000001</v>
      </c>
      <c r="E35" s="49">
        <v>-7.9039010000000012</v>
      </c>
      <c r="F35" s="49">
        <v>-11.914</v>
      </c>
      <c r="G35" s="49">
        <v>-2.7440000000000002</v>
      </c>
      <c r="H35" s="49">
        <v>-19.477521999999908</v>
      </c>
      <c r="I35" s="49">
        <v>-28.124639000000002</v>
      </c>
      <c r="J35" s="49">
        <v>-10</v>
      </c>
      <c r="K35" s="49">
        <v>-10</v>
      </c>
      <c r="L35" s="49">
        <v>-10</v>
      </c>
      <c r="M35" s="49">
        <v>-10</v>
      </c>
      <c r="N35" s="49">
        <v>-10</v>
      </c>
    </row>
    <row r="36" spans="1:14" ht="18" customHeight="1" thickTop="1">
      <c r="A36" s="118" t="s">
        <v>53</v>
      </c>
      <c r="B36" s="128">
        <v>1604.0129999999999</v>
      </c>
      <c r="C36" s="128">
        <v>1669.703</v>
      </c>
      <c r="D36" s="128">
        <v>1774.1079999999999</v>
      </c>
      <c r="E36" s="128">
        <v>1813.381263</v>
      </c>
      <c r="F36" s="126">
        <v>1870.2662740000001</v>
      </c>
      <c r="G36" s="126">
        <v>1747.191</v>
      </c>
      <c r="H36" s="126">
        <v>1972.5442780000001</v>
      </c>
      <c r="I36" s="126">
        <v>2095.885209</v>
      </c>
      <c r="J36" s="126">
        <v>2200</v>
      </c>
      <c r="K36" s="126">
        <v>2260</v>
      </c>
      <c r="L36" s="126">
        <v>2310</v>
      </c>
      <c r="M36" s="126">
        <v>2360</v>
      </c>
      <c r="N36" s="126">
        <v>2410</v>
      </c>
    </row>
    <row r="37" spans="1:14" ht="18" customHeight="1">
      <c r="A37" s="137" t="s">
        <v>106</v>
      </c>
      <c r="B37" s="138">
        <v>6.1106399531105859</v>
      </c>
      <c r="C37" s="138">
        <v>4.0953533418993437</v>
      </c>
      <c r="D37" s="138">
        <v>6.2529084513832656</v>
      </c>
      <c r="E37" s="138">
        <v>2.2136906546839308</v>
      </c>
      <c r="F37" s="138">
        <v>3.1369581323395401</v>
      </c>
      <c r="G37" s="138">
        <v>-6.5806284223248523</v>
      </c>
      <c r="H37" s="138">
        <v>12.898033357543625</v>
      </c>
      <c r="I37" s="138">
        <v>6.2528852901115872</v>
      </c>
      <c r="J37" s="138">
        <v>4.9675807889152379</v>
      </c>
      <c r="K37" s="138">
        <v>2.7272727272727337</v>
      </c>
      <c r="L37" s="138">
        <v>2.2123893805309658</v>
      </c>
      <c r="M37" s="138">
        <v>2.1645021645021689</v>
      </c>
      <c r="N37" s="138">
        <v>2.1186440677966045</v>
      </c>
    </row>
    <row r="38" spans="1:14" ht="18" customHeight="1">
      <c r="B38" s="6"/>
      <c r="C38" s="6"/>
    </row>
    <row r="39" spans="1:14" ht="18" customHeight="1">
      <c r="B39" s="13"/>
      <c r="C39" s="13"/>
      <c r="D39" s="13"/>
      <c r="E39" s="13"/>
      <c r="F39" s="13"/>
      <c r="G39" s="1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O28"/>
  <sheetViews>
    <sheetView zoomScaleNormal="100" workbookViewId="0">
      <selection activeCell="A2" sqref="A2"/>
    </sheetView>
  </sheetViews>
  <sheetFormatPr defaultColWidth="8.81640625" defaultRowHeight="18" customHeight="1"/>
  <cols>
    <col min="1" max="1" width="32" style="1" customWidth="1"/>
    <col min="2" max="2" width="9.54296875" style="1" hidden="1" customWidth="1"/>
    <col min="3" max="6" width="10.1796875" style="1" hidden="1" customWidth="1"/>
    <col min="7" max="8" width="10.36328125" style="1" hidden="1" customWidth="1"/>
    <col min="9" max="14" width="10.36328125" style="1" customWidth="1"/>
    <col min="15" max="16384" width="8.81640625" style="1"/>
  </cols>
  <sheetData>
    <row r="1" spans="1:14" ht="18" customHeight="1">
      <c r="A1" s="14" t="s">
        <v>112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 t="s">
        <v>137</v>
      </c>
    </row>
    <row r="2" spans="1:14" ht="18" customHeight="1">
      <c r="A2" s="16" t="s">
        <v>65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>
        <v>2022</v>
      </c>
      <c r="J2" s="17" t="s">
        <v>128</v>
      </c>
      <c r="K2" s="17" t="s">
        <v>131</v>
      </c>
      <c r="L2" s="17" t="s">
        <v>133</v>
      </c>
      <c r="M2" s="17" t="s">
        <v>135</v>
      </c>
      <c r="N2" s="18" t="s">
        <v>138</v>
      </c>
    </row>
    <row r="3" spans="1:14" ht="18" customHeight="1">
      <c r="A3" s="50" t="s">
        <v>113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ht="18" customHeight="1">
      <c r="A4" s="19" t="s">
        <v>114</v>
      </c>
      <c r="B4" s="19">
        <v>18523.921385973539</v>
      </c>
      <c r="C4" s="19">
        <v>18890.563156200074</v>
      </c>
      <c r="D4" s="19">
        <v>18903.046100817803</v>
      </c>
      <c r="E4" s="19">
        <v>18757.542647393198</v>
      </c>
      <c r="F4" s="19">
        <v>19235.870108870196</v>
      </c>
      <c r="G4" s="19">
        <v>20222.230163</v>
      </c>
      <c r="H4" s="19">
        <v>20705.815332984006</v>
      </c>
      <c r="I4" s="19">
        <v>21752.589415741251</v>
      </c>
      <c r="J4" s="19">
        <v>10310</v>
      </c>
      <c r="K4" s="19">
        <v>9620</v>
      </c>
      <c r="L4" s="19">
        <v>9960</v>
      </c>
      <c r="M4" s="19">
        <v>10380</v>
      </c>
      <c r="N4" s="19">
        <v>10790</v>
      </c>
    </row>
    <row r="5" spans="1:14" ht="18" customHeight="1">
      <c r="A5" s="20" t="s">
        <v>4</v>
      </c>
      <c r="B5" s="27">
        <v>1.8188337122483134</v>
      </c>
      <c r="C5" s="27">
        <v>1.9792880923375167</v>
      </c>
      <c r="D5" s="27">
        <v>6.608032018162735E-2</v>
      </c>
      <c r="E5" s="27">
        <v>-0.76973548415728565</v>
      </c>
      <c r="F5" s="27">
        <v>2.5500539727866478</v>
      </c>
      <c r="G5" s="27">
        <v>5.1277121780676005</v>
      </c>
      <c r="H5" s="27">
        <v>2.3913542971576218</v>
      </c>
      <c r="I5" s="27">
        <v>5.055459376621374</v>
      </c>
      <c r="J5" s="27">
        <v>-52.603343891834896</v>
      </c>
      <c r="K5" s="27">
        <v>-6.6925315227933986</v>
      </c>
      <c r="L5" s="27">
        <v>3.5343035343035289</v>
      </c>
      <c r="M5" s="27">
        <v>4.2168674698795261</v>
      </c>
      <c r="N5" s="27">
        <v>3.9499036608863225</v>
      </c>
    </row>
    <row r="6" spans="1:14" ht="18" customHeight="1">
      <c r="A6" s="82" t="s">
        <v>115</v>
      </c>
      <c r="B6" s="83">
        <v>1641.5402611491133</v>
      </c>
      <c r="C6" s="83">
        <v>1537.872180320431</v>
      </c>
      <c r="D6" s="83">
        <v>1868.7287504000001</v>
      </c>
      <c r="E6" s="83">
        <v>1857.0282027832002</v>
      </c>
      <c r="F6" s="83">
        <v>1908.7882979779999</v>
      </c>
      <c r="G6" s="83">
        <v>1966.8189229999998</v>
      </c>
      <c r="H6" s="83">
        <v>2859.3782209642</v>
      </c>
      <c r="I6" s="83">
        <v>3047.4045347791921</v>
      </c>
      <c r="J6" s="83">
        <v>2040</v>
      </c>
      <c r="K6" s="83">
        <v>1790</v>
      </c>
      <c r="L6" s="83">
        <v>1900</v>
      </c>
      <c r="M6" s="83">
        <v>2000</v>
      </c>
      <c r="N6" s="83">
        <v>2100</v>
      </c>
    </row>
    <row r="7" spans="1:14" ht="18" customHeight="1">
      <c r="A7" s="20" t="s">
        <v>4</v>
      </c>
      <c r="B7" s="27">
        <v>12.348501897258689</v>
      </c>
      <c r="C7" s="27">
        <v>-6.3152932207774519</v>
      </c>
      <c r="D7" s="27">
        <v>21.513918667195853</v>
      </c>
      <c r="E7" s="27">
        <v>-0.62612338009437885</v>
      </c>
      <c r="F7" s="27">
        <v>2.7872541255552719</v>
      </c>
      <c r="G7" s="27">
        <v>3.0401813068255068</v>
      </c>
      <c r="H7" s="27">
        <v>45.380857766142228</v>
      </c>
      <c r="I7" s="27">
        <v>6.5757762452141932</v>
      </c>
      <c r="J7" s="27">
        <v>-33.057788136821365</v>
      </c>
      <c r="K7" s="27">
        <v>-12.254901960784315</v>
      </c>
      <c r="L7" s="27">
        <v>6.1452513966480549</v>
      </c>
      <c r="M7" s="27">
        <v>5.2631578947368363</v>
      </c>
      <c r="N7" s="27">
        <v>5.0000000000000044</v>
      </c>
    </row>
    <row r="8" spans="1:14" ht="18" customHeight="1">
      <c r="A8" s="119" t="s">
        <v>116</v>
      </c>
      <c r="B8" s="139">
        <v>1604.0129999999999</v>
      </c>
      <c r="C8" s="139">
        <v>1669.703</v>
      </c>
      <c r="D8" s="139">
        <v>1774.1079999999999</v>
      </c>
      <c r="E8" s="139">
        <v>1813.381263</v>
      </c>
      <c r="F8" s="139">
        <v>1870.2662740000001</v>
      </c>
      <c r="G8" s="139">
        <v>1747.191</v>
      </c>
      <c r="H8" s="139">
        <v>1972.5442780000001</v>
      </c>
      <c r="I8" s="139">
        <v>2095.885209</v>
      </c>
      <c r="J8" s="139">
        <v>2200</v>
      </c>
      <c r="K8" s="139">
        <v>2260</v>
      </c>
      <c r="L8" s="139">
        <v>2310</v>
      </c>
      <c r="M8" s="139">
        <v>2360</v>
      </c>
      <c r="N8" s="139">
        <v>2410</v>
      </c>
    </row>
    <row r="9" spans="1:14" ht="18" customHeight="1" thickBot="1">
      <c r="A9" s="22" t="s">
        <v>4</v>
      </c>
      <c r="B9" s="127">
        <v>6.1106399531105859</v>
      </c>
      <c r="C9" s="127">
        <v>4.0953533418993437</v>
      </c>
      <c r="D9" s="127">
        <v>6.2529084513832656</v>
      </c>
      <c r="E9" s="127">
        <v>2.2136906546839308</v>
      </c>
      <c r="F9" s="127">
        <v>3.1369581323395401</v>
      </c>
      <c r="G9" s="127">
        <v>-6.5806284223248523</v>
      </c>
      <c r="H9" s="127">
        <v>12.898033357543625</v>
      </c>
      <c r="I9" s="127">
        <v>6.2528852901115872</v>
      </c>
      <c r="J9" s="127">
        <v>4.9675807889152379</v>
      </c>
      <c r="K9" s="127">
        <v>2.7272727272727337</v>
      </c>
      <c r="L9" s="127">
        <v>2.2123893805309658</v>
      </c>
      <c r="M9" s="127">
        <v>2.1645021645021689</v>
      </c>
      <c r="N9" s="127">
        <v>2.1186440677966045</v>
      </c>
    </row>
    <row r="10" spans="1:14" ht="18" customHeight="1" thickTop="1">
      <c r="A10" s="24" t="s">
        <v>117</v>
      </c>
      <c r="B10" s="24">
        <v>21769.47464712265</v>
      </c>
      <c r="C10" s="24">
        <v>22098.138336520507</v>
      </c>
      <c r="D10" s="24">
        <v>22545.882851217804</v>
      </c>
      <c r="E10" s="24">
        <v>22427.952113176398</v>
      </c>
      <c r="F10" s="24">
        <v>23014.924680848198</v>
      </c>
      <c r="G10" s="24">
        <v>23936.240085999998</v>
      </c>
      <c r="H10" s="24">
        <v>25537.737831948209</v>
      </c>
      <c r="I10" s="24">
        <v>26895.879159520442</v>
      </c>
      <c r="J10" s="24">
        <v>14550</v>
      </c>
      <c r="K10" s="24">
        <v>13670</v>
      </c>
      <c r="L10" s="24">
        <v>14170</v>
      </c>
      <c r="M10" s="24">
        <v>14740</v>
      </c>
      <c r="N10" s="24">
        <v>15300</v>
      </c>
    </row>
    <row r="11" spans="1:14" ht="18" customHeight="1">
      <c r="A11" s="20" t="s">
        <v>4</v>
      </c>
      <c r="B11" s="27">
        <v>2.8522342539339274</v>
      </c>
      <c r="C11" s="27">
        <v>1.5097456173169377</v>
      </c>
      <c r="D11" s="27">
        <v>2.0261639595102521</v>
      </c>
      <c r="E11" s="27">
        <v>-0.52306994948763119</v>
      </c>
      <c r="F11" s="27">
        <v>2.6171474092231417</v>
      </c>
      <c r="G11" s="27">
        <v>4.0031215306060464</v>
      </c>
      <c r="H11" s="27">
        <v>6.6906821630892122</v>
      </c>
      <c r="I11" s="27">
        <v>5.3181739765264968</v>
      </c>
      <c r="J11" s="27">
        <v>-45.902493412825741</v>
      </c>
      <c r="K11" s="27">
        <v>-6.0481099656357395</v>
      </c>
      <c r="L11" s="27">
        <v>3.657644476956845</v>
      </c>
      <c r="M11" s="27">
        <v>4.0225829216654851</v>
      </c>
      <c r="N11" s="27">
        <v>3.7991858887381325</v>
      </c>
    </row>
    <row r="12" spans="1:14" ht="26.25" customHeight="1">
      <c r="A12" s="14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27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5.75" customHeight="1">
      <c r="A14" s="141" t="s">
        <v>118</v>
      </c>
      <c r="B14" s="142">
        <v>119.39916666666667</v>
      </c>
      <c r="C14" s="142">
        <v>119.76920087737672</v>
      </c>
      <c r="D14" s="142">
        <v>120.51349692634723</v>
      </c>
      <c r="E14" s="142">
        <v>121.59062183140834</v>
      </c>
      <c r="F14" s="142">
        <v>122.62211305348634</v>
      </c>
      <c r="G14" s="142">
        <v>122.90608871271556</v>
      </c>
      <c r="H14" s="142">
        <v>125.11078126934987</v>
      </c>
      <c r="I14" s="142">
        <v>132.21078126934987</v>
      </c>
      <c r="J14" s="142">
        <v>138.11078126934987</v>
      </c>
      <c r="K14" s="142">
        <v>140.51078126934988</v>
      </c>
      <c r="L14" s="142">
        <v>142.11078126934987</v>
      </c>
      <c r="M14" s="142">
        <v>144.11078126934987</v>
      </c>
      <c r="N14" s="142">
        <v>146.11078126934987</v>
      </c>
    </row>
    <row r="15" spans="1:14" ht="15.75" customHeight="1">
      <c r="A15" s="20" t="s">
        <v>119</v>
      </c>
      <c r="B15" s="27">
        <v>-0.20901553682156626</v>
      </c>
      <c r="C15" s="27">
        <v>0.37003421071004627</v>
      </c>
      <c r="D15" s="27">
        <v>0.74429604897050528</v>
      </c>
      <c r="E15" s="27">
        <v>1.0771249050611109</v>
      </c>
      <c r="F15" s="27">
        <v>1.0314912220779959</v>
      </c>
      <c r="G15" s="27">
        <v>0.28397565922921864</v>
      </c>
      <c r="H15" s="27">
        <v>2.2046925566343134</v>
      </c>
      <c r="I15" s="27">
        <v>7.1</v>
      </c>
      <c r="J15" s="27">
        <v>5.9</v>
      </c>
      <c r="K15" s="27">
        <v>2.4</v>
      </c>
      <c r="L15" s="27">
        <v>1.6</v>
      </c>
      <c r="M15" s="27">
        <v>2</v>
      </c>
      <c r="N15" s="27">
        <v>2</v>
      </c>
    </row>
    <row r="16" spans="1:14" ht="15.75" customHeight="1">
      <c r="A16" s="141" t="s">
        <v>120</v>
      </c>
      <c r="B16" s="142">
        <v>129.30000000000001</v>
      </c>
      <c r="C16" s="142">
        <v>130.15839928360094</v>
      </c>
      <c r="D16" s="142">
        <v>129.5972006425547</v>
      </c>
      <c r="E16" s="142">
        <v>130.9972006425547</v>
      </c>
      <c r="F16" s="142">
        <v>132.9972006425547</v>
      </c>
      <c r="G16" s="142">
        <v>134.19720064255469</v>
      </c>
      <c r="H16" s="142">
        <v>136.5972006425547</v>
      </c>
      <c r="I16" s="142">
        <v>140.29720064255469</v>
      </c>
      <c r="J16" s="142">
        <v>145.29720064255469</v>
      </c>
      <c r="K16" s="142">
        <v>148.29720064255469</v>
      </c>
      <c r="L16" s="142">
        <v>151.49720064255467</v>
      </c>
      <c r="M16" s="142">
        <v>155.09720064255467</v>
      </c>
      <c r="N16" s="142">
        <v>158.59720064255467</v>
      </c>
    </row>
    <row r="17" spans="1:15" ht="15.75" customHeight="1">
      <c r="A17" s="20" t="s">
        <v>121</v>
      </c>
      <c r="B17" s="27">
        <v>0.6225680933852118</v>
      </c>
      <c r="C17" s="27">
        <v>0.85839928360093154</v>
      </c>
      <c r="D17" s="27">
        <v>-0.5611986410462606</v>
      </c>
      <c r="E17" s="27">
        <v>1.4</v>
      </c>
      <c r="F17" s="27">
        <v>2</v>
      </c>
      <c r="G17" s="27">
        <v>1.2</v>
      </c>
      <c r="H17" s="27">
        <v>2.4</v>
      </c>
      <c r="I17" s="27">
        <v>3.7</v>
      </c>
      <c r="J17" s="27">
        <v>5</v>
      </c>
      <c r="K17" s="27">
        <v>3</v>
      </c>
      <c r="L17" s="27">
        <v>3.2</v>
      </c>
      <c r="M17" s="27">
        <v>3.6</v>
      </c>
      <c r="N17" s="27">
        <v>3.5</v>
      </c>
    </row>
    <row r="18" spans="1:15" ht="18" customHeight="1">
      <c r="A18" s="30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</row>
    <row r="19" spans="1:15" ht="18" customHeight="1">
      <c r="A19" s="141" t="s">
        <v>122</v>
      </c>
      <c r="B19" s="41">
        <f>B16/$C$16</f>
        <v>0.99340496434862746</v>
      </c>
      <c r="C19" s="41">
        <f t="shared" ref="C19:G19" si="0">C16/$C$16</f>
        <v>1</v>
      </c>
      <c r="D19" s="41">
        <f t="shared" si="0"/>
        <v>0.99568834094353409</v>
      </c>
      <c r="E19" s="41">
        <f t="shared" si="0"/>
        <v>1.0064444658475409</v>
      </c>
      <c r="F19" s="41">
        <f t="shared" si="0"/>
        <v>1.0218103585675506</v>
      </c>
      <c r="G19" s="41">
        <f t="shared" si="0"/>
        <v>1.0310298941995564</v>
      </c>
      <c r="H19" s="41">
        <v>1.049468965463568</v>
      </c>
      <c r="I19" s="41">
        <v>1.0778958669955858</v>
      </c>
      <c r="J19" s="41">
        <v>1.1163105987956101</v>
      </c>
      <c r="K19" s="41">
        <v>1.1393594378756247</v>
      </c>
      <c r="L19" s="41">
        <v>1.1639448662276402</v>
      </c>
      <c r="M19" s="41">
        <v>1.1916034731236576</v>
      </c>
      <c r="N19" s="41">
        <v>1.2184937853836746</v>
      </c>
    </row>
    <row r="21" spans="1:15" ht="18" customHeight="1">
      <c r="B21" s="7"/>
      <c r="C21" s="7"/>
      <c r="D21" s="7"/>
      <c r="E21" s="7"/>
      <c r="F21" s="7"/>
      <c r="G21" s="7"/>
    </row>
    <row r="22" spans="1:15" ht="18" customHeight="1">
      <c r="B22" s="7"/>
      <c r="C22" s="7"/>
      <c r="D22" s="7"/>
      <c r="E22" s="7"/>
      <c r="F22" s="7"/>
      <c r="G22" s="7"/>
    </row>
    <row r="23" spans="1:15" ht="18" customHeight="1">
      <c r="B23" s="7"/>
      <c r="C23" s="7"/>
      <c r="D23" s="7"/>
      <c r="E23" s="7"/>
      <c r="F23" s="7"/>
      <c r="G23" s="7"/>
    </row>
    <row r="24" spans="1:15" ht="18" customHeight="1">
      <c r="B24" s="7"/>
      <c r="C24" s="7"/>
      <c r="D24" s="7"/>
      <c r="E24" s="7"/>
      <c r="F24" s="7"/>
      <c r="G24" s="7"/>
    </row>
    <row r="25" spans="1:15" ht="18" customHeight="1">
      <c r="A25" s="4" t="s">
        <v>114</v>
      </c>
      <c r="B25" s="7">
        <f>B4/B19</f>
        <v>18646.898345348633</v>
      </c>
      <c r="C25" s="7">
        <f t="shared" ref="C25:N25" si="1">C4/C19</f>
        <v>18890.563156200074</v>
      </c>
      <c r="D25" s="7">
        <f t="shared" si="1"/>
        <v>18984.902527737646</v>
      </c>
      <c r="E25" s="7">
        <f t="shared" si="1"/>
        <v>18637.434338314146</v>
      </c>
      <c r="F25" s="7">
        <f t="shared" si="1"/>
        <v>18825.283916515058</v>
      </c>
      <c r="G25" s="7">
        <f t="shared" si="1"/>
        <v>19613.621561089261</v>
      </c>
      <c r="H25" s="7">
        <f t="shared" si="1"/>
        <v>19729.802418538315</v>
      </c>
      <c r="I25" s="7">
        <f t="shared" si="1"/>
        <v>20180.603787239805</v>
      </c>
      <c r="J25" s="7">
        <f t="shared" si="1"/>
        <v>9235.7808043061505</v>
      </c>
      <c r="K25" s="7">
        <f t="shared" si="1"/>
        <v>8443.340775705361</v>
      </c>
      <c r="L25" s="7">
        <f t="shared" si="1"/>
        <v>8557.1063449770481</v>
      </c>
      <c r="M25" s="7">
        <f t="shared" si="1"/>
        <v>8710.9514482951035</v>
      </c>
      <c r="N25" s="7">
        <f t="shared" si="1"/>
        <v>8855.1949377423261</v>
      </c>
    </row>
    <row r="26" spans="1:15" ht="18" customHeight="1">
      <c r="A26" s="10" t="s">
        <v>115</v>
      </c>
      <c r="B26" s="7">
        <f>B6/B19</f>
        <v>1652.4381496577946</v>
      </c>
      <c r="C26" s="7">
        <f t="shared" ref="C26:N26" si="2">C6/C19</f>
        <v>1537.872180320431</v>
      </c>
      <c r="D26" s="7">
        <f t="shared" si="2"/>
        <v>1876.8209625003296</v>
      </c>
      <c r="E26" s="7">
        <f t="shared" si="2"/>
        <v>1845.1372786071915</v>
      </c>
      <c r="F26" s="7">
        <f t="shared" si="2"/>
        <v>1868.0455546114063</v>
      </c>
      <c r="G26" s="7">
        <f t="shared" si="2"/>
        <v>1907.6255053952111</v>
      </c>
      <c r="H26" s="7">
        <f t="shared" si="2"/>
        <v>2724.5953096870899</v>
      </c>
      <c r="I26" s="7">
        <f t="shared" si="2"/>
        <v>2827.1789771986128</v>
      </c>
      <c r="J26" s="7">
        <f t="shared" si="2"/>
        <v>1827.448384169209</v>
      </c>
      <c r="K26" s="7">
        <f t="shared" si="2"/>
        <v>1571.0582108640951</v>
      </c>
      <c r="L26" s="7">
        <f t="shared" si="2"/>
        <v>1632.3797244434127</v>
      </c>
      <c r="M26" s="7">
        <f t="shared" si="2"/>
        <v>1678.4106836792107</v>
      </c>
      <c r="N26" s="7">
        <f t="shared" si="2"/>
        <v>1723.439237188034</v>
      </c>
    </row>
    <row r="27" spans="1:15" ht="18" customHeight="1">
      <c r="A27" s="11" t="s">
        <v>116</v>
      </c>
      <c r="B27" s="7">
        <f>B8/B19</f>
        <v>1614.6617518181483</v>
      </c>
      <c r="C27" s="7">
        <f t="shared" ref="C27:N27" si="3">C8/C19</f>
        <v>1669.703</v>
      </c>
      <c r="D27" s="7">
        <f t="shared" si="3"/>
        <v>1781.7904730297635</v>
      </c>
      <c r="E27" s="7">
        <f t="shared" si="3"/>
        <v>1801.7698189367322</v>
      </c>
      <c r="F27" s="7">
        <f t="shared" si="3"/>
        <v>1830.3457763159474</v>
      </c>
      <c r="G27" s="7">
        <f t="shared" si="3"/>
        <v>1694.6075083074461</v>
      </c>
      <c r="H27" s="7">
        <f t="shared" si="3"/>
        <v>1879.5641823755066</v>
      </c>
      <c r="I27" s="7">
        <f t="shared" si="3"/>
        <v>1944.4227157506887</v>
      </c>
      <c r="J27" s="7">
        <f t="shared" si="3"/>
        <v>1970.7776692020882</v>
      </c>
      <c r="K27" s="7">
        <f t="shared" si="3"/>
        <v>1983.5707019848351</v>
      </c>
      <c r="L27" s="7">
        <f t="shared" si="3"/>
        <v>1984.6300860338333</v>
      </c>
      <c r="M27" s="7">
        <f t="shared" si="3"/>
        <v>1980.5246067414687</v>
      </c>
      <c r="N27" s="7">
        <f t="shared" si="3"/>
        <v>1977.8516960110294</v>
      </c>
    </row>
    <row r="28" spans="1:15" ht="18" customHeight="1">
      <c r="A28" s="3"/>
      <c r="B28" s="8">
        <f>SUM(B25:B27)</f>
        <v>21913.998246824576</v>
      </c>
      <c r="C28" s="8">
        <f t="shared" ref="C28:N28" si="4">SUM(C25:C27)</f>
        <v>22098.138336520507</v>
      </c>
      <c r="D28" s="8">
        <f t="shared" si="4"/>
        <v>22643.513963267738</v>
      </c>
      <c r="E28" s="8">
        <f t="shared" si="4"/>
        <v>22284.34143585807</v>
      </c>
      <c r="F28" s="8">
        <f t="shared" si="4"/>
        <v>22523.67524744241</v>
      </c>
      <c r="G28" s="8">
        <f t="shared" si="4"/>
        <v>23215.85457479192</v>
      </c>
      <c r="H28" s="8">
        <f t="shared" si="4"/>
        <v>24333.961910600912</v>
      </c>
      <c r="I28" s="8">
        <f t="shared" si="4"/>
        <v>24952.205480189106</v>
      </c>
      <c r="J28" s="8">
        <f t="shared" si="4"/>
        <v>13034.006857677448</v>
      </c>
      <c r="K28" s="8">
        <f t="shared" si="4"/>
        <v>11997.969688554291</v>
      </c>
      <c r="L28" s="8">
        <f t="shared" si="4"/>
        <v>12174.116155454296</v>
      </c>
      <c r="M28" s="8">
        <f t="shared" si="4"/>
        <v>12369.886738715782</v>
      </c>
      <c r="N28" s="8">
        <f t="shared" si="4"/>
        <v>12556.485870941391</v>
      </c>
      <c r="O28" s="8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00AE223E22E49AE9A6766EBE498ED" ma:contentTypeVersion="18" ma:contentTypeDescription="Create a new document." ma:contentTypeScope="" ma:versionID="17e88d67d37657e9997eabed09508f8d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243bed0a11ec99f17344ba22c3f0ad49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29D989-7582-4EE1-B64D-88213526C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001593-DDC1-4800-9FF2-F90906816156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3.xml><?xml version="1.0" encoding="utf-8"?>
<ds:datastoreItem xmlns:ds="http://schemas.openxmlformats.org/officeDocument/2006/customXml" ds:itemID="{1CB1A0A6-773F-479C-AB46-020C5CF68AD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AEB3748-05EF-4407-B502-74CEFF8D18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creator>IBM Preferred Customer</dc:creator>
  <cp:lastModifiedBy>Strandberg Benjamin</cp:lastModifiedBy>
  <cp:lastPrinted>2020-04-02T16:33:02Z</cp:lastPrinted>
  <dcterms:created xsi:type="dcterms:W3CDTF">2001-11-01T15:18:24Z</dcterms:created>
  <dcterms:modified xsi:type="dcterms:W3CDTF">2023-08-22T06:52:42Z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