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benjamin_strandberg_kuntaliitto_fi/Documents/Koti/Statsandelar/"/>
    </mc:Choice>
  </mc:AlternateContent>
  <bookViews>
    <workbookView xWindow="0" yWindow="0" windowWidth="19200" windowHeight="7050"/>
  </bookViews>
  <sheets>
    <sheet name="Taul1" sheetId="1" r:id="rId1"/>
  </sheets>
  <definedNames>
    <definedName name="_xlnm.Print_Titles" localSheetId="0">Taul1!$1:$12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P14" i="1"/>
  <c r="H16" i="1"/>
  <c r="J16" i="1"/>
  <c r="R16" i="1"/>
  <c r="H17" i="1"/>
  <c r="J17" i="1" s="1"/>
  <c r="R17" i="1"/>
  <c r="H18" i="1"/>
  <c r="J18" i="1" s="1"/>
  <c r="R18" i="1"/>
  <c r="H19" i="1"/>
  <c r="J19" i="1" s="1"/>
  <c r="L19" i="1" s="1"/>
  <c r="K19" i="1"/>
  <c r="R19" i="1"/>
  <c r="H20" i="1"/>
  <c r="J20" i="1"/>
  <c r="R20" i="1"/>
  <c r="H21" i="1"/>
  <c r="J21" i="1" s="1"/>
  <c r="H22" i="1"/>
  <c r="J22" i="1" s="1"/>
  <c r="K22" i="1" s="1"/>
  <c r="L22" i="1"/>
  <c r="R22" i="1"/>
  <c r="H23" i="1"/>
  <c r="J23" i="1" s="1"/>
  <c r="L23" i="1" s="1"/>
  <c r="K23" i="1"/>
  <c r="R23" i="1"/>
  <c r="H24" i="1"/>
  <c r="J24" i="1"/>
  <c r="R24" i="1"/>
  <c r="H25" i="1"/>
  <c r="H26" i="1"/>
  <c r="J26" i="1" s="1"/>
  <c r="K26" i="1" s="1"/>
  <c r="L26" i="1"/>
  <c r="R26" i="1"/>
  <c r="H27" i="1"/>
  <c r="J27" i="1" s="1"/>
  <c r="L27" i="1" s="1"/>
  <c r="K27" i="1"/>
  <c r="R27" i="1"/>
  <c r="H28" i="1"/>
  <c r="J28" i="1"/>
  <c r="R28" i="1"/>
  <c r="H29" i="1"/>
  <c r="J29" i="1" s="1"/>
  <c r="R29" i="1"/>
  <c r="H30" i="1"/>
  <c r="J30" i="1" s="1"/>
  <c r="K30" i="1" s="1"/>
  <c r="R30" i="1"/>
  <c r="H31" i="1"/>
  <c r="J31" i="1" s="1"/>
  <c r="R31" i="1"/>
  <c r="H32" i="1"/>
  <c r="J32" i="1"/>
  <c r="R32" i="1"/>
  <c r="H33" i="1"/>
  <c r="J33" i="1" s="1"/>
  <c r="R33" i="1"/>
  <c r="H34" i="1"/>
  <c r="J34" i="1" s="1"/>
  <c r="R34" i="1"/>
  <c r="H35" i="1"/>
  <c r="J35" i="1" s="1"/>
  <c r="L35" i="1" s="1"/>
  <c r="K35" i="1"/>
  <c r="R35" i="1"/>
  <c r="H36" i="1"/>
  <c r="J36" i="1"/>
  <c r="R36" i="1"/>
  <c r="H37" i="1"/>
  <c r="J37" i="1" s="1"/>
  <c r="H38" i="1"/>
  <c r="J38" i="1" s="1"/>
  <c r="K38" i="1" s="1"/>
  <c r="L38" i="1"/>
  <c r="R38" i="1"/>
  <c r="H39" i="1"/>
  <c r="J39" i="1" s="1"/>
  <c r="L39" i="1" s="1"/>
  <c r="K39" i="1"/>
  <c r="R39" i="1"/>
  <c r="H40" i="1"/>
  <c r="J40" i="1"/>
  <c r="R40" i="1"/>
  <c r="H41" i="1"/>
  <c r="H42" i="1"/>
  <c r="J42" i="1" s="1"/>
  <c r="K42" i="1" s="1"/>
  <c r="R42" i="1"/>
  <c r="H43" i="1"/>
  <c r="J43" i="1" s="1"/>
  <c r="L43" i="1" s="1"/>
  <c r="K43" i="1"/>
  <c r="R43" i="1"/>
  <c r="H44" i="1"/>
  <c r="J44" i="1"/>
  <c r="R44" i="1"/>
  <c r="H45" i="1"/>
  <c r="J45" i="1" s="1"/>
  <c r="R45" i="1"/>
  <c r="H46" i="1"/>
  <c r="J46" i="1" s="1"/>
  <c r="K46" i="1" s="1"/>
  <c r="L46" i="1"/>
  <c r="R46" i="1"/>
  <c r="H47" i="1"/>
  <c r="J47" i="1" s="1"/>
  <c r="R47" i="1"/>
  <c r="H48" i="1"/>
  <c r="J48" i="1"/>
  <c r="R48" i="1"/>
  <c r="H49" i="1"/>
  <c r="J49" i="1" s="1"/>
  <c r="H50" i="1"/>
  <c r="J50" i="1" s="1"/>
  <c r="R50" i="1"/>
  <c r="H51" i="1"/>
  <c r="J51" i="1" s="1"/>
  <c r="L51" i="1" s="1"/>
  <c r="K51" i="1"/>
  <c r="R51" i="1"/>
  <c r="H52" i="1"/>
  <c r="J52" i="1"/>
  <c r="R52" i="1"/>
  <c r="H53" i="1"/>
  <c r="J53" i="1" s="1"/>
  <c r="R53" i="1"/>
  <c r="H54" i="1"/>
  <c r="J54" i="1"/>
  <c r="K54" i="1" s="1"/>
  <c r="L54" i="1"/>
  <c r="R54" i="1"/>
  <c r="H55" i="1"/>
  <c r="J55" i="1" s="1"/>
  <c r="L55" i="1" s="1"/>
  <c r="K55" i="1"/>
  <c r="R55" i="1"/>
  <c r="H56" i="1"/>
  <c r="J56" i="1"/>
  <c r="R56" i="1"/>
  <c r="H57" i="1"/>
  <c r="J57" i="1" s="1"/>
  <c r="H58" i="1"/>
  <c r="J58" i="1"/>
  <c r="K58" i="1" s="1"/>
  <c r="L58" i="1"/>
  <c r="R58" i="1"/>
  <c r="H59" i="1"/>
  <c r="J59" i="1" s="1"/>
  <c r="L59" i="1" s="1"/>
  <c r="K59" i="1"/>
  <c r="R59" i="1"/>
  <c r="H60" i="1"/>
  <c r="J60" i="1"/>
  <c r="R60" i="1"/>
  <c r="H61" i="1"/>
  <c r="J61" i="1" s="1"/>
  <c r="H62" i="1"/>
  <c r="J62" i="1"/>
  <c r="K62" i="1" s="1"/>
  <c r="L62" i="1"/>
  <c r="R62" i="1"/>
  <c r="H63" i="1"/>
  <c r="J63" i="1" s="1"/>
  <c r="L63" i="1" s="1"/>
  <c r="K63" i="1"/>
  <c r="R63" i="1"/>
  <c r="H64" i="1"/>
  <c r="J64" i="1"/>
  <c r="R64" i="1"/>
  <c r="H65" i="1"/>
  <c r="J65" i="1" s="1"/>
  <c r="H66" i="1"/>
  <c r="J66" i="1"/>
  <c r="K66" i="1" s="1"/>
  <c r="L66" i="1"/>
  <c r="R66" i="1"/>
  <c r="H67" i="1"/>
  <c r="J67" i="1" s="1"/>
  <c r="L67" i="1" s="1"/>
  <c r="K67" i="1"/>
  <c r="R67" i="1"/>
  <c r="H68" i="1"/>
  <c r="J68" i="1"/>
  <c r="R68" i="1"/>
  <c r="H69" i="1"/>
  <c r="J69" i="1" s="1"/>
  <c r="H70" i="1"/>
  <c r="J70" i="1"/>
  <c r="K70" i="1" s="1"/>
  <c r="L70" i="1"/>
  <c r="R70" i="1"/>
  <c r="H71" i="1"/>
  <c r="J71" i="1" s="1"/>
  <c r="L71" i="1" s="1"/>
  <c r="K71" i="1"/>
  <c r="R71" i="1"/>
  <c r="H72" i="1"/>
  <c r="J72" i="1"/>
  <c r="R72" i="1"/>
  <c r="H73" i="1"/>
  <c r="J73" i="1" s="1"/>
  <c r="H74" i="1"/>
  <c r="J74" i="1"/>
  <c r="K74" i="1" s="1"/>
  <c r="L74" i="1"/>
  <c r="R74" i="1"/>
  <c r="H75" i="1"/>
  <c r="J75" i="1" s="1"/>
  <c r="L75" i="1" s="1"/>
  <c r="K75" i="1"/>
  <c r="R75" i="1"/>
  <c r="H76" i="1"/>
  <c r="J76" i="1"/>
  <c r="R76" i="1"/>
  <c r="H77" i="1"/>
  <c r="J77" i="1" s="1"/>
  <c r="H78" i="1"/>
  <c r="J78" i="1"/>
  <c r="K78" i="1" s="1"/>
  <c r="L78" i="1"/>
  <c r="R78" i="1"/>
  <c r="H79" i="1"/>
  <c r="J79" i="1" s="1"/>
  <c r="L79" i="1" s="1"/>
  <c r="K79" i="1"/>
  <c r="R79" i="1"/>
  <c r="H80" i="1"/>
  <c r="J80" i="1"/>
  <c r="R80" i="1"/>
  <c r="H81" i="1"/>
  <c r="J81" i="1" s="1"/>
  <c r="H82" i="1"/>
  <c r="J82" i="1"/>
  <c r="K82" i="1" s="1"/>
  <c r="L82" i="1"/>
  <c r="R82" i="1"/>
  <c r="H83" i="1"/>
  <c r="J83" i="1" s="1"/>
  <c r="L83" i="1" s="1"/>
  <c r="K83" i="1"/>
  <c r="R83" i="1"/>
  <c r="H84" i="1"/>
  <c r="J84" i="1"/>
  <c r="R84" i="1"/>
  <c r="H85" i="1"/>
  <c r="J85" i="1" s="1"/>
  <c r="H86" i="1"/>
  <c r="J86" i="1"/>
  <c r="K86" i="1" s="1"/>
  <c r="L86" i="1"/>
  <c r="R86" i="1"/>
  <c r="H87" i="1"/>
  <c r="J87" i="1" s="1"/>
  <c r="L87" i="1" s="1"/>
  <c r="K87" i="1"/>
  <c r="R87" i="1"/>
  <c r="H88" i="1"/>
  <c r="J88" i="1"/>
  <c r="R88" i="1"/>
  <c r="H89" i="1"/>
  <c r="J89" i="1" s="1"/>
  <c r="H90" i="1"/>
  <c r="J90" i="1"/>
  <c r="K90" i="1" s="1"/>
  <c r="L90" i="1"/>
  <c r="R90" i="1"/>
  <c r="H91" i="1"/>
  <c r="J91" i="1" s="1"/>
  <c r="L91" i="1" s="1"/>
  <c r="K91" i="1"/>
  <c r="R91" i="1"/>
  <c r="H92" i="1"/>
  <c r="J92" i="1"/>
  <c r="R92" i="1"/>
  <c r="H93" i="1"/>
  <c r="J93" i="1" s="1"/>
  <c r="H94" i="1"/>
  <c r="J94" i="1"/>
  <c r="K94" i="1" s="1"/>
  <c r="L94" i="1"/>
  <c r="R94" i="1"/>
  <c r="H95" i="1"/>
  <c r="J95" i="1" s="1"/>
  <c r="L95" i="1" s="1"/>
  <c r="K95" i="1"/>
  <c r="R95" i="1"/>
  <c r="H96" i="1"/>
  <c r="J96" i="1"/>
  <c r="R96" i="1"/>
  <c r="H97" i="1"/>
  <c r="J97" i="1" s="1"/>
  <c r="H98" i="1"/>
  <c r="J98" i="1"/>
  <c r="K98" i="1" s="1"/>
  <c r="L98" i="1"/>
  <c r="R98" i="1"/>
  <c r="H99" i="1"/>
  <c r="J99" i="1" s="1"/>
  <c r="L99" i="1" s="1"/>
  <c r="K99" i="1"/>
  <c r="R99" i="1"/>
  <c r="H100" i="1"/>
  <c r="J100" i="1"/>
  <c r="R100" i="1"/>
  <c r="H101" i="1"/>
  <c r="J101" i="1" s="1"/>
  <c r="H102" i="1"/>
  <c r="J102" i="1"/>
  <c r="K102" i="1" s="1"/>
  <c r="L102" i="1"/>
  <c r="R102" i="1"/>
  <c r="H103" i="1"/>
  <c r="J103" i="1" s="1"/>
  <c r="L103" i="1" s="1"/>
  <c r="K103" i="1"/>
  <c r="R103" i="1"/>
  <c r="H104" i="1"/>
  <c r="J104" i="1"/>
  <c r="R104" i="1"/>
  <c r="H105" i="1"/>
  <c r="J105" i="1" s="1"/>
  <c r="H106" i="1"/>
  <c r="J106" i="1"/>
  <c r="K106" i="1" s="1"/>
  <c r="L106" i="1"/>
  <c r="R106" i="1"/>
  <c r="H107" i="1"/>
  <c r="J107" i="1" s="1"/>
  <c r="L107" i="1" s="1"/>
  <c r="K107" i="1"/>
  <c r="R107" i="1"/>
  <c r="H108" i="1"/>
  <c r="J108" i="1"/>
  <c r="R108" i="1"/>
  <c r="H109" i="1"/>
  <c r="J109" i="1" s="1"/>
  <c r="H110" i="1"/>
  <c r="J110" i="1"/>
  <c r="K110" i="1" s="1"/>
  <c r="L110" i="1"/>
  <c r="R110" i="1"/>
  <c r="H111" i="1"/>
  <c r="J111" i="1" s="1"/>
  <c r="L111" i="1" s="1"/>
  <c r="K111" i="1"/>
  <c r="R111" i="1"/>
  <c r="H112" i="1"/>
  <c r="J112" i="1"/>
  <c r="R112" i="1"/>
  <c r="H113" i="1"/>
  <c r="J113" i="1" s="1"/>
  <c r="H114" i="1"/>
  <c r="J114" i="1"/>
  <c r="K114" i="1" s="1"/>
  <c r="L114" i="1"/>
  <c r="R114" i="1"/>
  <c r="H115" i="1"/>
  <c r="J115" i="1" s="1"/>
  <c r="L115" i="1" s="1"/>
  <c r="K115" i="1"/>
  <c r="R115" i="1"/>
  <c r="H116" i="1"/>
  <c r="J116" i="1"/>
  <c r="R116" i="1"/>
  <c r="H117" i="1"/>
  <c r="J117" i="1" s="1"/>
  <c r="H118" i="1"/>
  <c r="J118" i="1"/>
  <c r="K118" i="1" s="1"/>
  <c r="L118" i="1"/>
  <c r="R118" i="1"/>
  <c r="H119" i="1"/>
  <c r="J119" i="1" s="1"/>
  <c r="L119" i="1" s="1"/>
  <c r="K119" i="1"/>
  <c r="R119" i="1"/>
  <c r="H120" i="1"/>
  <c r="J120" i="1"/>
  <c r="R120" i="1"/>
  <c r="H121" i="1"/>
  <c r="J121" i="1" s="1"/>
  <c r="H122" i="1"/>
  <c r="J122" i="1"/>
  <c r="K122" i="1" s="1"/>
  <c r="L122" i="1"/>
  <c r="R122" i="1"/>
  <c r="H123" i="1"/>
  <c r="J123" i="1" s="1"/>
  <c r="L123" i="1" s="1"/>
  <c r="K123" i="1"/>
  <c r="H124" i="1"/>
  <c r="J124" i="1"/>
  <c r="K124" i="1" s="1"/>
  <c r="L124" i="1"/>
  <c r="R124" i="1"/>
  <c r="H125" i="1"/>
  <c r="J125" i="1" s="1"/>
  <c r="L125" i="1" s="1"/>
  <c r="K125" i="1"/>
  <c r="R125" i="1"/>
  <c r="H126" i="1"/>
  <c r="J126" i="1"/>
  <c r="K126" i="1" s="1"/>
  <c r="L126" i="1"/>
  <c r="R126" i="1"/>
  <c r="H127" i="1"/>
  <c r="J127" i="1" s="1"/>
  <c r="L127" i="1" s="1"/>
  <c r="R127" i="1"/>
  <c r="H128" i="1"/>
  <c r="H129" i="1"/>
  <c r="J129" i="1" s="1"/>
  <c r="K129" i="1" s="1"/>
  <c r="L129" i="1"/>
  <c r="R129" i="1"/>
  <c r="H130" i="1"/>
  <c r="J130" i="1"/>
  <c r="L130" i="1" s="1"/>
  <c r="K130" i="1"/>
  <c r="R130" i="1"/>
  <c r="H131" i="1"/>
  <c r="J131" i="1"/>
  <c r="R131" i="1"/>
  <c r="H132" i="1"/>
  <c r="H133" i="1"/>
  <c r="J133" i="1" s="1"/>
  <c r="K133" i="1" s="1"/>
  <c r="L133" i="1"/>
  <c r="R133" i="1"/>
  <c r="H134" i="1"/>
  <c r="J134" i="1"/>
  <c r="L134" i="1" s="1"/>
  <c r="K134" i="1"/>
  <c r="R134" i="1"/>
  <c r="H135" i="1"/>
  <c r="J135" i="1"/>
  <c r="R135" i="1"/>
  <c r="H136" i="1"/>
  <c r="H137" i="1"/>
  <c r="J137" i="1" s="1"/>
  <c r="K137" i="1" s="1"/>
  <c r="L137" i="1"/>
  <c r="R137" i="1"/>
  <c r="H138" i="1"/>
  <c r="J138" i="1"/>
  <c r="L138" i="1" s="1"/>
  <c r="K138" i="1"/>
  <c r="R138" i="1"/>
  <c r="H139" i="1"/>
  <c r="J139" i="1"/>
  <c r="R139" i="1"/>
  <c r="H140" i="1"/>
  <c r="H141" i="1"/>
  <c r="J141" i="1" s="1"/>
  <c r="K141" i="1" s="1"/>
  <c r="L141" i="1"/>
  <c r="R141" i="1"/>
  <c r="H142" i="1"/>
  <c r="J142" i="1"/>
  <c r="L142" i="1" s="1"/>
  <c r="K142" i="1"/>
  <c r="R142" i="1"/>
  <c r="H143" i="1"/>
  <c r="J143" i="1"/>
  <c r="R143" i="1"/>
  <c r="H144" i="1"/>
  <c r="H145" i="1"/>
  <c r="J145" i="1" s="1"/>
  <c r="K145" i="1" s="1"/>
  <c r="L145" i="1"/>
  <c r="R145" i="1"/>
  <c r="H146" i="1"/>
  <c r="J146" i="1"/>
  <c r="K146" i="1"/>
  <c r="L146" i="1"/>
  <c r="R146" i="1"/>
  <c r="H147" i="1"/>
  <c r="J147" i="1"/>
  <c r="R147" i="1"/>
  <c r="H148" i="1"/>
  <c r="J148" i="1" s="1"/>
  <c r="R148" i="1"/>
  <c r="H149" i="1"/>
  <c r="J149" i="1" s="1"/>
  <c r="K149" i="1" s="1"/>
  <c r="L149" i="1"/>
  <c r="R149" i="1"/>
  <c r="H150" i="1"/>
  <c r="J150" i="1"/>
  <c r="L150" i="1" s="1"/>
  <c r="K150" i="1"/>
  <c r="R150" i="1"/>
  <c r="H151" i="1"/>
  <c r="J151" i="1"/>
  <c r="R151" i="1"/>
  <c r="H152" i="1"/>
  <c r="J152" i="1" s="1"/>
  <c r="R152" i="1"/>
  <c r="H153" i="1"/>
  <c r="J153" i="1" s="1"/>
  <c r="K153" i="1" s="1"/>
  <c r="L153" i="1"/>
  <c r="R153" i="1"/>
  <c r="H154" i="1"/>
  <c r="J154" i="1"/>
  <c r="K154" i="1"/>
  <c r="L154" i="1"/>
  <c r="R154" i="1"/>
  <c r="H155" i="1"/>
  <c r="J155" i="1"/>
  <c r="R155" i="1"/>
  <c r="H156" i="1"/>
  <c r="J156" i="1" s="1"/>
  <c r="R156" i="1"/>
  <c r="H157" i="1"/>
  <c r="J157" i="1" s="1"/>
  <c r="R157" i="1"/>
  <c r="H158" i="1"/>
  <c r="J158" i="1"/>
  <c r="K158" i="1"/>
  <c r="L158" i="1"/>
  <c r="R158" i="1"/>
  <c r="H159" i="1"/>
  <c r="J159" i="1"/>
  <c r="R159" i="1"/>
  <c r="H160" i="1"/>
  <c r="J160" i="1" s="1"/>
  <c r="R160" i="1"/>
  <c r="H161" i="1"/>
  <c r="J161" i="1" s="1"/>
  <c r="K161" i="1" s="1"/>
  <c r="L161" i="1"/>
  <c r="R161" i="1"/>
  <c r="H162" i="1"/>
  <c r="J162" i="1"/>
  <c r="L162" i="1" s="1"/>
  <c r="K162" i="1"/>
  <c r="R162" i="1"/>
  <c r="H163" i="1"/>
  <c r="J163" i="1"/>
  <c r="R163" i="1"/>
  <c r="H164" i="1"/>
  <c r="J164" i="1" s="1"/>
  <c r="R164" i="1"/>
  <c r="H165" i="1"/>
  <c r="J165" i="1" s="1"/>
  <c r="K165" i="1" s="1"/>
  <c r="L165" i="1"/>
  <c r="R165" i="1"/>
  <c r="H166" i="1"/>
  <c r="J166" i="1" s="1"/>
  <c r="R166" i="1"/>
  <c r="H167" i="1"/>
  <c r="J167" i="1"/>
  <c r="R167" i="1"/>
  <c r="H168" i="1"/>
  <c r="J168" i="1" s="1"/>
  <c r="R168" i="1"/>
  <c r="H169" i="1"/>
  <c r="J169" i="1" s="1"/>
  <c r="R169" i="1"/>
  <c r="H170" i="1"/>
  <c r="J170" i="1" s="1"/>
  <c r="L170" i="1" s="1"/>
  <c r="K170" i="1"/>
  <c r="R170" i="1"/>
  <c r="H171" i="1"/>
  <c r="J171" i="1"/>
  <c r="R171" i="1"/>
  <c r="H172" i="1"/>
  <c r="J172" i="1" s="1"/>
  <c r="R172" i="1"/>
  <c r="H173" i="1"/>
  <c r="J173" i="1" s="1"/>
  <c r="K173" i="1" s="1"/>
  <c r="L173" i="1"/>
  <c r="R173" i="1"/>
  <c r="H174" i="1"/>
  <c r="J174" i="1" s="1"/>
  <c r="L174" i="1" s="1"/>
  <c r="K174" i="1"/>
  <c r="R174" i="1"/>
  <c r="H175" i="1"/>
  <c r="J175" i="1"/>
  <c r="R175" i="1"/>
  <c r="H176" i="1"/>
  <c r="H177" i="1"/>
  <c r="J177" i="1" s="1"/>
  <c r="K177" i="1" s="1"/>
  <c r="L177" i="1"/>
  <c r="R177" i="1"/>
  <c r="H178" i="1"/>
  <c r="J178" i="1" s="1"/>
  <c r="L178" i="1" s="1"/>
  <c r="K178" i="1"/>
  <c r="R178" i="1"/>
  <c r="H179" i="1"/>
  <c r="J179" i="1"/>
  <c r="R179" i="1"/>
  <c r="H180" i="1"/>
  <c r="J180" i="1" s="1"/>
  <c r="R180" i="1"/>
  <c r="H181" i="1"/>
  <c r="J181" i="1" s="1"/>
  <c r="K181" i="1" s="1"/>
  <c r="R181" i="1"/>
  <c r="H182" i="1"/>
  <c r="J182" i="1" s="1"/>
  <c r="R182" i="1"/>
  <c r="H183" i="1"/>
  <c r="J183" i="1"/>
  <c r="R183" i="1"/>
  <c r="H184" i="1"/>
  <c r="J184" i="1" s="1"/>
  <c r="R184" i="1"/>
  <c r="H185" i="1"/>
  <c r="J185" i="1" s="1"/>
  <c r="R185" i="1"/>
  <c r="H186" i="1"/>
  <c r="J186" i="1" s="1"/>
  <c r="L186" i="1" s="1"/>
  <c r="K186" i="1"/>
  <c r="R186" i="1"/>
  <c r="H187" i="1"/>
  <c r="J187" i="1"/>
  <c r="R187" i="1"/>
  <c r="H188" i="1"/>
  <c r="J188" i="1" s="1"/>
  <c r="R188" i="1"/>
  <c r="H189" i="1"/>
  <c r="J189" i="1" s="1"/>
  <c r="K189" i="1" s="1"/>
  <c r="L189" i="1"/>
  <c r="R189" i="1"/>
  <c r="H190" i="1"/>
  <c r="J190" i="1" s="1"/>
  <c r="L190" i="1" s="1"/>
  <c r="K190" i="1"/>
  <c r="R190" i="1"/>
  <c r="H191" i="1"/>
  <c r="J191" i="1"/>
  <c r="R191" i="1"/>
  <c r="H192" i="1"/>
  <c r="H193" i="1"/>
  <c r="J193" i="1" s="1"/>
  <c r="K193" i="1" s="1"/>
  <c r="L193" i="1"/>
  <c r="R193" i="1"/>
  <c r="H194" i="1"/>
  <c r="J194" i="1" s="1"/>
  <c r="L194" i="1" s="1"/>
  <c r="K194" i="1"/>
  <c r="R194" i="1"/>
  <c r="H195" i="1"/>
  <c r="J195" i="1"/>
  <c r="R195" i="1"/>
  <c r="H196" i="1"/>
  <c r="J196" i="1" s="1"/>
  <c r="R196" i="1"/>
  <c r="H197" i="1"/>
  <c r="J197" i="1" s="1"/>
  <c r="K197" i="1" s="1"/>
  <c r="R197" i="1"/>
  <c r="H198" i="1"/>
  <c r="J198" i="1" s="1"/>
  <c r="R198" i="1"/>
  <c r="H199" i="1"/>
  <c r="J199" i="1"/>
  <c r="R199" i="1"/>
  <c r="H200" i="1"/>
  <c r="J200" i="1" s="1"/>
  <c r="R200" i="1"/>
  <c r="H201" i="1"/>
  <c r="J201" i="1" s="1"/>
  <c r="R201" i="1"/>
  <c r="H202" i="1"/>
  <c r="J202" i="1" s="1"/>
  <c r="L202" i="1" s="1"/>
  <c r="K202" i="1"/>
  <c r="R202" i="1"/>
  <c r="H203" i="1"/>
  <c r="J203" i="1"/>
  <c r="R203" i="1"/>
  <c r="H204" i="1"/>
  <c r="J204" i="1" s="1"/>
  <c r="H205" i="1"/>
  <c r="J205" i="1" s="1"/>
  <c r="K205" i="1" s="1"/>
  <c r="L205" i="1"/>
  <c r="R205" i="1"/>
  <c r="H206" i="1"/>
  <c r="J206" i="1" s="1"/>
  <c r="L206" i="1" s="1"/>
  <c r="K206" i="1"/>
  <c r="R206" i="1"/>
  <c r="H207" i="1"/>
  <c r="J207" i="1"/>
  <c r="R207" i="1"/>
  <c r="H208" i="1"/>
  <c r="H209" i="1"/>
  <c r="J209" i="1" s="1"/>
  <c r="K209" i="1" s="1"/>
  <c r="L209" i="1"/>
  <c r="R209" i="1"/>
  <c r="H210" i="1"/>
  <c r="J210" i="1" s="1"/>
  <c r="K210" i="1"/>
  <c r="L210" i="1"/>
  <c r="R210" i="1"/>
  <c r="H211" i="1"/>
  <c r="J211" i="1" s="1"/>
  <c r="K211" i="1" s="1"/>
  <c r="L211" i="1"/>
  <c r="R211" i="1"/>
  <c r="H212" i="1"/>
  <c r="J212" i="1"/>
  <c r="L212" i="1" s="1"/>
  <c r="K212" i="1"/>
  <c r="R212" i="1"/>
  <c r="H213" i="1"/>
  <c r="J213" i="1"/>
  <c r="R213" i="1"/>
  <c r="H214" i="1"/>
  <c r="J214" i="1" s="1"/>
  <c r="H215" i="1"/>
  <c r="J215" i="1" s="1"/>
  <c r="K215" i="1" s="1"/>
  <c r="L215" i="1"/>
  <c r="R215" i="1"/>
  <c r="H216" i="1"/>
  <c r="J216" i="1"/>
  <c r="L216" i="1" s="1"/>
  <c r="K216" i="1"/>
  <c r="R216" i="1"/>
  <c r="H217" i="1"/>
  <c r="J217" i="1"/>
  <c r="R217" i="1"/>
  <c r="H218" i="1"/>
  <c r="J218" i="1" s="1"/>
  <c r="H219" i="1"/>
  <c r="J219" i="1" s="1"/>
  <c r="K219" i="1" s="1"/>
  <c r="L219" i="1"/>
  <c r="R219" i="1"/>
  <c r="H220" i="1"/>
  <c r="J220" i="1"/>
  <c r="L220" i="1" s="1"/>
  <c r="K220" i="1"/>
  <c r="R220" i="1"/>
  <c r="H221" i="1"/>
  <c r="J221" i="1"/>
  <c r="R221" i="1"/>
  <c r="H222" i="1"/>
  <c r="J222" i="1" s="1"/>
  <c r="H223" i="1"/>
  <c r="J223" i="1" s="1"/>
  <c r="K223" i="1" s="1"/>
  <c r="L223" i="1"/>
  <c r="R223" i="1"/>
  <c r="H224" i="1"/>
  <c r="J224" i="1"/>
  <c r="L224" i="1" s="1"/>
  <c r="K224" i="1"/>
  <c r="R224" i="1"/>
  <c r="H225" i="1"/>
  <c r="J225" i="1"/>
  <c r="R225" i="1"/>
  <c r="H226" i="1"/>
  <c r="J226" i="1" s="1"/>
  <c r="H227" i="1"/>
  <c r="J227" i="1" s="1"/>
  <c r="K227" i="1" s="1"/>
  <c r="L227" i="1"/>
  <c r="R227" i="1"/>
  <c r="H228" i="1"/>
  <c r="J228" i="1"/>
  <c r="L228" i="1" s="1"/>
  <c r="K228" i="1"/>
  <c r="R228" i="1"/>
  <c r="H229" i="1"/>
  <c r="J229" i="1"/>
  <c r="R229" i="1"/>
  <c r="H230" i="1"/>
  <c r="J230" i="1" s="1"/>
  <c r="H231" i="1"/>
  <c r="J231" i="1" s="1"/>
  <c r="K231" i="1" s="1"/>
  <c r="L231" i="1"/>
  <c r="R231" i="1"/>
  <c r="H232" i="1"/>
  <c r="J232" i="1"/>
  <c r="L232" i="1" s="1"/>
  <c r="K232" i="1"/>
  <c r="R232" i="1"/>
  <c r="H233" i="1"/>
  <c r="J233" i="1"/>
  <c r="R233" i="1"/>
  <c r="H234" i="1"/>
  <c r="J234" i="1" s="1"/>
  <c r="H235" i="1"/>
  <c r="J235" i="1" s="1"/>
  <c r="K235" i="1" s="1"/>
  <c r="L235" i="1"/>
  <c r="R235" i="1"/>
  <c r="H236" i="1"/>
  <c r="J236" i="1"/>
  <c r="L236" i="1" s="1"/>
  <c r="K236" i="1"/>
  <c r="R236" i="1"/>
  <c r="H237" i="1"/>
  <c r="J237" i="1"/>
  <c r="R237" i="1"/>
  <c r="H238" i="1"/>
  <c r="J238" i="1" s="1"/>
  <c r="H239" i="1"/>
  <c r="J239" i="1" s="1"/>
  <c r="K239" i="1" s="1"/>
  <c r="L239" i="1"/>
  <c r="R239" i="1"/>
  <c r="H240" i="1"/>
  <c r="J240" i="1"/>
  <c r="L240" i="1" s="1"/>
  <c r="K240" i="1"/>
  <c r="R240" i="1"/>
  <c r="H241" i="1"/>
  <c r="J241" i="1"/>
  <c r="R241" i="1"/>
  <c r="H242" i="1"/>
  <c r="J242" i="1" s="1"/>
  <c r="H243" i="1"/>
  <c r="J243" i="1" s="1"/>
  <c r="K243" i="1" s="1"/>
  <c r="L243" i="1"/>
  <c r="R243" i="1"/>
  <c r="H244" i="1"/>
  <c r="J244" i="1"/>
  <c r="L244" i="1" s="1"/>
  <c r="K244" i="1"/>
  <c r="R244" i="1"/>
  <c r="H245" i="1"/>
  <c r="J245" i="1"/>
  <c r="R245" i="1"/>
  <c r="H246" i="1"/>
  <c r="J246" i="1" s="1"/>
  <c r="H247" i="1"/>
  <c r="J247" i="1" s="1"/>
  <c r="K247" i="1" s="1"/>
  <c r="L247" i="1"/>
  <c r="R247" i="1"/>
  <c r="H248" i="1"/>
  <c r="J248" i="1"/>
  <c r="L248" i="1" s="1"/>
  <c r="K248" i="1"/>
  <c r="R248" i="1"/>
  <c r="H249" i="1"/>
  <c r="J249" i="1"/>
  <c r="R249" i="1"/>
  <c r="H250" i="1"/>
  <c r="J250" i="1" s="1"/>
  <c r="H251" i="1"/>
  <c r="J251" i="1" s="1"/>
  <c r="K251" i="1" s="1"/>
  <c r="L251" i="1"/>
  <c r="R251" i="1"/>
  <c r="H252" i="1"/>
  <c r="J252" i="1"/>
  <c r="L252" i="1" s="1"/>
  <c r="K252" i="1"/>
  <c r="R252" i="1"/>
  <c r="H253" i="1"/>
  <c r="J253" i="1"/>
  <c r="R253" i="1"/>
  <c r="H254" i="1"/>
  <c r="J254" i="1" s="1"/>
  <c r="H255" i="1"/>
  <c r="J255" i="1" s="1"/>
  <c r="K255" i="1" s="1"/>
  <c r="L255" i="1"/>
  <c r="R255" i="1"/>
  <c r="H256" i="1"/>
  <c r="J256" i="1"/>
  <c r="L256" i="1" s="1"/>
  <c r="K256" i="1"/>
  <c r="R256" i="1"/>
  <c r="H257" i="1"/>
  <c r="J257" i="1"/>
  <c r="R257" i="1"/>
  <c r="H258" i="1"/>
  <c r="J258" i="1" s="1"/>
  <c r="H259" i="1"/>
  <c r="J259" i="1" s="1"/>
  <c r="K259" i="1" s="1"/>
  <c r="L259" i="1"/>
  <c r="R259" i="1"/>
  <c r="H260" i="1"/>
  <c r="J260" i="1"/>
  <c r="L260" i="1" s="1"/>
  <c r="K260" i="1"/>
  <c r="R260" i="1"/>
  <c r="H261" i="1"/>
  <c r="J261" i="1"/>
  <c r="R261" i="1"/>
  <c r="H262" i="1"/>
  <c r="J262" i="1" s="1"/>
  <c r="H263" i="1"/>
  <c r="J263" i="1"/>
  <c r="K263" i="1"/>
  <c r="L263" i="1"/>
  <c r="R263" i="1"/>
  <c r="H264" i="1"/>
  <c r="J264" i="1"/>
  <c r="L264" i="1" s="1"/>
  <c r="K264" i="1"/>
  <c r="R264" i="1"/>
  <c r="H265" i="1"/>
  <c r="J265" i="1"/>
  <c r="R265" i="1"/>
  <c r="H266" i="1"/>
  <c r="J266" i="1" s="1"/>
  <c r="R266" i="1"/>
  <c r="H267" i="1"/>
  <c r="J267" i="1" s="1"/>
  <c r="K267" i="1" s="1"/>
  <c r="R267" i="1"/>
  <c r="H268" i="1"/>
  <c r="J268" i="1"/>
  <c r="L268" i="1" s="1"/>
  <c r="K268" i="1"/>
  <c r="R268" i="1"/>
  <c r="H269" i="1"/>
  <c r="J269" i="1"/>
  <c r="R269" i="1"/>
  <c r="H270" i="1"/>
  <c r="J270" i="1" s="1"/>
  <c r="R270" i="1"/>
  <c r="H271" i="1"/>
  <c r="J271" i="1" s="1"/>
  <c r="K271" i="1" s="1"/>
  <c r="R271" i="1"/>
  <c r="H272" i="1"/>
  <c r="J272" i="1"/>
  <c r="L272" i="1" s="1"/>
  <c r="K272" i="1"/>
  <c r="R272" i="1"/>
  <c r="H273" i="1"/>
  <c r="J273" i="1"/>
  <c r="R273" i="1"/>
  <c r="H274" i="1"/>
  <c r="J274" i="1" s="1"/>
  <c r="R274" i="1"/>
  <c r="H275" i="1"/>
  <c r="J275" i="1" s="1"/>
  <c r="K275" i="1" s="1"/>
  <c r="R275" i="1"/>
  <c r="H276" i="1"/>
  <c r="J276" i="1"/>
  <c r="L276" i="1" s="1"/>
  <c r="K276" i="1"/>
  <c r="R276" i="1"/>
  <c r="H277" i="1"/>
  <c r="J277" i="1"/>
  <c r="R277" i="1"/>
  <c r="H278" i="1"/>
  <c r="J278" i="1" s="1"/>
  <c r="R278" i="1"/>
  <c r="H279" i="1"/>
  <c r="J279" i="1" s="1"/>
  <c r="K279" i="1" s="1"/>
  <c r="R279" i="1"/>
  <c r="H280" i="1"/>
  <c r="J280" i="1"/>
  <c r="L280" i="1" s="1"/>
  <c r="K280" i="1"/>
  <c r="R280" i="1"/>
  <c r="H281" i="1"/>
  <c r="J281" i="1"/>
  <c r="R281" i="1"/>
  <c r="H282" i="1"/>
  <c r="J282" i="1" s="1"/>
  <c r="R282" i="1"/>
  <c r="H283" i="1"/>
  <c r="J283" i="1" s="1"/>
  <c r="K283" i="1" s="1"/>
  <c r="R283" i="1"/>
  <c r="H284" i="1"/>
  <c r="J284" i="1"/>
  <c r="L284" i="1" s="1"/>
  <c r="K284" i="1"/>
  <c r="R284" i="1"/>
  <c r="H285" i="1"/>
  <c r="J285" i="1"/>
  <c r="R285" i="1"/>
  <c r="H286" i="1"/>
  <c r="J286" i="1" s="1"/>
  <c r="R286" i="1"/>
  <c r="H287" i="1"/>
  <c r="J287" i="1" s="1"/>
  <c r="K287" i="1" s="1"/>
  <c r="R287" i="1"/>
  <c r="H288" i="1"/>
  <c r="J288" i="1"/>
  <c r="L288" i="1" s="1"/>
  <c r="K288" i="1"/>
  <c r="R288" i="1"/>
  <c r="H289" i="1"/>
  <c r="J289" i="1"/>
  <c r="R289" i="1"/>
  <c r="H290" i="1"/>
  <c r="J290" i="1" s="1"/>
  <c r="R290" i="1"/>
  <c r="H291" i="1"/>
  <c r="J291" i="1" s="1"/>
  <c r="K291" i="1" s="1"/>
  <c r="R291" i="1"/>
  <c r="H292" i="1"/>
  <c r="J292" i="1" s="1"/>
  <c r="L292" i="1" s="1"/>
  <c r="R292" i="1"/>
  <c r="H293" i="1"/>
  <c r="J293" i="1"/>
  <c r="R293" i="1"/>
  <c r="H294" i="1"/>
  <c r="J294" i="1" s="1"/>
  <c r="R294" i="1"/>
  <c r="H295" i="1"/>
  <c r="J295" i="1" s="1"/>
  <c r="K295" i="1" s="1"/>
  <c r="R295" i="1"/>
  <c r="H296" i="1"/>
  <c r="J296" i="1" s="1"/>
  <c r="L296" i="1" s="1"/>
  <c r="K296" i="1"/>
  <c r="R296" i="1"/>
  <c r="H297" i="1"/>
  <c r="J297" i="1"/>
  <c r="R297" i="1"/>
  <c r="H298" i="1"/>
  <c r="J298" i="1" s="1"/>
  <c r="H299" i="1"/>
  <c r="J299" i="1"/>
  <c r="K299" i="1" s="1"/>
  <c r="R299" i="1"/>
  <c r="H300" i="1"/>
  <c r="J300" i="1" s="1"/>
  <c r="R300" i="1"/>
  <c r="H301" i="1"/>
  <c r="J301" i="1" s="1"/>
  <c r="R301" i="1"/>
  <c r="H302" i="1"/>
  <c r="J302" i="1"/>
  <c r="K302" i="1"/>
  <c r="L302" i="1"/>
  <c r="R302" i="1"/>
  <c r="H303" i="1"/>
  <c r="J303" i="1"/>
  <c r="K303" i="1" s="1"/>
  <c r="R303" i="1"/>
  <c r="H304" i="1"/>
  <c r="J304" i="1" s="1"/>
  <c r="H305" i="1"/>
  <c r="J305" i="1" s="1"/>
  <c r="R305" i="1"/>
  <c r="H306" i="1"/>
  <c r="J306" i="1"/>
  <c r="K306" i="1"/>
  <c r="L306" i="1"/>
  <c r="R306" i="1"/>
  <c r="H307" i="1"/>
  <c r="J307" i="1"/>
  <c r="K307" i="1" s="1"/>
  <c r="R307" i="1"/>
  <c r="H308" i="1"/>
  <c r="J308" i="1" s="1"/>
  <c r="H309" i="1"/>
  <c r="J309" i="1" s="1"/>
  <c r="R309" i="1"/>
  <c r="H310" i="1"/>
  <c r="J310" i="1"/>
  <c r="K310" i="1"/>
  <c r="L310" i="1"/>
  <c r="R310" i="1"/>
  <c r="L305" i="1" l="1"/>
  <c r="K305" i="1"/>
  <c r="L309" i="1"/>
  <c r="K309" i="1"/>
  <c r="K304" i="1"/>
  <c r="L304" i="1"/>
  <c r="K300" i="1"/>
  <c r="L300" i="1"/>
  <c r="K308" i="1"/>
  <c r="L308" i="1"/>
  <c r="L301" i="1"/>
  <c r="K301" i="1"/>
  <c r="K297" i="1"/>
  <c r="L297" i="1"/>
  <c r="K290" i="1"/>
  <c r="L290" i="1"/>
  <c r="K286" i="1"/>
  <c r="L286" i="1"/>
  <c r="K282" i="1"/>
  <c r="L282" i="1"/>
  <c r="K278" i="1"/>
  <c r="L278" i="1"/>
  <c r="K274" i="1"/>
  <c r="L274" i="1"/>
  <c r="K270" i="1"/>
  <c r="L270" i="1"/>
  <c r="K266" i="1"/>
  <c r="L266" i="1"/>
  <c r="K261" i="1"/>
  <c r="L261" i="1"/>
  <c r="K257" i="1"/>
  <c r="L257" i="1"/>
  <c r="K253" i="1"/>
  <c r="L253" i="1"/>
  <c r="K249" i="1"/>
  <c r="L249" i="1"/>
  <c r="K245" i="1"/>
  <c r="L245" i="1"/>
  <c r="K241" i="1"/>
  <c r="L241" i="1"/>
  <c r="K237" i="1"/>
  <c r="L237" i="1"/>
  <c r="K233" i="1"/>
  <c r="L233" i="1"/>
  <c r="K229" i="1"/>
  <c r="L229" i="1"/>
  <c r="K225" i="1"/>
  <c r="L225" i="1"/>
  <c r="K221" i="1"/>
  <c r="L221" i="1"/>
  <c r="K217" i="1"/>
  <c r="L217" i="1"/>
  <c r="K213" i="1"/>
  <c r="L213" i="1"/>
  <c r="J208" i="1"/>
  <c r="R208" i="1"/>
  <c r="K157" i="1"/>
  <c r="L157" i="1"/>
  <c r="K155" i="1"/>
  <c r="L155" i="1"/>
  <c r="J132" i="1"/>
  <c r="R132" i="1"/>
  <c r="K293" i="1"/>
  <c r="L293" i="1"/>
  <c r="J192" i="1"/>
  <c r="R192" i="1"/>
  <c r="J144" i="1"/>
  <c r="R144" i="1"/>
  <c r="K50" i="1"/>
  <c r="L50" i="1"/>
  <c r="J41" i="1"/>
  <c r="R41" i="1"/>
  <c r="L307" i="1"/>
  <c r="L303" i="1"/>
  <c r="L299" i="1"/>
  <c r="R298" i="1"/>
  <c r="K294" i="1"/>
  <c r="L294" i="1"/>
  <c r="L291" i="1"/>
  <c r="L287" i="1"/>
  <c r="L283" i="1"/>
  <c r="L279" i="1"/>
  <c r="L275" i="1"/>
  <c r="L271" i="1"/>
  <c r="L267" i="1"/>
  <c r="R262" i="1"/>
  <c r="R258" i="1"/>
  <c r="R254" i="1"/>
  <c r="R250" i="1"/>
  <c r="R246" i="1"/>
  <c r="R242" i="1"/>
  <c r="R238" i="1"/>
  <c r="R234" i="1"/>
  <c r="R230" i="1"/>
  <c r="R226" i="1"/>
  <c r="R222" i="1"/>
  <c r="R218" i="1"/>
  <c r="R214" i="1"/>
  <c r="L198" i="1"/>
  <c r="K198" i="1"/>
  <c r="L182" i="1"/>
  <c r="K182" i="1"/>
  <c r="L166" i="1"/>
  <c r="K166" i="1"/>
  <c r="J136" i="1"/>
  <c r="R136" i="1"/>
  <c r="R308" i="1"/>
  <c r="R304" i="1"/>
  <c r="J176" i="1"/>
  <c r="R176" i="1"/>
  <c r="J128" i="1"/>
  <c r="R128" i="1"/>
  <c r="K298" i="1"/>
  <c r="L298" i="1"/>
  <c r="L295" i="1"/>
  <c r="K292" i="1"/>
  <c r="K289" i="1"/>
  <c r="L289" i="1"/>
  <c r="K285" i="1"/>
  <c r="L285" i="1"/>
  <c r="K281" i="1"/>
  <c r="L281" i="1"/>
  <c r="K277" i="1"/>
  <c r="L277" i="1"/>
  <c r="K273" i="1"/>
  <c r="L273" i="1"/>
  <c r="K269" i="1"/>
  <c r="L269" i="1"/>
  <c r="K265" i="1"/>
  <c r="L265" i="1"/>
  <c r="K262" i="1"/>
  <c r="L262" i="1"/>
  <c r="K258" i="1"/>
  <c r="L258" i="1"/>
  <c r="K254" i="1"/>
  <c r="L254" i="1"/>
  <c r="K250" i="1"/>
  <c r="L250" i="1"/>
  <c r="K246" i="1"/>
  <c r="L246" i="1"/>
  <c r="K242" i="1"/>
  <c r="L242" i="1"/>
  <c r="K238" i="1"/>
  <c r="L238" i="1"/>
  <c r="K234" i="1"/>
  <c r="L234" i="1"/>
  <c r="K230" i="1"/>
  <c r="L230" i="1"/>
  <c r="K226" i="1"/>
  <c r="L226" i="1"/>
  <c r="K222" i="1"/>
  <c r="L222" i="1"/>
  <c r="K218" i="1"/>
  <c r="L218" i="1"/>
  <c r="K214" i="1"/>
  <c r="L214" i="1"/>
  <c r="K201" i="1"/>
  <c r="L201" i="1"/>
  <c r="K199" i="1"/>
  <c r="L199" i="1"/>
  <c r="K185" i="1"/>
  <c r="L185" i="1"/>
  <c r="K183" i="1"/>
  <c r="L183" i="1"/>
  <c r="K169" i="1"/>
  <c r="L169" i="1"/>
  <c r="K167" i="1"/>
  <c r="L167" i="1"/>
  <c r="J140" i="1"/>
  <c r="R140" i="1"/>
  <c r="K203" i="1"/>
  <c r="L203" i="1"/>
  <c r="K196" i="1"/>
  <c r="L196" i="1"/>
  <c r="K187" i="1"/>
  <c r="L187" i="1"/>
  <c r="K180" i="1"/>
  <c r="L180" i="1"/>
  <c r="K171" i="1"/>
  <c r="L171" i="1"/>
  <c r="K164" i="1"/>
  <c r="L164" i="1"/>
  <c r="K160" i="1"/>
  <c r="L160" i="1"/>
  <c r="K151" i="1"/>
  <c r="L151" i="1"/>
  <c r="K147" i="1"/>
  <c r="L147" i="1"/>
  <c r="L31" i="1"/>
  <c r="K31" i="1"/>
  <c r="K18" i="1"/>
  <c r="L18" i="1"/>
  <c r="K16" i="1"/>
  <c r="L16" i="1"/>
  <c r="K207" i="1"/>
  <c r="L207" i="1"/>
  <c r="R204" i="1"/>
  <c r="K200" i="1"/>
  <c r="L200" i="1"/>
  <c r="L197" i="1"/>
  <c r="K191" i="1"/>
  <c r="L191" i="1"/>
  <c r="K184" i="1"/>
  <c r="L184" i="1"/>
  <c r="L181" i="1"/>
  <c r="K175" i="1"/>
  <c r="L175" i="1"/>
  <c r="K168" i="1"/>
  <c r="L168" i="1"/>
  <c r="K156" i="1"/>
  <c r="L156" i="1"/>
  <c r="K143" i="1"/>
  <c r="L143" i="1"/>
  <c r="K139" i="1"/>
  <c r="L139" i="1"/>
  <c r="K135" i="1"/>
  <c r="L135" i="1"/>
  <c r="K131" i="1"/>
  <c r="L131" i="1"/>
  <c r="L47" i="1"/>
  <c r="K47" i="1"/>
  <c r="K34" i="1"/>
  <c r="L34" i="1"/>
  <c r="K32" i="1"/>
  <c r="L32" i="1"/>
  <c r="K204" i="1"/>
  <c r="L204" i="1"/>
  <c r="K195" i="1"/>
  <c r="L195" i="1"/>
  <c r="K188" i="1"/>
  <c r="L188" i="1"/>
  <c r="K179" i="1"/>
  <c r="L179" i="1"/>
  <c r="K172" i="1"/>
  <c r="L172" i="1"/>
  <c r="K163" i="1"/>
  <c r="L163" i="1"/>
  <c r="K159" i="1"/>
  <c r="L159" i="1"/>
  <c r="K152" i="1"/>
  <c r="L152" i="1"/>
  <c r="K148" i="1"/>
  <c r="L148" i="1"/>
  <c r="K48" i="1"/>
  <c r="L48" i="1"/>
  <c r="J25" i="1"/>
  <c r="R25" i="1"/>
  <c r="K120" i="1"/>
  <c r="L120" i="1"/>
  <c r="K116" i="1"/>
  <c r="L116" i="1"/>
  <c r="K112" i="1"/>
  <c r="L112" i="1"/>
  <c r="K108" i="1"/>
  <c r="L108" i="1"/>
  <c r="K104" i="1"/>
  <c r="L104" i="1"/>
  <c r="K100" i="1"/>
  <c r="L100" i="1"/>
  <c r="K96" i="1"/>
  <c r="L96" i="1"/>
  <c r="K92" i="1"/>
  <c r="L92" i="1"/>
  <c r="K88" i="1"/>
  <c r="L88" i="1"/>
  <c r="K84" i="1"/>
  <c r="L84" i="1"/>
  <c r="K80" i="1"/>
  <c r="L80" i="1"/>
  <c r="K76" i="1"/>
  <c r="L76" i="1"/>
  <c r="K72" i="1"/>
  <c r="L72" i="1"/>
  <c r="K68" i="1"/>
  <c r="L68" i="1"/>
  <c r="K64" i="1"/>
  <c r="L64" i="1"/>
  <c r="K60" i="1"/>
  <c r="L60" i="1"/>
  <c r="K56" i="1"/>
  <c r="L56" i="1"/>
  <c r="K52" i="1"/>
  <c r="L52" i="1"/>
  <c r="R49" i="1"/>
  <c r="K45" i="1"/>
  <c r="L45" i="1"/>
  <c r="L42" i="1"/>
  <c r="K36" i="1"/>
  <c r="L36" i="1"/>
  <c r="K29" i="1"/>
  <c r="L29" i="1"/>
  <c r="K20" i="1"/>
  <c r="L20" i="1"/>
  <c r="H14" i="1"/>
  <c r="K127" i="1"/>
  <c r="R121" i="1"/>
  <c r="R117" i="1"/>
  <c r="R113" i="1"/>
  <c r="R109" i="1"/>
  <c r="R105" i="1"/>
  <c r="R101" i="1"/>
  <c r="R97" i="1"/>
  <c r="R93" i="1"/>
  <c r="R89" i="1"/>
  <c r="R85" i="1"/>
  <c r="R81" i="1"/>
  <c r="R77" i="1"/>
  <c r="R73" i="1"/>
  <c r="R69" i="1"/>
  <c r="R65" i="1"/>
  <c r="R14" i="1" s="1"/>
  <c r="R61" i="1"/>
  <c r="R57" i="1"/>
  <c r="K49" i="1"/>
  <c r="L49" i="1"/>
  <c r="K40" i="1"/>
  <c r="L40" i="1"/>
  <c r="R37" i="1"/>
  <c r="K33" i="1"/>
  <c r="L33" i="1"/>
  <c r="L30" i="1"/>
  <c r="K24" i="1"/>
  <c r="L24" i="1"/>
  <c r="R21" i="1"/>
  <c r="K17" i="1"/>
  <c r="L17" i="1"/>
  <c r="R123" i="1"/>
  <c r="K121" i="1"/>
  <c r="L121" i="1"/>
  <c r="K117" i="1"/>
  <c r="L117" i="1"/>
  <c r="K113" i="1"/>
  <c r="L113" i="1"/>
  <c r="K109" i="1"/>
  <c r="L109" i="1"/>
  <c r="K105" i="1"/>
  <c r="L105" i="1"/>
  <c r="K101" i="1"/>
  <c r="L101" i="1"/>
  <c r="K97" i="1"/>
  <c r="L97" i="1"/>
  <c r="K93" i="1"/>
  <c r="L93" i="1"/>
  <c r="K89" i="1"/>
  <c r="L89" i="1"/>
  <c r="K85" i="1"/>
  <c r="L85" i="1"/>
  <c r="K81" i="1"/>
  <c r="L81" i="1"/>
  <c r="K77" i="1"/>
  <c r="L77" i="1"/>
  <c r="K73" i="1"/>
  <c r="L73" i="1"/>
  <c r="K69" i="1"/>
  <c r="L69" i="1"/>
  <c r="K65" i="1"/>
  <c r="L65" i="1"/>
  <c r="K61" i="1"/>
  <c r="L61" i="1"/>
  <c r="K57" i="1"/>
  <c r="L57" i="1"/>
  <c r="K53" i="1"/>
  <c r="L53" i="1"/>
  <c r="K44" i="1"/>
  <c r="L44" i="1"/>
  <c r="K37" i="1"/>
  <c r="L37" i="1"/>
  <c r="K28" i="1"/>
  <c r="L28" i="1"/>
  <c r="K21" i="1"/>
  <c r="L21" i="1"/>
  <c r="AE16" i="1"/>
  <c r="AC14" i="1"/>
  <c r="AD14" i="1" s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16" i="1"/>
  <c r="AC17" i="1"/>
  <c r="AC18" i="1"/>
  <c r="AC19" i="1"/>
  <c r="AC20" i="1"/>
  <c r="AE20" i="1" s="1"/>
  <c r="AC21" i="1"/>
  <c r="AC22" i="1"/>
  <c r="AC23" i="1"/>
  <c r="AC24" i="1"/>
  <c r="AC25" i="1"/>
  <c r="AC26" i="1"/>
  <c r="AC27" i="1"/>
  <c r="AC28" i="1"/>
  <c r="AE28" i="1" s="1"/>
  <c r="AC29" i="1"/>
  <c r="AC30" i="1"/>
  <c r="AC31" i="1"/>
  <c r="AC32" i="1"/>
  <c r="AE32" i="1" s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E44" i="1" s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E216" i="1" s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E228" i="1" s="1"/>
  <c r="AC229" i="1"/>
  <c r="AC230" i="1"/>
  <c r="AC231" i="1"/>
  <c r="AC232" i="1"/>
  <c r="AE232" i="1" s="1"/>
  <c r="AC233" i="1"/>
  <c r="AC234" i="1"/>
  <c r="AC235" i="1"/>
  <c r="AC236" i="1"/>
  <c r="AE236" i="1" s="1"/>
  <c r="AC237" i="1"/>
  <c r="AC238" i="1"/>
  <c r="AC239" i="1"/>
  <c r="AC240" i="1"/>
  <c r="AC241" i="1"/>
  <c r="AC242" i="1"/>
  <c r="AC243" i="1"/>
  <c r="AC244" i="1"/>
  <c r="AE244" i="1" s="1"/>
  <c r="AC245" i="1"/>
  <c r="AC246" i="1"/>
  <c r="AC247" i="1"/>
  <c r="AC248" i="1"/>
  <c r="AE248" i="1" s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E260" i="1" s="1"/>
  <c r="AC261" i="1"/>
  <c r="AC262" i="1"/>
  <c r="AC263" i="1"/>
  <c r="AC264" i="1"/>
  <c r="AC265" i="1"/>
  <c r="AC266" i="1"/>
  <c r="AC267" i="1"/>
  <c r="AC268" i="1"/>
  <c r="AE268" i="1" s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16" i="1"/>
  <c r="AI310" i="1"/>
  <c r="AA310" i="1"/>
  <c r="AK310" i="1" s="1"/>
  <c r="AI309" i="1"/>
  <c r="AA309" i="1"/>
  <c r="AI308" i="1"/>
  <c r="AA308" i="1"/>
  <c r="AK308" i="1" s="1"/>
  <c r="AI307" i="1"/>
  <c r="AA307" i="1"/>
  <c r="AI306" i="1"/>
  <c r="AA306" i="1"/>
  <c r="AK306" i="1" s="1"/>
  <c r="AI305" i="1"/>
  <c r="AA305" i="1"/>
  <c r="AI304" i="1"/>
  <c r="AA304" i="1"/>
  <c r="AK304" i="1" s="1"/>
  <c r="AI303" i="1"/>
  <c r="AA303" i="1"/>
  <c r="AI302" i="1"/>
  <c r="AA302" i="1"/>
  <c r="AK302" i="1" s="1"/>
  <c r="AI301" i="1"/>
  <c r="AA301" i="1"/>
  <c r="AI300" i="1"/>
  <c r="AA300" i="1"/>
  <c r="AK300" i="1" s="1"/>
  <c r="AI299" i="1"/>
  <c r="AA299" i="1"/>
  <c r="AI298" i="1"/>
  <c r="AA298" i="1"/>
  <c r="AK298" i="1" s="1"/>
  <c r="AI297" i="1"/>
  <c r="AA297" i="1"/>
  <c r="AI296" i="1"/>
  <c r="AA296" i="1"/>
  <c r="AK296" i="1" s="1"/>
  <c r="AI295" i="1"/>
  <c r="AA295" i="1"/>
  <c r="AI294" i="1"/>
  <c r="AA294" i="1"/>
  <c r="AK294" i="1" s="1"/>
  <c r="AI293" i="1"/>
  <c r="AA293" i="1"/>
  <c r="AI292" i="1"/>
  <c r="AA292" i="1"/>
  <c r="AK292" i="1" s="1"/>
  <c r="AI291" i="1"/>
  <c r="AA291" i="1"/>
  <c r="AI290" i="1"/>
  <c r="AA290" i="1"/>
  <c r="AK290" i="1" s="1"/>
  <c r="AI289" i="1"/>
  <c r="AA289" i="1"/>
  <c r="AI288" i="1"/>
  <c r="AA288" i="1"/>
  <c r="AK288" i="1" s="1"/>
  <c r="AI287" i="1"/>
  <c r="AA287" i="1"/>
  <c r="AI286" i="1"/>
  <c r="AA286" i="1"/>
  <c r="AI285" i="1"/>
  <c r="AA285" i="1"/>
  <c r="AI284" i="1"/>
  <c r="AA284" i="1"/>
  <c r="AI283" i="1"/>
  <c r="AA283" i="1"/>
  <c r="AI282" i="1"/>
  <c r="AA282" i="1"/>
  <c r="AI281" i="1"/>
  <c r="AA281" i="1"/>
  <c r="AI280" i="1"/>
  <c r="AA280" i="1"/>
  <c r="AI279" i="1"/>
  <c r="AA279" i="1"/>
  <c r="AI278" i="1"/>
  <c r="AA278" i="1"/>
  <c r="AI277" i="1"/>
  <c r="AA277" i="1"/>
  <c r="AI276" i="1"/>
  <c r="AA276" i="1"/>
  <c r="AI275" i="1"/>
  <c r="AA275" i="1"/>
  <c r="AI274" i="1"/>
  <c r="AA274" i="1"/>
  <c r="AI273" i="1"/>
  <c r="AA273" i="1"/>
  <c r="AI272" i="1"/>
  <c r="AA272" i="1"/>
  <c r="AK272" i="1" s="1"/>
  <c r="AI271" i="1"/>
  <c r="AA271" i="1"/>
  <c r="AI270" i="1"/>
  <c r="AA270" i="1"/>
  <c r="AK270" i="1" s="1"/>
  <c r="AI269" i="1"/>
  <c r="AA269" i="1"/>
  <c r="AI268" i="1"/>
  <c r="AA268" i="1"/>
  <c r="AI267" i="1"/>
  <c r="AA267" i="1"/>
  <c r="AI266" i="1"/>
  <c r="AA266" i="1"/>
  <c r="AI265" i="1"/>
  <c r="AA265" i="1"/>
  <c r="AI264" i="1"/>
  <c r="AA264" i="1"/>
  <c r="AK264" i="1" s="1"/>
  <c r="AI263" i="1"/>
  <c r="AA263" i="1"/>
  <c r="AI262" i="1"/>
  <c r="AE262" i="1"/>
  <c r="AA262" i="1"/>
  <c r="AK262" i="1" s="1"/>
  <c r="AI261" i="1"/>
  <c r="AA261" i="1"/>
  <c r="AI260" i="1"/>
  <c r="AA260" i="1"/>
  <c r="AI259" i="1"/>
  <c r="AA259" i="1"/>
  <c r="AI258" i="1"/>
  <c r="AA258" i="1"/>
  <c r="AI257" i="1"/>
  <c r="AA257" i="1"/>
  <c r="AI256" i="1"/>
  <c r="AA256" i="1"/>
  <c r="AI255" i="1"/>
  <c r="AA255" i="1"/>
  <c r="AI254" i="1"/>
  <c r="AA254" i="1"/>
  <c r="AK254" i="1" s="1"/>
  <c r="AI253" i="1"/>
  <c r="AA253" i="1"/>
  <c r="AI252" i="1"/>
  <c r="AE252" i="1"/>
  <c r="AA252" i="1"/>
  <c r="AK252" i="1" s="1"/>
  <c r="AI251" i="1"/>
  <c r="AA251" i="1"/>
  <c r="AK250" i="1"/>
  <c r="AI250" i="1"/>
  <c r="AA250" i="1"/>
  <c r="AI249" i="1"/>
  <c r="AA249" i="1"/>
  <c r="AI248" i="1"/>
  <c r="AA248" i="1"/>
  <c r="AK248" i="1" s="1"/>
  <c r="AI247" i="1"/>
  <c r="AA247" i="1"/>
  <c r="AI246" i="1"/>
  <c r="AA246" i="1"/>
  <c r="AI245" i="1"/>
  <c r="AA245" i="1"/>
  <c r="AI244" i="1"/>
  <c r="AA244" i="1"/>
  <c r="AK244" i="1" s="1"/>
  <c r="AI243" i="1"/>
  <c r="AA243" i="1"/>
  <c r="AI242" i="1"/>
  <c r="AA242" i="1"/>
  <c r="AI241" i="1"/>
  <c r="AA241" i="1"/>
  <c r="AI240" i="1"/>
  <c r="AE240" i="1"/>
  <c r="AA240" i="1"/>
  <c r="AK240" i="1" s="1"/>
  <c r="AI239" i="1"/>
  <c r="AA239" i="1"/>
  <c r="AI238" i="1"/>
  <c r="AA238" i="1"/>
  <c r="AI237" i="1"/>
  <c r="AA237" i="1"/>
  <c r="AI236" i="1"/>
  <c r="AA236" i="1"/>
  <c r="AK236" i="1" s="1"/>
  <c r="AI235" i="1"/>
  <c r="AA235" i="1"/>
  <c r="AI234" i="1"/>
  <c r="AA234" i="1"/>
  <c r="AI233" i="1"/>
  <c r="AA233" i="1"/>
  <c r="AI232" i="1"/>
  <c r="AA232" i="1"/>
  <c r="AK232" i="1" s="1"/>
  <c r="AI231" i="1"/>
  <c r="AA231" i="1"/>
  <c r="AI230" i="1"/>
  <c r="AA230" i="1"/>
  <c r="AI229" i="1"/>
  <c r="AA229" i="1"/>
  <c r="AI228" i="1"/>
  <c r="AA228" i="1"/>
  <c r="AK228" i="1" s="1"/>
  <c r="AI227" i="1"/>
  <c r="AA227" i="1"/>
  <c r="AI226" i="1"/>
  <c r="AA226" i="1"/>
  <c r="AI225" i="1"/>
  <c r="AA225" i="1"/>
  <c r="AI224" i="1"/>
  <c r="AA224" i="1"/>
  <c r="AI223" i="1"/>
  <c r="AA223" i="1"/>
  <c r="AI222" i="1"/>
  <c r="AA222" i="1"/>
  <c r="AI221" i="1"/>
  <c r="AA221" i="1"/>
  <c r="AI220" i="1"/>
  <c r="AE220" i="1"/>
  <c r="AA220" i="1"/>
  <c r="AK220" i="1" s="1"/>
  <c r="AI219" i="1"/>
  <c r="AA219" i="1"/>
  <c r="AI218" i="1"/>
  <c r="AA218" i="1"/>
  <c r="AI217" i="1"/>
  <c r="AA217" i="1"/>
  <c r="AI216" i="1"/>
  <c r="AA216" i="1"/>
  <c r="AI215" i="1"/>
  <c r="AA215" i="1"/>
  <c r="AI214" i="1"/>
  <c r="AA214" i="1"/>
  <c r="AE214" i="1" s="1"/>
  <c r="AI213" i="1"/>
  <c r="AE213" i="1"/>
  <c r="AA213" i="1"/>
  <c r="AI212" i="1"/>
  <c r="AK212" i="1" s="1"/>
  <c r="AA212" i="1"/>
  <c r="AI211" i="1"/>
  <c r="AE211" i="1"/>
  <c r="AA211" i="1"/>
  <c r="AK211" i="1" s="1"/>
  <c r="AI210" i="1"/>
  <c r="AA210" i="1"/>
  <c r="AI209" i="1"/>
  <c r="AE209" i="1"/>
  <c r="AA209" i="1"/>
  <c r="AK209" i="1" s="1"/>
  <c r="AI208" i="1"/>
  <c r="AK208" i="1" s="1"/>
  <c r="AA208" i="1"/>
  <c r="AI207" i="1"/>
  <c r="AA207" i="1"/>
  <c r="AK206" i="1"/>
  <c r="AI206" i="1"/>
  <c r="AA206" i="1"/>
  <c r="AK205" i="1"/>
  <c r="AI205" i="1"/>
  <c r="AA205" i="1"/>
  <c r="AI204" i="1"/>
  <c r="AA204" i="1"/>
  <c r="AI203" i="1"/>
  <c r="AA203" i="1"/>
  <c r="AK203" i="1" s="1"/>
  <c r="AI202" i="1"/>
  <c r="AA202" i="1"/>
  <c r="AI201" i="1"/>
  <c r="AA201" i="1"/>
  <c r="AK201" i="1" s="1"/>
  <c r="AI200" i="1"/>
  <c r="AA200" i="1"/>
  <c r="AI199" i="1"/>
  <c r="AA199" i="1"/>
  <c r="AK199" i="1" s="1"/>
  <c r="AK198" i="1"/>
  <c r="AI198" i="1"/>
  <c r="AA198" i="1"/>
  <c r="AI197" i="1"/>
  <c r="AA197" i="1"/>
  <c r="AI196" i="1"/>
  <c r="AA196" i="1"/>
  <c r="AK195" i="1"/>
  <c r="AI195" i="1"/>
  <c r="AA195" i="1"/>
  <c r="AI194" i="1"/>
  <c r="AA194" i="1"/>
  <c r="AK193" i="1"/>
  <c r="AI193" i="1"/>
  <c r="AA193" i="1"/>
  <c r="AI192" i="1"/>
  <c r="AA192" i="1"/>
  <c r="AI191" i="1"/>
  <c r="AA191" i="1"/>
  <c r="AK191" i="1" s="1"/>
  <c r="AI190" i="1"/>
  <c r="AA190" i="1"/>
  <c r="AI189" i="1"/>
  <c r="AE189" i="1"/>
  <c r="AA189" i="1"/>
  <c r="AK189" i="1" s="1"/>
  <c r="AI188" i="1"/>
  <c r="AK188" i="1" s="1"/>
  <c r="AA188" i="1"/>
  <c r="AI187" i="1"/>
  <c r="AA187" i="1"/>
  <c r="AI186" i="1"/>
  <c r="AA186" i="1"/>
  <c r="AI185" i="1"/>
  <c r="AA185" i="1"/>
  <c r="AI184" i="1"/>
  <c r="AK184" i="1" s="1"/>
  <c r="AA184" i="1"/>
  <c r="AK183" i="1"/>
  <c r="AI183" i="1"/>
  <c r="AA183" i="1"/>
  <c r="AI182" i="1"/>
  <c r="AA182" i="1"/>
  <c r="AI181" i="1"/>
  <c r="AA181" i="1"/>
  <c r="AK181" i="1" s="1"/>
  <c r="AI180" i="1"/>
  <c r="AA180" i="1"/>
  <c r="AI179" i="1"/>
  <c r="AE179" i="1"/>
  <c r="AA179" i="1"/>
  <c r="AK179" i="1" s="1"/>
  <c r="AI178" i="1"/>
  <c r="AA178" i="1"/>
  <c r="AI177" i="1"/>
  <c r="AA177" i="1"/>
  <c r="AK177" i="1" s="1"/>
  <c r="AI176" i="1"/>
  <c r="AA176" i="1"/>
  <c r="AK176" i="1" s="1"/>
  <c r="AI175" i="1"/>
  <c r="AA175" i="1"/>
  <c r="AK175" i="1" s="1"/>
  <c r="AI174" i="1"/>
  <c r="AA174" i="1"/>
  <c r="AK174" i="1" s="1"/>
  <c r="AI173" i="1"/>
  <c r="AA173" i="1"/>
  <c r="AI172" i="1"/>
  <c r="AA172" i="1"/>
  <c r="AI171" i="1"/>
  <c r="AA171" i="1"/>
  <c r="AI170" i="1"/>
  <c r="AA170" i="1"/>
  <c r="AI169" i="1"/>
  <c r="AA169" i="1"/>
  <c r="AK169" i="1" s="1"/>
  <c r="AI168" i="1"/>
  <c r="AA168" i="1"/>
  <c r="AK168" i="1" s="1"/>
  <c r="AI167" i="1"/>
  <c r="AA167" i="1"/>
  <c r="AK167" i="1" s="1"/>
  <c r="AI166" i="1"/>
  <c r="AA166" i="1"/>
  <c r="AK166" i="1" s="1"/>
  <c r="AI165" i="1"/>
  <c r="AA165" i="1"/>
  <c r="AI164" i="1"/>
  <c r="AA164" i="1"/>
  <c r="AI163" i="1"/>
  <c r="AA163" i="1"/>
  <c r="AI162" i="1"/>
  <c r="AA162" i="1"/>
  <c r="AI161" i="1"/>
  <c r="AA161" i="1"/>
  <c r="AK161" i="1" s="1"/>
  <c r="AI160" i="1"/>
  <c r="AA160" i="1"/>
  <c r="AK160" i="1" s="1"/>
  <c r="AI159" i="1"/>
  <c r="AA159" i="1"/>
  <c r="AK159" i="1" s="1"/>
  <c r="AI158" i="1"/>
  <c r="AA158" i="1"/>
  <c r="AK158" i="1" s="1"/>
  <c r="AI157" i="1"/>
  <c r="AA157" i="1"/>
  <c r="AI156" i="1"/>
  <c r="AA156" i="1"/>
  <c r="AI155" i="1"/>
  <c r="AA155" i="1"/>
  <c r="AI154" i="1"/>
  <c r="AA154" i="1"/>
  <c r="AI153" i="1"/>
  <c r="AA153" i="1"/>
  <c r="AK153" i="1" s="1"/>
  <c r="AI152" i="1"/>
  <c r="AA152" i="1"/>
  <c r="AK152" i="1" s="1"/>
  <c r="AI151" i="1"/>
  <c r="AA151" i="1"/>
  <c r="AK151" i="1" s="1"/>
  <c r="AI150" i="1"/>
  <c r="AA150" i="1"/>
  <c r="AK150" i="1" s="1"/>
  <c r="AI149" i="1"/>
  <c r="AA149" i="1"/>
  <c r="AI148" i="1"/>
  <c r="AA148" i="1"/>
  <c r="AI147" i="1"/>
  <c r="AA147" i="1"/>
  <c r="AI146" i="1"/>
  <c r="AA146" i="1"/>
  <c r="AI145" i="1"/>
  <c r="AA145" i="1"/>
  <c r="AK145" i="1" s="1"/>
  <c r="AI144" i="1"/>
  <c r="AA144" i="1"/>
  <c r="AK144" i="1" s="1"/>
  <c r="AI143" i="1"/>
  <c r="AA143" i="1"/>
  <c r="AK143" i="1" s="1"/>
  <c r="AI142" i="1"/>
  <c r="AA142" i="1"/>
  <c r="AK142" i="1" s="1"/>
  <c r="AI141" i="1"/>
  <c r="AA141" i="1"/>
  <c r="AI140" i="1"/>
  <c r="AA140" i="1"/>
  <c r="AI139" i="1"/>
  <c r="AA139" i="1"/>
  <c r="AI138" i="1"/>
  <c r="AA138" i="1"/>
  <c r="AK138" i="1" s="1"/>
  <c r="AI137" i="1"/>
  <c r="AA137" i="1"/>
  <c r="AI136" i="1"/>
  <c r="AA136" i="1"/>
  <c r="AK136" i="1" s="1"/>
  <c r="AI135" i="1"/>
  <c r="AK135" i="1" s="1"/>
  <c r="AA135" i="1"/>
  <c r="AI134" i="1"/>
  <c r="AA134" i="1"/>
  <c r="AK134" i="1" s="1"/>
  <c r="AI133" i="1"/>
  <c r="AA133" i="1"/>
  <c r="AI132" i="1"/>
  <c r="AA132" i="1"/>
  <c r="AI131" i="1"/>
  <c r="AA131" i="1"/>
  <c r="AI130" i="1"/>
  <c r="AA130" i="1"/>
  <c r="AK130" i="1" s="1"/>
  <c r="AI129" i="1"/>
  <c r="AA129" i="1"/>
  <c r="AI128" i="1"/>
  <c r="AA128" i="1"/>
  <c r="AI127" i="1"/>
  <c r="AK127" i="1" s="1"/>
  <c r="AA127" i="1"/>
  <c r="AI126" i="1"/>
  <c r="AA126" i="1"/>
  <c r="AK126" i="1" s="1"/>
  <c r="AI125" i="1"/>
  <c r="AA125" i="1"/>
  <c r="AI124" i="1"/>
  <c r="AA124" i="1"/>
  <c r="AI123" i="1"/>
  <c r="AA123" i="1"/>
  <c r="AI122" i="1"/>
  <c r="AA122" i="1"/>
  <c r="AK122" i="1" s="1"/>
  <c r="AI121" i="1"/>
  <c r="AA121" i="1"/>
  <c r="AI120" i="1"/>
  <c r="AA120" i="1"/>
  <c r="AI119" i="1"/>
  <c r="AA119" i="1"/>
  <c r="AI118" i="1"/>
  <c r="AA118" i="1"/>
  <c r="AI117" i="1"/>
  <c r="AA117" i="1"/>
  <c r="AI116" i="1"/>
  <c r="AA116" i="1"/>
  <c r="AI115" i="1"/>
  <c r="AA115" i="1"/>
  <c r="AI114" i="1"/>
  <c r="AA114" i="1"/>
  <c r="AI113" i="1"/>
  <c r="AA113" i="1"/>
  <c r="AI112" i="1"/>
  <c r="AA112" i="1"/>
  <c r="AI111" i="1"/>
  <c r="AA111" i="1"/>
  <c r="AK111" i="1" s="1"/>
  <c r="AI110" i="1"/>
  <c r="AA110" i="1"/>
  <c r="AI109" i="1"/>
  <c r="AA109" i="1"/>
  <c r="AK109" i="1" s="1"/>
  <c r="AI108" i="1"/>
  <c r="AA108" i="1"/>
  <c r="AI107" i="1"/>
  <c r="AE107" i="1"/>
  <c r="AA107" i="1"/>
  <c r="AK107" i="1" s="1"/>
  <c r="AI106" i="1"/>
  <c r="AA106" i="1"/>
  <c r="AI105" i="1"/>
  <c r="AE105" i="1"/>
  <c r="AA105" i="1"/>
  <c r="AI104" i="1"/>
  <c r="AA104" i="1"/>
  <c r="AI103" i="1"/>
  <c r="AA103" i="1"/>
  <c r="AI102" i="1"/>
  <c r="AA102" i="1"/>
  <c r="AI101" i="1"/>
  <c r="AA101" i="1"/>
  <c r="AI100" i="1"/>
  <c r="AA100" i="1"/>
  <c r="AI99" i="1"/>
  <c r="AA99" i="1"/>
  <c r="AI98" i="1"/>
  <c r="AA98" i="1"/>
  <c r="AI97" i="1"/>
  <c r="AE97" i="1"/>
  <c r="AA97" i="1"/>
  <c r="AI96" i="1"/>
  <c r="AA96" i="1"/>
  <c r="AI95" i="1"/>
  <c r="AA95" i="1"/>
  <c r="AI94" i="1"/>
  <c r="AA94" i="1"/>
  <c r="AI93" i="1"/>
  <c r="AA93" i="1"/>
  <c r="AI92" i="1"/>
  <c r="AA92" i="1"/>
  <c r="AI91" i="1"/>
  <c r="AE91" i="1"/>
  <c r="AA91" i="1"/>
  <c r="AI90" i="1"/>
  <c r="AA90" i="1"/>
  <c r="AI89" i="1"/>
  <c r="AA89" i="1"/>
  <c r="AK89" i="1" s="1"/>
  <c r="AI88" i="1"/>
  <c r="AA88" i="1"/>
  <c r="AI87" i="1"/>
  <c r="AA87" i="1"/>
  <c r="AK87" i="1" s="1"/>
  <c r="AI86" i="1"/>
  <c r="AA86" i="1"/>
  <c r="AI85" i="1"/>
  <c r="AA85" i="1"/>
  <c r="AK85" i="1" s="1"/>
  <c r="AI84" i="1"/>
  <c r="AA84" i="1"/>
  <c r="AI83" i="1"/>
  <c r="AE83" i="1"/>
  <c r="AA83" i="1"/>
  <c r="AI82" i="1"/>
  <c r="AA82" i="1"/>
  <c r="AI81" i="1"/>
  <c r="AA81" i="1"/>
  <c r="AI80" i="1"/>
  <c r="AA80" i="1"/>
  <c r="AI79" i="1"/>
  <c r="AA79" i="1"/>
  <c r="AI78" i="1"/>
  <c r="AA78" i="1"/>
  <c r="AI77" i="1"/>
  <c r="AA77" i="1"/>
  <c r="AI76" i="1"/>
  <c r="AA76" i="1"/>
  <c r="AI75" i="1"/>
  <c r="AA75" i="1"/>
  <c r="AK75" i="1" s="1"/>
  <c r="AI74" i="1"/>
  <c r="AA74" i="1"/>
  <c r="AI73" i="1"/>
  <c r="AA73" i="1"/>
  <c r="AI72" i="1"/>
  <c r="AA72" i="1"/>
  <c r="AI71" i="1"/>
  <c r="AA71" i="1"/>
  <c r="AI70" i="1"/>
  <c r="AA70" i="1"/>
  <c r="AI69" i="1"/>
  <c r="AA69" i="1"/>
  <c r="AK69" i="1" s="1"/>
  <c r="AI68" i="1"/>
  <c r="AA68" i="1"/>
  <c r="AI67" i="1"/>
  <c r="AA67" i="1"/>
  <c r="AI66" i="1"/>
  <c r="AA66" i="1"/>
  <c r="AI65" i="1"/>
  <c r="AE65" i="1"/>
  <c r="AA65" i="1"/>
  <c r="AI64" i="1"/>
  <c r="AA64" i="1"/>
  <c r="AI63" i="1"/>
  <c r="AA63" i="1"/>
  <c r="AI62" i="1"/>
  <c r="AA62" i="1"/>
  <c r="AI61" i="1"/>
  <c r="AA61" i="1"/>
  <c r="AI60" i="1"/>
  <c r="AA60" i="1"/>
  <c r="AI59" i="1"/>
  <c r="AA59" i="1"/>
  <c r="AI58" i="1"/>
  <c r="AA58" i="1"/>
  <c r="AI57" i="1"/>
  <c r="AA57" i="1"/>
  <c r="AK57" i="1" s="1"/>
  <c r="AI56" i="1"/>
  <c r="AA56" i="1"/>
  <c r="AI55" i="1"/>
  <c r="AA55" i="1"/>
  <c r="AI54" i="1"/>
  <c r="AA54" i="1"/>
  <c r="AI53" i="1"/>
  <c r="AA53" i="1"/>
  <c r="AI52" i="1"/>
  <c r="AA52" i="1"/>
  <c r="AI51" i="1"/>
  <c r="AE51" i="1"/>
  <c r="AA51" i="1"/>
  <c r="AI50" i="1"/>
  <c r="AA50" i="1"/>
  <c r="AI49" i="1"/>
  <c r="AA49" i="1"/>
  <c r="AI48" i="1"/>
  <c r="AA48" i="1"/>
  <c r="AI47" i="1"/>
  <c r="AA47" i="1"/>
  <c r="AI46" i="1"/>
  <c r="AI14" i="1" s="1"/>
  <c r="AA46" i="1"/>
  <c r="AI45" i="1"/>
  <c r="AA45" i="1"/>
  <c r="AK44" i="1"/>
  <c r="AI44" i="1"/>
  <c r="AA44" i="1"/>
  <c r="AI43" i="1"/>
  <c r="AA43" i="1"/>
  <c r="AK43" i="1" s="1"/>
  <c r="AK42" i="1"/>
  <c r="AI42" i="1"/>
  <c r="AE42" i="1"/>
  <c r="AA42" i="1"/>
  <c r="AI41" i="1"/>
  <c r="AA41" i="1"/>
  <c r="AK41" i="1" s="1"/>
  <c r="AK40" i="1"/>
  <c r="AI40" i="1"/>
  <c r="AE40" i="1"/>
  <c r="AA40" i="1"/>
  <c r="AI39" i="1"/>
  <c r="AA39" i="1"/>
  <c r="AK39" i="1" s="1"/>
  <c r="AK38" i="1"/>
  <c r="AI38" i="1"/>
  <c r="AE38" i="1"/>
  <c r="AA38" i="1"/>
  <c r="AI37" i="1"/>
  <c r="AA37" i="1"/>
  <c r="AK36" i="1"/>
  <c r="AI36" i="1"/>
  <c r="AE36" i="1"/>
  <c r="AA36" i="1"/>
  <c r="AI35" i="1"/>
  <c r="AA35" i="1"/>
  <c r="AK35" i="1" s="1"/>
  <c r="AK34" i="1"/>
  <c r="AI34" i="1"/>
  <c r="AE34" i="1"/>
  <c r="AA34" i="1"/>
  <c r="AI33" i="1"/>
  <c r="AA33" i="1"/>
  <c r="AK33" i="1" s="1"/>
  <c r="AK32" i="1"/>
  <c r="AI32" i="1"/>
  <c r="AA32" i="1"/>
  <c r="AI31" i="1"/>
  <c r="AA31" i="1"/>
  <c r="AK30" i="1"/>
  <c r="AI30" i="1"/>
  <c r="AE30" i="1"/>
  <c r="AA30" i="1"/>
  <c r="AI29" i="1"/>
  <c r="AA29" i="1"/>
  <c r="AK29" i="1" s="1"/>
  <c r="AK28" i="1"/>
  <c r="AI28" i="1"/>
  <c r="AA28" i="1"/>
  <c r="AI27" i="1"/>
  <c r="AA27" i="1"/>
  <c r="AK27" i="1" s="1"/>
  <c r="AK26" i="1"/>
  <c r="AI26" i="1"/>
  <c r="AE26" i="1"/>
  <c r="AA26" i="1"/>
  <c r="AI25" i="1"/>
  <c r="AA25" i="1"/>
  <c r="AK25" i="1" s="1"/>
  <c r="AK24" i="1"/>
  <c r="AI24" i="1"/>
  <c r="AA24" i="1"/>
  <c r="AI23" i="1"/>
  <c r="AA23" i="1"/>
  <c r="AK22" i="1"/>
  <c r="AI22" i="1"/>
  <c r="AE22" i="1"/>
  <c r="AA22" i="1"/>
  <c r="AI21" i="1"/>
  <c r="AA21" i="1"/>
  <c r="AK21" i="1" s="1"/>
  <c r="AK20" i="1"/>
  <c r="AI20" i="1"/>
  <c r="AA20" i="1"/>
  <c r="AI19" i="1"/>
  <c r="AA19" i="1"/>
  <c r="AK18" i="1"/>
  <c r="AI18" i="1"/>
  <c r="AE18" i="1"/>
  <c r="AA18" i="1"/>
  <c r="AI17" i="1"/>
  <c r="AA17" i="1"/>
  <c r="AK17" i="1" s="1"/>
  <c r="AK16" i="1"/>
  <c r="AI16" i="1"/>
  <c r="AA16" i="1"/>
  <c r="AH14" i="1"/>
  <c r="AG14" i="1"/>
  <c r="Y14" i="1"/>
  <c r="X14" i="1"/>
  <c r="W14" i="1"/>
  <c r="V14" i="1"/>
  <c r="K25" i="1" l="1"/>
  <c r="L25" i="1"/>
  <c r="K128" i="1"/>
  <c r="L128" i="1"/>
  <c r="K41" i="1"/>
  <c r="L41" i="1"/>
  <c r="K144" i="1"/>
  <c r="L144" i="1"/>
  <c r="K208" i="1"/>
  <c r="L208" i="1"/>
  <c r="J14" i="1"/>
  <c r="K140" i="1"/>
  <c r="L140" i="1"/>
  <c r="K176" i="1"/>
  <c r="L176" i="1"/>
  <c r="K136" i="1"/>
  <c r="L136" i="1"/>
  <c r="K192" i="1"/>
  <c r="L192" i="1"/>
  <c r="K132" i="1"/>
  <c r="L132" i="1"/>
  <c r="AE24" i="1"/>
  <c r="AK162" i="1"/>
  <c r="AK185" i="1"/>
  <c r="AK207" i="1"/>
  <c r="AK99" i="1"/>
  <c r="AE99" i="1"/>
  <c r="AK187" i="1"/>
  <c r="AE193" i="1"/>
  <c r="AK197" i="1"/>
  <c r="AE218" i="1"/>
  <c r="AE234" i="1"/>
  <c r="AE250" i="1"/>
  <c r="AK49" i="1"/>
  <c r="AK67" i="1"/>
  <c r="AE67" i="1"/>
  <c r="AE238" i="1"/>
  <c r="AK146" i="1"/>
  <c r="AE183" i="1"/>
  <c r="AE195" i="1"/>
  <c r="AE205" i="1"/>
  <c r="AK218" i="1"/>
  <c r="AE222" i="1"/>
  <c r="AE224" i="1"/>
  <c r="AE226" i="1"/>
  <c r="AE242" i="1"/>
  <c r="AE75" i="1"/>
  <c r="AK81" i="1"/>
  <c r="AK113" i="1"/>
  <c r="AK182" i="1"/>
  <c r="AK216" i="1"/>
  <c r="AE230" i="1"/>
  <c r="AE246" i="1"/>
  <c r="AK226" i="1"/>
  <c r="AK234" i="1"/>
  <c r="AK242" i="1"/>
  <c r="AK59" i="1"/>
  <c r="AK73" i="1"/>
  <c r="AK91" i="1"/>
  <c r="AK105" i="1"/>
  <c r="AK121" i="1"/>
  <c r="AK128" i="1"/>
  <c r="AK129" i="1"/>
  <c r="AK137" i="1"/>
  <c r="AK148" i="1"/>
  <c r="AK155" i="1"/>
  <c r="AK157" i="1"/>
  <c r="AK164" i="1"/>
  <c r="AK171" i="1"/>
  <c r="AK173" i="1"/>
  <c r="AK180" i="1"/>
  <c r="AK190" i="1"/>
  <c r="AK200" i="1"/>
  <c r="AK224" i="1"/>
  <c r="AK268" i="1"/>
  <c r="AK51" i="1"/>
  <c r="AE59" i="1"/>
  <c r="AK63" i="1"/>
  <c r="AK65" i="1"/>
  <c r="AK83" i="1"/>
  <c r="AK95" i="1"/>
  <c r="AK97" i="1"/>
  <c r="AK115" i="1"/>
  <c r="AK123" i="1"/>
  <c r="AK131" i="1"/>
  <c r="AK139" i="1"/>
  <c r="AK154" i="1"/>
  <c r="AK170" i="1"/>
  <c r="AK192" i="1"/>
  <c r="AK204" i="1"/>
  <c r="AK214" i="1"/>
  <c r="AK222" i="1"/>
  <c r="AK230" i="1"/>
  <c r="AK238" i="1"/>
  <c r="AK246" i="1"/>
  <c r="AK258" i="1"/>
  <c r="AK266" i="1"/>
  <c r="AE115" i="1"/>
  <c r="AK117" i="1"/>
  <c r="AK119" i="1"/>
  <c r="AK124" i="1"/>
  <c r="AK125" i="1"/>
  <c r="AK132" i="1"/>
  <c r="AK133" i="1"/>
  <c r="AK140" i="1"/>
  <c r="AK141" i="1"/>
  <c r="AK147" i="1"/>
  <c r="AK149" i="1"/>
  <c r="AK156" i="1"/>
  <c r="AK163" i="1"/>
  <c r="AK165" i="1"/>
  <c r="AK172" i="1"/>
  <c r="AK196" i="1"/>
  <c r="AE19" i="1"/>
  <c r="AE23" i="1"/>
  <c r="AE37" i="1"/>
  <c r="AE47" i="1"/>
  <c r="AE79" i="1"/>
  <c r="AE101" i="1"/>
  <c r="AE103" i="1"/>
  <c r="AE61" i="1"/>
  <c r="AE93" i="1"/>
  <c r="AE31" i="1"/>
  <c r="AE45" i="1"/>
  <c r="AE77" i="1"/>
  <c r="AE71" i="1"/>
  <c r="AE53" i="1"/>
  <c r="AE55" i="1"/>
  <c r="AK45" i="1"/>
  <c r="AK52" i="1"/>
  <c r="AK53" i="1"/>
  <c r="AK60" i="1"/>
  <c r="AK61" i="1"/>
  <c r="AK100" i="1"/>
  <c r="AK101" i="1"/>
  <c r="AK108" i="1"/>
  <c r="AE146" i="1"/>
  <c r="AE154" i="1"/>
  <c r="AE158" i="1"/>
  <c r="AE162" i="1"/>
  <c r="AE166" i="1"/>
  <c r="AE170" i="1"/>
  <c r="AE174" i="1"/>
  <c r="AE270" i="1"/>
  <c r="AK19" i="1"/>
  <c r="AK23" i="1"/>
  <c r="AK31" i="1"/>
  <c r="AK37" i="1"/>
  <c r="AK46" i="1"/>
  <c r="AK47" i="1"/>
  <c r="AK55" i="1"/>
  <c r="AK62" i="1"/>
  <c r="AK71" i="1"/>
  <c r="AK78" i="1"/>
  <c r="AK79" i="1"/>
  <c r="AK94" i="1"/>
  <c r="AK102" i="1"/>
  <c r="AK103" i="1"/>
  <c r="AE184" i="1"/>
  <c r="AE192" i="1"/>
  <c r="AE194" i="1"/>
  <c r="AE200" i="1"/>
  <c r="AE202" i="1"/>
  <c r="AE208" i="1"/>
  <c r="AE210" i="1"/>
  <c r="AK257" i="1"/>
  <c r="AK263" i="1"/>
  <c r="AK265" i="1"/>
  <c r="AA14" i="1"/>
  <c r="AK48" i="1"/>
  <c r="AK56" i="1"/>
  <c r="AK64" i="1"/>
  <c r="AK72" i="1"/>
  <c r="AK80" i="1"/>
  <c r="AK88" i="1"/>
  <c r="AK96" i="1"/>
  <c r="AK104" i="1"/>
  <c r="AK112" i="1"/>
  <c r="AK120" i="1"/>
  <c r="AK68" i="1"/>
  <c r="AK76" i="1"/>
  <c r="AK77" i="1"/>
  <c r="AK84" i="1"/>
  <c r="AK92" i="1"/>
  <c r="AK93" i="1"/>
  <c r="AK116" i="1"/>
  <c r="AE150" i="1"/>
  <c r="AK54" i="1"/>
  <c r="AK70" i="1"/>
  <c r="AK86" i="1"/>
  <c r="AK110" i="1"/>
  <c r="AK118" i="1"/>
  <c r="AE178" i="1"/>
  <c r="AE186" i="1"/>
  <c r="AK50" i="1"/>
  <c r="AK58" i="1"/>
  <c r="AK66" i="1"/>
  <c r="AK74" i="1"/>
  <c r="AK82" i="1"/>
  <c r="AK90" i="1"/>
  <c r="AK98" i="1"/>
  <c r="AK106" i="1"/>
  <c r="AK114" i="1"/>
  <c r="AE121" i="1"/>
  <c r="AE123" i="1"/>
  <c r="AE125" i="1"/>
  <c r="AE127" i="1"/>
  <c r="AE129" i="1"/>
  <c r="AE131" i="1"/>
  <c r="AE133" i="1"/>
  <c r="AE135" i="1"/>
  <c r="AE137" i="1"/>
  <c r="AE139" i="1"/>
  <c r="AE141" i="1"/>
  <c r="AK178" i="1"/>
  <c r="AE180" i="1"/>
  <c r="AE182" i="1"/>
  <c r="AK186" i="1"/>
  <c r="AE188" i="1"/>
  <c r="AE190" i="1"/>
  <c r="AK194" i="1"/>
  <c r="AE196" i="1"/>
  <c r="AE198" i="1"/>
  <c r="AK202" i="1"/>
  <c r="AE204" i="1"/>
  <c r="AE206" i="1"/>
  <c r="AK210" i="1"/>
  <c r="AE212" i="1"/>
  <c r="AK256" i="1"/>
  <c r="AK278" i="1"/>
  <c r="AK271" i="1"/>
  <c r="AE272" i="1"/>
  <c r="AK295" i="1"/>
  <c r="AK297" i="1"/>
  <c r="AK260" i="1"/>
  <c r="AK274" i="1"/>
  <c r="AK283" i="1"/>
  <c r="AK286" i="1"/>
  <c r="AK213" i="1"/>
  <c r="AK255" i="1"/>
  <c r="AE266" i="1"/>
  <c r="AK279" i="1"/>
  <c r="AK282" i="1"/>
  <c r="AK287" i="1"/>
  <c r="AK289" i="1"/>
  <c r="AK303" i="1"/>
  <c r="AK305" i="1"/>
  <c r="AK215" i="1"/>
  <c r="AK217" i="1"/>
  <c r="AK219" i="1"/>
  <c r="AK221" i="1"/>
  <c r="AK223" i="1"/>
  <c r="AK225" i="1"/>
  <c r="AK227" i="1"/>
  <c r="AK229" i="1"/>
  <c r="AK231" i="1"/>
  <c r="AK233" i="1"/>
  <c r="AK235" i="1"/>
  <c r="AK237" i="1"/>
  <c r="AK239" i="1"/>
  <c r="AK241" i="1"/>
  <c r="AK243" i="1"/>
  <c r="AK245" i="1"/>
  <c r="AK247" i="1"/>
  <c r="AK249" i="1"/>
  <c r="AK251" i="1"/>
  <c r="AK253" i="1"/>
  <c r="AE258" i="1"/>
  <c r="AK273" i="1"/>
  <c r="AK259" i="1"/>
  <c r="AK267" i="1"/>
  <c r="AK275" i="1"/>
  <c r="AK276" i="1"/>
  <c r="AK277" i="1"/>
  <c r="AK281" i="1"/>
  <c r="AK285" i="1"/>
  <c r="AK291" i="1"/>
  <c r="AK299" i="1"/>
  <c r="AK307" i="1"/>
  <c r="AK261" i="1"/>
  <c r="AK269" i="1"/>
  <c r="AK280" i="1"/>
  <c r="AK284" i="1"/>
  <c r="AK293" i="1"/>
  <c r="AK301" i="1"/>
  <c r="AK309" i="1"/>
  <c r="K14" i="1" l="1"/>
  <c r="L14" i="1"/>
  <c r="AE177" i="1"/>
  <c r="AE81" i="1"/>
  <c r="AE197" i="1"/>
  <c r="AE187" i="1"/>
  <c r="AK14" i="1"/>
  <c r="AE254" i="1"/>
  <c r="AE191" i="1"/>
  <c r="AE199" i="1"/>
  <c r="AE113" i="1"/>
  <c r="AE49" i="1"/>
  <c r="AE207" i="1"/>
  <c r="AE201" i="1"/>
  <c r="AE185" i="1"/>
  <c r="AE73" i="1"/>
  <c r="AE203" i="1"/>
  <c r="AE181" i="1"/>
  <c r="AE57" i="1"/>
  <c r="AE89" i="1"/>
  <c r="AE296" i="1"/>
  <c r="AE269" i="1"/>
  <c r="AE291" i="1"/>
  <c r="AE253" i="1"/>
  <c r="AE245" i="1"/>
  <c r="AE237" i="1"/>
  <c r="AE229" i="1"/>
  <c r="AE221" i="1"/>
  <c r="AE175" i="1"/>
  <c r="AE159" i="1"/>
  <c r="AE143" i="1"/>
  <c r="AE264" i="1"/>
  <c r="AE130" i="1"/>
  <c r="AE122" i="1"/>
  <c r="AE106" i="1"/>
  <c r="AE90" i="1"/>
  <c r="AE74" i="1"/>
  <c r="AE58" i="1"/>
  <c r="AE118" i="1"/>
  <c r="AE54" i="1"/>
  <c r="AE68" i="1"/>
  <c r="AE168" i="1"/>
  <c r="AE152" i="1"/>
  <c r="AE111" i="1"/>
  <c r="AE87" i="1"/>
  <c r="AE56" i="1"/>
  <c r="AE78" i="1"/>
  <c r="AE43" i="1"/>
  <c r="AE25" i="1"/>
  <c r="AE100" i="1"/>
  <c r="AE310" i="1"/>
  <c r="AE294" i="1"/>
  <c r="AE293" i="1"/>
  <c r="AE259" i="1"/>
  <c r="AE173" i="1"/>
  <c r="AE157" i="1"/>
  <c r="AE305" i="1"/>
  <c r="AE282" i="1"/>
  <c r="AE128" i="1"/>
  <c r="AE92" i="1"/>
  <c r="AE148" i="1"/>
  <c r="AE104" i="1"/>
  <c r="AE80" i="1"/>
  <c r="AE265" i="1"/>
  <c r="AE102" i="1"/>
  <c r="AE62" i="1"/>
  <c r="AE41" i="1"/>
  <c r="AE108" i="1"/>
  <c r="AE308" i="1"/>
  <c r="AE300" i="1"/>
  <c r="AE292" i="1"/>
  <c r="AE261" i="1"/>
  <c r="AE299" i="1"/>
  <c r="AE285" i="1"/>
  <c r="AE277" i="1"/>
  <c r="AE251" i="1"/>
  <c r="AE247" i="1"/>
  <c r="AE243" i="1"/>
  <c r="AE239" i="1"/>
  <c r="AE235" i="1"/>
  <c r="AE231" i="1"/>
  <c r="AE227" i="1"/>
  <c r="AE223" i="1"/>
  <c r="AE219" i="1"/>
  <c r="AE215" i="1"/>
  <c r="AE171" i="1"/>
  <c r="AE163" i="1"/>
  <c r="AE155" i="1"/>
  <c r="AE147" i="1"/>
  <c r="AE286" i="1"/>
  <c r="AE142" i="1"/>
  <c r="AE134" i="1"/>
  <c r="AE126" i="1"/>
  <c r="AE114" i="1"/>
  <c r="AE98" i="1"/>
  <c r="AE82" i="1"/>
  <c r="AE66" i="1"/>
  <c r="AE50" i="1"/>
  <c r="AE110" i="1"/>
  <c r="AE116" i="1"/>
  <c r="AE76" i="1"/>
  <c r="AE176" i="1"/>
  <c r="AE160" i="1"/>
  <c r="AE144" i="1"/>
  <c r="AE112" i="1"/>
  <c r="AE88" i="1"/>
  <c r="AE48" i="1"/>
  <c r="AE46" i="1"/>
  <c r="AE39" i="1"/>
  <c r="AE29" i="1"/>
  <c r="AE21" i="1"/>
  <c r="AE52" i="1"/>
  <c r="AE304" i="1"/>
  <c r="AE288" i="1"/>
  <c r="AE307" i="1"/>
  <c r="AE281" i="1"/>
  <c r="AE249" i="1"/>
  <c r="AE241" i="1"/>
  <c r="AE233" i="1"/>
  <c r="AE225" i="1"/>
  <c r="AE217" i="1"/>
  <c r="AE167" i="1"/>
  <c r="AE151" i="1"/>
  <c r="AE283" i="1"/>
  <c r="AE138" i="1"/>
  <c r="AE256" i="1"/>
  <c r="AE69" i="1"/>
  <c r="AE33" i="1"/>
  <c r="AE17" i="1"/>
  <c r="AE302" i="1"/>
  <c r="AE309" i="1"/>
  <c r="AE280" i="1"/>
  <c r="AE275" i="1"/>
  <c r="AE165" i="1"/>
  <c r="AE149" i="1"/>
  <c r="AE289" i="1"/>
  <c r="AE136" i="1"/>
  <c r="AE297" i="1"/>
  <c r="AE278" i="1"/>
  <c r="AE70" i="1"/>
  <c r="AE164" i="1"/>
  <c r="AE119" i="1"/>
  <c r="AE95" i="1"/>
  <c r="AE64" i="1"/>
  <c r="AE257" i="1"/>
  <c r="AE117" i="1"/>
  <c r="AE85" i="1"/>
  <c r="AE306" i="1"/>
  <c r="AE298" i="1"/>
  <c r="AE290" i="1"/>
  <c r="AE301" i="1"/>
  <c r="AE284" i="1"/>
  <c r="AE276" i="1"/>
  <c r="AE267" i="1"/>
  <c r="AE273" i="1"/>
  <c r="AE169" i="1"/>
  <c r="AE161" i="1"/>
  <c r="AE153" i="1"/>
  <c r="AE145" i="1"/>
  <c r="AE303" i="1"/>
  <c r="AE287" i="1"/>
  <c r="AE279" i="1"/>
  <c r="AE255" i="1"/>
  <c r="AE274" i="1"/>
  <c r="AE140" i="1"/>
  <c r="AE132" i="1"/>
  <c r="AE124" i="1"/>
  <c r="AE295" i="1"/>
  <c r="AE271" i="1"/>
  <c r="AE86" i="1"/>
  <c r="AE35" i="1"/>
  <c r="AE84" i="1"/>
  <c r="AE172" i="1"/>
  <c r="AE156" i="1"/>
  <c r="AE120" i="1"/>
  <c r="AE96" i="1"/>
  <c r="AE72" i="1"/>
  <c r="AE63" i="1"/>
  <c r="AE263" i="1"/>
  <c r="AE109" i="1"/>
  <c r="AE94" i="1"/>
  <c r="AE27" i="1"/>
  <c r="AE60" i="1"/>
  <c r="AS310" i="1"/>
  <c r="AY310" i="1" s="1"/>
  <c r="AS309" i="1"/>
  <c r="AY309" i="1" s="1"/>
  <c r="AS308" i="1"/>
  <c r="AY308" i="1" s="1"/>
  <c r="AS307" i="1"/>
  <c r="AY307" i="1" s="1"/>
  <c r="AS306" i="1"/>
  <c r="AY306" i="1" s="1"/>
  <c r="AY305" i="1"/>
  <c r="AS305" i="1"/>
  <c r="AS304" i="1"/>
  <c r="AY304" i="1" s="1"/>
  <c r="AY303" i="1"/>
  <c r="AS303" i="1"/>
  <c r="AS302" i="1"/>
  <c r="AY302" i="1" s="1"/>
  <c r="AS301" i="1"/>
  <c r="AY301" i="1" s="1"/>
  <c r="AS300" i="1"/>
  <c r="AY300" i="1" s="1"/>
  <c r="AY299" i="1"/>
  <c r="AS299" i="1"/>
  <c r="AS298" i="1"/>
  <c r="AY298" i="1" s="1"/>
  <c r="AY297" i="1"/>
  <c r="AS297" i="1"/>
  <c r="AS296" i="1"/>
  <c r="AY296" i="1" s="1"/>
  <c r="AS295" i="1"/>
  <c r="AY295" i="1" s="1"/>
  <c r="AS294" i="1"/>
  <c r="AY294" i="1" s="1"/>
  <c r="AS293" i="1"/>
  <c r="AY293" i="1" s="1"/>
  <c r="AS292" i="1"/>
  <c r="AY292" i="1" s="1"/>
  <c r="AS291" i="1"/>
  <c r="AY291" i="1" s="1"/>
  <c r="AS290" i="1"/>
  <c r="AY290" i="1" s="1"/>
  <c r="AS289" i="1"/>
  <c r="AY289" i="1" s="1"/>
  <c r="AS288" i="1"/>
  <c r="AY288" i="1" s="1"/>
  <c r="AY287" i="1"/>
  <c r="AS287" i="1"/>
  <c r="AS286" i="1"/>
  <c r="AY286" i="1" s="1"/>
  <c r="AS285" i="1"/>
  <c r="AY285" i="1" s="1"/>
  <c r="AS284" i="1"/>
  <c r="AY284" i="1" s="1"/>
  <c r="AS283" i="1"/>
  <c r="AY283" i="1" s="1"/>
  <c r="AS282" i="1"/>
  <c r="AY282" i="1" s="1"/>
  <c r="AY281" i="1"/>
  <c r="AS281" i="1"/>
  <c r="AS280" i="1"/>
  <c r="AY280" i="1" s="1"/>
  <c r="AS279" i="1"/>
  <c r="AY279" i="1" s="1"/>
  <c r="AS278" i="1"/>
  <c r="AY278" i="1" s="1"/>
  <c r="AS277" i="1"/>
  <c r="AY277" i="1" s="1"/>
  <c r="AS276" i="1"/>
  <c r="AY276" i="1" s="1"/>
  <c r="AS275" i="1"/>
  <c r="AY275" i="1" s="1"/>
  <c r="AS274" i="1"/>
  <c r="AY274" i="1" s="1"/>
  <c r="AS273" i="1"/>
  <c r="AY273" i="1" s="1"/>
  <c r="AS272" i="1"/>
  <c r="AY272" i="1" s="1"/>
  <c r="AY271" i="1"/>
  <c r="AS271" i="1"/>
  <c r="AS270" i="1"/>
  <c r="AY270" i="1" s="1"/>
  <c r="AS269" i="1"/>
  <c r="AY269" i="1" s="1"/>
  <c r="AS268" i="1"/>
  <c r="AY268" i="1" s="1"/>
  <c r="AS267" i="1"/>
  <c r="AY267" i="1" s="1"/>
  <c r="AS266" i="1"/>
  <c r="AY266" i="1" s="1"/>
  <c r="AY265" i="1"/>
  <c r="AS265" i="1"/>
  <c r="AS264" i="1"/>
  <c r="AY264" i="1" s="1"/>
  <c r="AS263" i="1"/>
  <c r="AY263" i="1" s="1"/>
  <c r="AS262" i="1"/>
  <c r="AY262" i="1" s="1"/>
  <c r="AS261" i="1"/>
  <c r="AY261" i="1" s="1"/>
  <c r="AS260" i="1"/>
  <c r="AY260" i="1" s="1"/>
  <c r="AS259" i="1"/>
  <c r="AY259" i="1" s="1"/>
  <c r="AS258" i="1"/>
  <c r="AY258" i="1" s="1"/>
  <c r="AS257" i="1"/>
  <c r="AY257" i="1" s="1"/>
  <c r="AS256" i="1"/>
  <c r="AY256" i="1" s="1"/>
  <c r="AY255" i="1"/>
  <c r="AS255" i="1"/>
  <c r="AS254" i="1"/>
  <c r="AY254" i="1" s="1"/>
  <c r="AS253" i="1"/>
  <c r="AY253" i="1" s="1"/>
  <c r="AS252" i="1"/>
  <c r="AY252" i="1" s="1"/>
  <c r="AS251" i="1"/>
  <c r="AY251" i="1" s="1"/>
  <c r="AS250" i="1"/>
  <c r="AY250" i="1" s="1"/>
  <c r="AY249" i="1"/>
  <c r="AS249" i="1"/>
  <c r="AS248" i="1"/>
  <c r="AY248" i="1" s="1"/>
  <c r="AS247" i="1"/>
  <c r="AY247" i="1" s="1"/>
  <c r="AS246" i="1"/>
  <c r="AY246" i="1" s="1"/>
  <c r="AS245" i="1"/>
  <c r="AY245" i="1" s="1"/>
  <c r="AS244" i="1"/>
  <c r="AY244" i="1" s="1"/>
  <c r="AS243" i="1"/>
  <c r="AY243" i="1" s="1"/>
  <c r="AS242" i="1"/>
  <c r="AY242" i="1" s="1"/>
  <c r="AS241" i="1"/>
  <c r="AY241" i="1" s="1"/>
  <c r="AS240" i="1"/>
  <c r="AY240" i="1" s="1"/>
  <c r="AY239" i="1"/>
  <c r="AS239" i="1"/>
  <c r="AS238" i="1"/>
  <c r="AY238" i="1" s="1"/>
  <c r="AS237" i="1"/>
  <c r="AY237" i="1" s="1"/>
  <c r="AS236" i="1"/>
  <c r="AY236" i="1" s="1"/>
  <c r="AS235" i="1"/>
  <c r="AY235" i="1" s="1"/>
  <c r="AS234" i="1"/>
  <c r="AY234" i="1" s="1"/>
  <c r="AS233" i="1"/>
  <c r="AY233" i="1" s="1"/>
  <c r="AS232" i="1"/>
  <c r="AY232" i="1" s="1"/>
  <c r="AS231" i="1"/>
  <c r="AY231" i="1" s="1"/>
  <c r="AS230" i="1"/>
  <c r="AY230" i="1" s="1"/>
  <c r="AS229" i="1"/>
  <c r="AY229" i="1" s="1"/>
  <c r="AS228" i="1"/>
  <c r="AY228" i="1" s="1"/>
  <c r="AS227" i="1"/>
  <c r="AY227" i="1" s="1"/>
  <c r="AS226" i="1"/>
  <c r="AY226" i="1" s="1"/>
  <c r="AY225" i="1"/>
  <c r="AS225" i="1"/>
  <c r="AS224" i="1"/>
  <c r="AY224" i="1" s="1"/>
  <c r="AS223" i="1"/>
  <c r="AY223" i="1" s="1"/>
  <c r="AS222" i="1"/>
  <c r="AY222" i="1" s="1"/>
  <c r="AS221" i="1"/>
  <c r="AY221" i="1" s="1"/>
  <c r="AS220" i="1"/>
  <c r="AY220" i="1" s="1"/>
  <c r="AS219" i="1"/>
  <c r="AY219" i="1" s="1"/>
  <c r="AS218" i="1"/>
  <c r="AY218" i="1" s="1"/>
  <c r="AY217" i="1"/>
  <c r="AS217" i="1"/>
  <c r="AS216" i="1"/>
  <c r="AY216" i="1" s="1"/>
  <c r="AS215" i="1"/>
  <c r="AY215" i="1" s="1"/>
  <c r="AS214" i="1"/>
  <c r="AY214" i="1" s="1"/>
  <c r="AS213" i="1"/>
  <c r="AY213" i="1" s="1"/>
  <c r="AS212" i="1"/>
  <c r="AY212" i="1" s="1"/>
  <c r="AS211" i="1"/>
  <c r="AY211" i="1" s="1"/>
  <c r="AS210" i="1"/>
  <c r="AY210" i="1" s="1"/>
  <c r="AS209" i="1"/>
  <c r="AY209" i="1" s="1"/>
  <c r="AS208" i="1"/>
  <c r="AY208" i="1" s="1"/>
  <c r="AS207" i="1"/>
  <c r="AY207" i="1" s="1"/>
  <c r="AS206" i="1"/>
  <c r="AY206" i="1" s="1"/>
  <c r="AS205" i="1"/>
  <c r="AY205" i="1" s="1"/>
  <c r="AS204" i="1"/>
  <c r="AY204" i="1" s="1"/>
  <c r="AS203" i="1"/>
  <c r="AY203" i="1" s="1"/>
  <c r="AS202" i="1"/>
  <c r="AY202" i="1" s="1"/>
  <c r="AS201" i="1"/>
  <c r="AY201" i="1" s="1"/>
  <c r="AS200" i="1"/>
  <c r="AY200" i="1" s="1"/>
  <c r="AS199" i="1"/>
  <c r="AY199" i="1" s="1"/>
  <c r="AS198" i="1"/>
  <c r="AY198" i="1" s="1"/>
  <c r="AS197" i="1"/>
  <c r="AY197" i="1" s="1"/>
  <c r="AS196" i="1"/>
  <c r="AY196" i="1" s="1"/>
  <c r="AS195" i="1"/>
  <c r="AY195" i="1" s="1"/>
  <c r="AS194" i="1"/>
  <c r="AY194" i="1" s="1"/>
  <c r="AS193" i="1"/>
  <c r="AY193" i="1" s="1"/>
  <c r="AS192" i="1"/>
  <c r="AY192" i="1" s="1"/>
  <c r="AS191" i="1"/>
  <c r="AY191" i="1" s="1"/>
  <c r="AS190" i="1"/>
  <c r="AY190" i="1" s="1"/>
  <c r="AS189" i="1"/>
  <c r="AY189" i="1" s="1"/>
  <c r="AS188" i="1"/>
  <c r="AY188" i="1" s="1"/>
  <c r="AS187" i="1"/>
  <c r="AY187" i="1" s="1"/>
  <c r="AS186" i="1"/>
  <c r="AY186" i="1" s="1"/>
  <c r="AY185" i="1"/>
  <c r="AS185" i="1"/>
  <c r="AS184" i="1"/>
  <c r="AY184" i="1" s="1"/>
  <c r="AS183" i="1"/>
  <c r="AY183" i="1" s="1"/>
  <c r="AS182" i="1"/>
  <c r="AY182" i="1" s="1"/>
  <c r="AS181" i="1"/>
  <c r="AY181" i="1" s="1"/>
  <c r="AS180" i="1"/>
  <c r="AY180" i="1" s="1"/>
  <c r="AS179" i="1"/>
  <c r="AY179" i="1" s="1"/>
  <c r="AS178" i="1"/>
  <c r="AY178" i="1" s="1"/>
  <c r="AS177" i="1"/>
  <c r="AY177" i="1" s="1"/>
  <c r="AS176" i="1"/>
  <c r="AY176" i="1" s="1"/>
  <c r="AS175" i="1"/>
  <c r="AY175" i="1" s="1"/>
  <c r="AS174" i="1"/>
  <c r="AY174" i="1" s="1"/>
  <c r="AS173" i="1"/>
  <c r="AY173" i="1" s="1"/>
  <c r="AS172" i="1"/>
  <c r="AY172" i="1" s="1"/>
  <c r="AS171" i="1"/>
  <c r="AY171" i="1" s="1"/>
  <c r="AS170" i="1"/>
  <c r="AY170" i="1" s="1"/>
  <c r="AS169" i="1"/>
  <c r="AY169" i="1" s="1"/>
  <c r="AS168" i="1"/>
  <c r="AY168" i="1" s="1"/>
  <c r="AS167" i="1"/>
  <c r="AY167" i="1" s="1"/>
  <c r="AS166" i="1"/>
  <c r="AY166" i="1" s="1"/>
  <c r="AS165" i="1"/>
  <c r="AY165" i="1" s="1"/>
  <c r="AS164" i="1"/>
  <c r="AY164" i="1" s="1"/>
  <c r="AS163" i="1"/>
  <c r="AY163" i="1" s="1"/>
  <c r="AS162" i="1"/>
  <c r="AY162" i="1" s="1"/>
  <c r="AY161" i="1"/>
  <c r="AS161" i="1"/>
  <c r="AS160" i="1"/>
  <c r="AY160" i="1" s="1"/>
  <c r="AS159" i="1"/>
  <c r="AY159" i="1" s="1"/>
  <c r="AS158" i="1"/>
  <c r="AY158" i="1" s="1"/>
  <c r="AS157" i="1"/>
  <c r="AY157" i="1" s="1"/>
  <c r="AS156" i="1"/>
  <c r="AY156" i="1" s="1"/>
  <c r="AS155" i="1"/>
  <c r="AY155" i="1" s="1"/>
  <c r="AS154" i="1"/>
  <c r="AY154" i="1" s="1"/>
  <c r="AS153" i="1"/>
  <c r="AY153" i="1" s="1"/>
  <c r="AS152" i="1"/>
  <c r="AY152" i="1" s="1"/>
  <c r="AS151" i="1"/>
  <c r="AY151" i="1" s="1"/>
  <c r="AS150" i="1"/>
  <c r="AY150" i="1" s="1"/>
  <c r="AS149" i="1"/>
  <c r="AY149" i="1" s="1"/>
  <c r="AS148" i="1"/>
  <c r="AY148" i="1" s="1"/>
  <c r="AS147" i="1"/>
  <c r="AY147" i="1" s="1"/>
  <c r="AS146" i="1"/>
  <c r="AY146" i="1" s="1"/>
  <c r="AS145" i="1"/>
  <c r="AY145" i="1" s="1"/>
  <c r="AS144" i="1"/>
  <c r="AY144" i="1" s="1"/>
  <c r="AS143" i="1"/>
  <c r="AY143" i="1" s="1"/>
  <c r="AS142" i="1"/>
  <c r="AY142" i="1" s="1"/>
  <c r="AS141" i="1"/>
  <c r="AY141" i="1" s="1"/>
  <c r="AY140" i="1"/>
  <c r="AS140" i="1"/>
  <c r="AS139" i="1"/>
  <c r="AY139" i="1" s="1"/>
  <c r="AS138" i="1"/>
  <c r="AY138" i="1" s="1"/>
  <c r="AS137" i="1"/>
  <c r="AY137" i="1" s="1"/>
  <c r="AY136" i="1"/>
  <c r="AS136" i="1"/>
  <c r="AS135" i="1"/>
  <c r="AY135" i="1" s="1"/>
  <c r="AY134" i="1"/>
  <c r="AS134" i="1"/>
  <c r="AS133" i="1"/>
  <c r="AY133" i="1" s="1"/>
  <c r="AS132" i="1"/>
  <c r="AY132" i="1" s="1"/>
  <c r="AS131" i="1"/>
  <c r="AY131" i="1" s="1"/>
  <c r="AS130" i="1"/>
  <c r="AY130" i="1" s="1"/>
  <c r="AS129" i="1"/>
  <c r="AY129" i="1" s="1"/>
  <c r="AS128" i="1"/>
  <c r="AY128" i="1" s="1"/>
  <c r="AS127" i="1"/>
  <c r="AY127" i="1" s="1"/>
  <c r="AS126" i="1"/>
  <c r="AY126" i="1" s="1"/>
  <c r="AS125" i="1"/>
  <c r="AY125" i="1" s="1"/>
  <c r="AY124" i="1"/>
  <c r="AS124" i="1"/>
  <c r="AS123" i="1"/>
  <c r="AY123" i="1" s="1"/>
  <c r="AS122" i="1"/>
  <c r="AY122" i="1" s="1"/>
  <c r="AS121" i="1"/>
  <c r="AY121" i="1" s="1"/>
  <c r="AS120" i="1"/>
  <c r="AY120" i="1" s="1"/>
  <c r="AS119" i="1"/>
  <c r="AY119" i="1" s="1"/>
  <c r="AY118" i="1"/>
  <c r="AS118" i="1"/>
  <c r="AS117" i="1"/>
  <c r="AY117" i="1" s="1"/>
  <c r="AS116" i="1"/>
  <c r="AY116" i="1" s="1"/>
  <c r="AS115" i="1"/>
  <c r="AY115" i="1" s="1"/>
  <c r="AS114" i="1"/>
  <c r="AY114" i="1" s="1"/>
  <c r="AS113" i="1"/>
  <c r="AY113" i="1" s="1"/>
  <c r="AS112" i="1"/>
  <c r="AY112" i="1" s="1"/>
  <c r="AS111" i="1"/>
  <c r="AY111" i="1" s="1"/>
  <c r="AS110" i="1"/>
  <c r="AY110" i="1" s="1"/>
  <c r="AS109" i="1"/>
  <c r="AY109" i="1" s="1"/>
  <c r="AY108" i="1"/>
  <c r="AS108" i="1"/>
  <c r="AS107" i="1"/>
  <c r="AY107" i="1" s="1"/>
  <c r="AS106" i="1"/>
  <c r="AY106" i="1" s="1"/>
  <c r="AS105" i="1"/>
  <c r="AY105" i="1" s="1"/>
  <c r="AS104" i="1"/>
  <c r="AY104" i="1" s="1"/>
  <c r="AS103" i="1"/>
  <c r="AY103" i="1" s="1"/>
  <c r="AY102" i="1"/>
  <c r="AS102" i="1"/>
  <c r="AS101" i="1"/>
  <c r="AY101" i="1" s="1"/>
  <c r="AY100" i="1"/>
  <c r="AS100" i="1"/>
  <c r="AS99" i="1"/>
  <c r="AY99" i="1" s="1"/>
  <c r="AS98" i="1"/>
  <c r="AY98" i="1" s="1"/>
  <c r="AS97" i="1"/>
  <c r="AY97" i="1" s="1"/>
  <c r="AY96" i="1"/>
  <c r="AS96" i="1"/>
  <c r="AS95" i="1"/>
  <c r="AY95" i="1" s="1"/>
  <c r="AY94" i="1"/>
  <c r="AS94" i="1"/>
  <c r="AS93" i="1"/>
  <c r="AY93" i="1" s="1"/>
  <c r="AS92" i="1"/>
  <c r="AY92" i="1" s="1"/>
  <c r="AS91" i="1"/>
  <c r="AY91" i="1" s="1"/>
  <c r="AS90" i="1"/>
  <c r="AY90" i="1" s="1"/>
  <c r="AS89" i="1"/>
  <c r="AY89" i="1" s="1"/>
  <c r="AY88" i="1"/>
  <c r="AS88" i="1"/>
  <c r="AS87" i="1"/>
  <c r="AY87" i="1" s="1"/>
  <c r="AS86" i="1"/>
  <c r="AY86" i="1" s="1"/>
  <c r="AS85" i="1"/>
  <c r="AY85" i="1" s="1"/>
  <c r="AS84" i="1"/>
  <c r="AY84" i="1" s="1"/>
  <c r="AS83" i="1"/>
  <c r="AY83" i="1" s="1"/>
  <c r="AS82" i="1"/>
  <c r="AY82" i="1" s="1"/>
  <c r="AS81" i="1"/>
  <c r="AY81" i="1" s="1"/>
  <c r="AS80" i="1"/>
  <c r="AY80" i="1" s="1"/>
  <c r="AS79" i="1"/>
  <c r="AY79" i="1" s="1"/>
  <c r="AY78" i="1"/>
  <c r="AS78" i="1"/>
  <c r="AS77" i="1"/>
  <c r="AY77" i="1" s="1"/>
  <c r="AY76" i="1"/>
  <c r="AS76" i="1"/>
  <c r="AS75" i="1"/>
  <c r="AY75" i="1" s="1"/>
  <c r="AS74" i="1"/>
  <c r="AY74" i="1" s="1"/>
  <c r="AS73" i="1"/>
  <c r="AY73" i="1" s="1"/>
  <c r="AS72" i="1"/>
  <c r="AY72" i="1" s="1"/>
  <c r="AS71" i="1"/>
  <c r="AY71" i="1" s="1"/>
  <c r="AS70" i="1"/>
  <c r="AY70" i="1" s="1"/>
  <c r="AS69" i="1"/>
  <c r="AY69" i="1" s="1"/>
  <c r="AS68" i="1"/>
  <c r="AY68" i="1" s="1"/>
  <c r="AS67" i="1"/>
  <c r="AY67" i="1" s="1"/>
  <c r="AS66" i="1"/>
  <c r="AY66" i="1" s="1"/>
  <c r="AS65" i="1"/>
  <c r="AY65" i="1" s="1"/>
  <c r="AS64" i="1"/>
  <c r="AY64" i="1" s="1"/>
  <c r="AS63" i="1"/>
  <c r="AY63" i="1" s="1"/>
  <c r="AY62" i="1"/>
  <c r="AS62" i="1"/>
  <c r="AS61" i="1"/>
  <c r="AY61" i="1" s="1"/>
  <c r="AY60" i="1"/>
  <c r="AS60" i="1"/>
  <c r="AS59" i="1"/>
  <c r="AY59" i="1" s="1"/>
  <c r="AS58" i="1"/>
  <c r="AY58" i="1" s="1"/>
  <c r="AS57" i="1"/>
  <c r="AY57" i="1" s="1"/>
  <c r="AS56" i="1"/>
  <c r="AY56" i="1" s="1"/>
  <c r="AS55" i="1"/>
  <c r="AY55" i="1" s="1"/>
  <c r="AS54" i="1"/>
  <c r="AY54" i="1" s="1"/>
  <c r="AS53" i="1"/>
  <c r="AY53" i="1" s="1"/>
  <c r="AS52" i="1"/>
  <c r="AY52" i="1" s="1"/>
  <c r="AS51" i="1"/>
  <c r="AY51" i="1" s="1"/>
  <c r="AS50" i="1"/>
  <c r="AY50" i="1" s="1"/>
  <c r="AS49" i="1"/>
  <c r="AY49" i="1" s="1"/>
  <c r="AS48" i="1"/>
  <c r="AY48" i="1" s="1"/>
  <c r="AS47" i="1"/>
  <c r="AY47" i="1" s="1"/>
  <c r="AY46" i="1"/>
  <c r="AS46" i="1"/>
  <c r="AS45" i="1"/>
  <c r="AY45" i="1" s="1"/>
  <c r="AY44" i="1"/>
  <c r="AS44" i="1"/>
  <c r="AS43" i="1"/>
  <c r="AY43" i="1" s="1"/>
  <c r="AS42" i="1"/>
  <c r="AY42" i="1" s="1"/>
  <c r="AS41" i="1"/>
  <c r="AY41" i="1" s="1"/>
  <c r="AS40" i="1"/>
  <c r="AY40" i="1" s="1"/>
  <c r="AS39" i="1"/>
  <c r="AY39" i="1" s="1"/>
  <c r="AS38" i="1"/>
  <c r="AY38" i="1" s="1"/>
  <c r="AS37" i="1"/>
  <c r="AY37" i="1" s="1"/>
  <c r="AS36" i="1"/>
  <c r="AY36" i="1" s="1"/>
  <c r="AS35" i="1"/>
  <c r="AY35" i="1" s="1"/>
  <c r="AS34" i="1"/>
  <c r="AY34" i="1" s="1"/>
  <c r="AS33" i="1"/>
  <c r="AY33" i="1" s="1"/>
  <c r="AS32" i="1"/>
  <c r="AY32" i="1" s="1"/>
  <c r="AS31" i="1"/>
  <c r="AY31" i="1" s="1"/>
  <c r="AY30" i="1"/>
  <c r="AS30" i="1"/>
  <c r="AS29" i="1"/>
  <c r="AY29" i="1" s="1"/>
  <c r="AY28" i="1"/>
  <c r="AS28" i="1"/>
  <c r="AS27" i="1"/>
  <c r="AY27" i="1" s="1"/>
  <c r="AS26" i="1"/>
  <c r="AY26" i="1" s="1"/>
  <c r="AS25" i="1"/>
  <c r="AY25" i="1" s="1"/>
  <c r="AS24" i="1"/>
  <c r="AY24" i="1" s="1"/>
  <c r="AS23" i="1"/>
  <c r="AY23" i="1" s="1"/>
  <c r="AS22" i="1"/>
  <c r="AY22" i="1" s="1"/>
  <c r="AS21" i="1"/>
  <c r="AY21" i="1" s="1"/>
  <c r="AS20" i="1"/>
  <c r="AY20" i="1" s="1"/>
  <c r="AS19" i="1"/>
  <c r="AY19" i="1" s="1"/>
  <c r="AS18" i="1"/>
  <c r="AY18" i="1" s="1"/>
  <c r="AS17" i="1"/>
  <c r="AY17" i="1" s="1"/>
  <c r="AS16" i="1"/>
  <c r="AY16" i="1" s="1"/>
  <c r="BA14" i="1"/>
  <c r="AW14" i="1"/>
  <c r="AV14" i="1"/>
  <c r="AU14" i="1"/>
  <c r="AR14" i="1"/>
  <c r="AQ14" i="1"/>
  <c r="AP14" i="1"/>
  <c r="AO14" i="1"/>
  <c r="AN14" i="1"/>
  <c r="AE14" i="1" l="1"/>
  <c r="AY14" i="1"/>
  <c r="AS14" i="1"/>
  <c r="BS310" i="1" l="1"/>
  <c r="BS309" i="1"/>
  <c r="BS308" i="1"/>
  <c r="BS307" i="1"/>
  <c r="BS306" i="1"/>
  <c r="BS305" i="1"/>
  <c r="BS304" i="1"/>
  <c r="BS303" i="1"/>
  <c r="BS302" i="1"/>
  <c r="BS301" i="1"/>
  <c r="BS300" i="1"/>
  <c r="BS299" i="1"/>
  <c r="BS298" i="1"/>
  <c r="BS297" i="1"/>
  <c r="BS296" i="1"/>
  <c r="BS295" i="1"/>
  <c r="BS294" i="1"/>
  <c r="BS293" i="1"/>
  <c r="BS292" i="1"/>
  <c r="BS291" i="1"/>
  <c r="BS290" i="1"/>
  <c r="BS289" i="1"/>
  <c r="BS288" i="1"/>
  <c r="BS287" i="1"/>
  <c r="BS286" i="1"/>
  <c r="BS285" i="1"/>
  <c r="BS284" i="1"/>
  <c r="BS283" i="1"/>
  <c r="BS282" i="1"/>
  <c r="BS281" i="1"/>
  <c r="BS280" i="1"/>
  <c r="BS279" i="1"/>
  <c r="BS278" i="1"/>
  <c r="BS277" i="1"/>
  <c r="BS276" i="1"/>
  <c r="BS275" i="1"/>
  <c r="BS274" i="1"/>
  <c r="BS273" i="1"/>
  <c r="BS272" i="1"/>
  <c r="BS271" i="1"/>
  <c r="BS270" i="1"/>
  <c r="BS269" i="1"/>
  <c r="BS268" i="1"/>
  <c r="BS267" i="1"/>
  <c r="BS266" i="1"/>
  <c r="BS265" i="1"/>
  <c r="BS264" i="1"/>
  <c r="BS263" i="1"/>
  <c r="BS262" i="1"/>
  <c r="BS261" i="1"/>
  <c r="BS260" i="1"/>
  <c r="BS259" i="1"/>
  <c r="BS258" i="1"/>
  <c r="BS257" i="1"/>
  <c r="BS256" i="1"/>
  <c r="BS255" i="1"/>
  <c r="BS254" i="1"/>
  <c r="BS253" i="1"/>
  <c r="BS252" i="1"/>
  <c r="BS251" i="1"/>
  <c r="BS250" i="1"/>
  <c r="BS249" i="1"/>
  <c r="BS248" i="1"/>
  <c r="BS247" i="1"/>
  <c r="BS246" i="1"/>
  <c r="BS245" i="1"/>
  <c r="BS244" i="1"/>
  <c r="BS243" i="1"/>
  <c r="BS242" i="1"/>
  <c r="BS241" i="1"/>
  <c r="BS240" i="1"/>
  <c r="BS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BS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S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S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S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S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S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S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S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S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S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S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S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S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S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S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S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S18" i="1"/>
  <c r="BS17" i="1"/>
  <c r="BS16" i="1"/>
  <c r="BM181" i="1" l="1"/>
  <c r="BM85" i="1"/>
  <c r="BO85" i="1" s="1"/>
  <c r="BM69" i="1"/>
  <c r="BO69" i="1" s="1"/>
  <c r="BM63" i="1"/>
  <c r="BO63" i="1" s="1"/>
  <c r="BM53" i="1"/>
  <c r="BO53" i="1" s="1"/>
  <c r="BM21" i="1"/>
  <c r="BO21" i="1" s="1"/>
  <c r="BK17" i="1"/>
  <c r="BU17" i="1" s="1"/>
  <c r="BK18" i="1"/>
  <c r="BU18" i="1" s="1"/>
  <c r="BK19" i="1"/>
  <c r="BU19" i="1" s="1"/>
  <c r="BK20" i="1"/>
  <c r="BU20" i="1" s="1"/>
  <c r="BK21" i="1"/>
  <c r="BU21" i="1" s="1"/>
  <c r="BK22" i="1"/>
  <c r="BU22" i="1" s="1"/>
  <c r="BK23" i="1"/>
  <c r="BU23" i="1" s="1"/>
  <c r="BK24" i="1"/>
  <c r="BU24" i="1" s="1"/>
  <c r="BK25" i="1"/>
  <c r="BU25" i="1" s="1"/>
  <c r="BK26" i="1"/>
  <c r="BU26" i="1" s="1"/>
  <c r="BK27" i="1"/>
  <c r="BU27" i="1" s="1"/>
  <c r="BK28" i="1"/>
  <c r="BU28" i="1" s="1"/>
  <c r="BK29" i="1"/>
  <c r="BU29" i="1" s="1"/>
  <c r="BK30" i="1"/>
  <c r="BU30" i="1" s="1"/>
  <c r="BK31" i="1"/>
  <c r="BU31" i="1" s="1"/>
  <c r="BK32" i="1"/>
  <c r="BU32" i="1" s="1"/>
  <c r="BK33" i="1"/>
  <c r="BU33" i="1" s="1"/>
  <c r="BK34" i="1"/>
  <c r="BU34" i="1" s="1"/>
  <c r="BK35" i="1"/>
  <c r="BU35" i="1" s="1"/>
  <c r="BK36" i="1"/>
  <c r="BU36" i="1" s="1"/>
  <c r="BK37" i="1"/>
  <c r="BU37" i="1" s="1"/>
  <c r="BK38" i="1"/>
  <c r="BU38" i="1" s="1"/>
  <c r="BK39" i="1"/>
  <c r="BU39" i="1" s="1"/>
  <c r="BK40" i="1"/>
  <c r="BU40" i="1" s="1"/>
  <c r="BK41" i="1"/>
  <c r="BU41" i="1" s="1"/>
  <c r="BK42" i="1"/>
  <c r="BU42" i="1" s="1"/>
  <c r="BK43" i="1"/>
  <c r="BU43" i="1" s="1"/>
  <c r="BK44" i="1"/>
  <c r="BU44" i="1" s="1"/>
  <c r="BK45" i="1"/>
  <c r="BU45" i="1" s="1"/>
  <c r="BK46" i="1"/>
  <c r="BU46" i="1" s="1"/>
  <c r="BK47" i="1"/>
  <c r="BU47" i="1" s="1"/>
  <c r="BK48" i="1"/>
  <c r="BU48" i="1" s="1"/>
  <c r="BK49" i="1"/>
  <c r="BU49" i="1" s="1"/>
  <c r="BK50" i="1"/>
  <c r="BU50" i="1" s="1"/>
  <c r="BK51" i="1"/>
  <c r="BU51" i="1" s="1"/>
  <c r="BK52" i="1"/>
  <c r="BU52" i="1" s="1"/>
  <c r="BK53" i="1"/>
  <c r="BU53" i="1" s="1"/>
  <c r="BK54" i="1"/>
  <c r="BU54" i="1" s="1"/>
  <c r="BK55" i="1"/>
  <c r="BU55" i="1" s="1"/>
  <c r="BK56" i="1"/>
  <c r="BU56" i="1" s="1"/>
  <c r="BK57" i="1"/>
  <c r="BU57" i="1" s="1"/>
  <c r="BK58" i="1"/>
  <c r="BU58" i="1" s="1"/>
  <c r="BK59" i="1"/>
  <c r="BU59" i="1" s="1"/>
  <c r="BK60" i="1"/>
  <c r="BU60" i="1" s="1"/>
  <c r="BK61" i="1"/>
  <c r="BU61" i="1" s="1"/>
  <c r="BK62" i="1"/>
  <c r="BU62" i="1" s="1"/>
  <c r="BK63" i="1"/>
  <c r="BU63" i="1" s="1"/>
  <c r="BK64" i="1"/>
  <c r="BU64" i="1" s="1"/>
  <c r="BK65" i="1"/>
  <c r="BU65" i="1" s="1"/>
  <c r="BK66" i="1"/>
  <c r="BU66" i="1" s="1"/>
  <c r="BK67" i="1"/>
  <c r="BU67" i="1" s="1"/>
  <c r="BK68" i="1"/>
  <c r="BU68" i="1" s="1"/>
  <c r="BK69" i="1"/>
  <c r="BU69" i="1" s="1"/>
  <c r="BK70" i="1"/>
  <c r="BU70" i="1" s="1"/>
  <c r="BK71" i="1"/>
  <c r="BU71" i="1" s="1"/>
  <c r="BK72" i="1"/>
  <c r="BU72" i="1" s="1"/>
  <c r="BK73" i="1"/>
  <c r="BU73" i="1" s="1"/>
  <c r="BK74" i="1"/>
  <c r="BU74" i="1" s="1"/>
  <c r="BK75" i="1"/>
  <c r="BU75" i="1" s="1"/>
  <c r="BK76" i="1"/>
  <c r="BU76" i="1" s="1"/>
  <c r="BK77" i="1"/>
  <c r="BU77" i="1" s="1"/>
  <c r="BK78" i="1"/>
  <c r="BU78" i="1" s="1"/>
  <c r="BK79" i="1"/>
  <c r="BU79" i="1" s="1"/>
  <c r="BK80" i="1"/>
  <c r="BU80" i="1" s="1"/>
  <c r="BK81" i="1"/>
  <c r="BU81" i="1" s="1"/>
  <c r="BK82" i="1"/>
  <c r="BU82" i="1" s="1"/>
  <c r="BK83" i="1"/>
  <c r="BU83" i="1" s="1"/>
  <c r="BK84" i="1"/>
  <c r="BU84" i="1" s="1"/>
  <c r="BK85" i="1"/>
  <c r="BU85" i="1" s="1"/>
  <c r="BK86" i="1"/>
  <c r="BU86" i="1" s="1"/>
  <c r="BK87" i="1"/>
  <c r="BU87" i="1" s="1"/>
  <c r="BK88" i="1"/>
  <c r="BU88" i="1" s="1"/>
  <c r="BK89" i="1"/>
  <c r="BU89" i="1" s="1"/>
  <c r="BK90" i="1"/>
  <c r="BU90" i="1" s="1"/>
  <c r="BK91" i="1"/>
  <c r="BU91" i="1" s="1"/>
  <c r="BK92" i="1"/>
  <c r="BU92" i="1" s="1"/>
  <c r="BK93" i="1"/>
  <c r="BU93" i="1" s="1"/>
  <c r="BK94" i="1"/>
  <c r="BU94" i="1" s="1"/>
  <c r="BK95" i="1"/>
  <c r="BU95" i="1" s="1"/>
  <c r="BK96" i="1"/>
  <c r="BU96" i="1" s="1"/>
  <c r="BK97" i="1"/>
  <c r="BU97" i="1" s="1"/>
  <c r="BK98" i="1"/>
  <c r="BU98" i="1" s="1"/>
  <c r="BK99" i="1"/>
  <c r="BU99" i="1" s="1"/>
  <c r="BK100" i="1"/>
  <c r="BU100" i="1" s="1"/>
  <c r="BK101" i="1"/>
  <c r="BU101" i="1" s="1"/>
  <c r="BK102" i="1"/>
  <c r="BU102" i="1" s="1"/>
  <c r="BK103" i="1"/>
  <c r="BU103" i="1" s="1"/>
  <c r="BK104" i="1"/>
  <c r="BU104" i="1" s="1"/>
  <c r="BK105" i="1"/>
  <c r="BU105" i="1" s="1"/>
  <c r="BK106" i="1"/>
  <c r="BU106" i="1" s="1"/>
  <c r="BK107" i="1"/>
  <c r="BU107" i="1" s="1"/>
  <c r="BK108" i="1"/>
  <c r="BU108" i="1" s="1"/>
  <c r="BK109" i="1"/>
  <c r="BU109" i="1" s="1"/>
  <c r="BK110" i="1"/>
  <c r="BU110" i="1" s="1"/>
  <c r="BK111" i="1"/>
  <c r="BU111" i="1" s="1"/>
  <c r="BK112" i="1"/>
  <c r="BU112" i="1" s="1"/>
  <c r="BK113" i="1"/>
  <c r="BU113" i="1" s="1"/>
  <c r="BK114" i="1"/>
  <c r="BU114" i="1" s="1"/>
  <c r="BK115" i="1"/>
  <c r="BU115" i="1" s="1"/>
  <c r="BK116" i="1"/>
  <c r="BU116" i="1" s="1"/>
  <c r="BK117" i="1"/>
  <c r="BU117" i="1" s="1"/>
  <c r="BK118" i="1"/>
  <c r="BU118" i="1" s="1"/>
  <c r="BK119" i="1"/>
  <c r="BU119" i="1" s="1"/>
  <c r="BK120" i="1"/>
  <c r="BU120" i="1" s="1"/>
  <c r="BK121" i="1"/>
  <c r="BU121" i="1" s="1"/>
  <c r="BK122" i="1"/>
  <c r="BU122" i="1" s="1"/>
  <c r="BK123" i="1"/>
  <c r="BU123" i="1" s="1"/>
  <c r="BK124" i="1"/>
  <c r="BU124" i="1" s="1"/>
  <c r="BK125" i="1"/>
  <c r="BU125" i="1" s="1"/>
  <c r="BK126" i="1"/>
  <c r="BU126" i="1" s="1"/>
  <c r="BK127" i="1"/>
  <c r="BU127" i="1" s="1"/>
  <c r="BK128" i="1"/>
  <c r="BU128" i="1" s="1"/>
  <c r="BK129" i="1"/>
  <c r="BK130" i="1"/>
  <c r="BU130" i="1" s="1"/>
  <c r="BK131" i="1"/>
  <c r="BK132" i="1"/>
  <c r="BU132" i="1" s="1"/>
  <c r="BK133" i="1"/>
  <c r="BK134" i="1"/>
  <c r="BU134" i="1" s="1"/>
  <c r="BK135" i="1"/>
  <c r="BK136" i="1"/>
  <c r="BU136" i="1" s="1"/>
  <c r="BK137" i="1"/>
  <c r="BK138" i="1"/>
  <c r="BU138" i="1" s="1"/>
  <c r="BK139" i="1"/>
  <c r="BK140" i="1"/>
  <c r="BU140" i="1" s="1"/>
  <c r="BK141" i="1"/>
  <c r="BK142" i="1"/>
  <c r="BU142" i="1" s="1"/>
  <c r="BK143" i="1"/>
  <c r="BK144" i="1"/>
  <c r="BK145" i="1"/>
  <c r="BK146" i="1"/>
  <c r="BU146" i="1" s="1"/>
  <c r="BK147" i="1"/>
  <c r="BK148" i="1"/>
  <c r="BK149" i="1"/>
  <c r="BK150" i="1"/>
  <c r="BU150" i="1" s="1"/>
  <c r="BK151" i="1"/>
  <c r="BK152" i="1"/>
  <c r="BK153" i="1"/>
  <c r="BK154" i="1"/>
  <c r="BU154" i="1" s="1"/>
  <c r="BK155" i="1"/>
  <c r="BK156" i="1"/>
  <c r="BK157" i="1"/>
  <c r="BK158" i="1"/>
  <c r="BU158" i="1" s="1"/>
  <c r="BK159" i="1"/>
  <c r="BK160" i="1"/>
  <c r="BK161" i="1"/>
  <c r="BK162" i="1"/>
  <c r="BU162" i="1" s="1"/>
  <c r="BK163" i="1"/>
  <c r="BK164" i="1"/>
  <c r="BK165" i="1"/>
  <c r="BK166" i="1"/>
  <c r="BU166" i="1" s="1"/>
  <c r="BK167" i="1"/>
  <c r="BK168" i="1"/>
  <c r="BK169" i="1"/>
  <c r="BK170" i="1"/>
  <c r="BU170" i="1" s="1"/>
  <c r="BK171" i="1"/>
  <c r="BK172" i="1"/>
  <c r="BK173" i="1"/>
  <c r="BK174" i="1"/>
  <c r="BU174" i="1" s="1"/>
  <c r="BK175" i="1"/>
  <c r="BK176" i="1"/>
  <c r="BK177" i="1"/>
  <c r="BK178" i="1"/>
  <c r="BU178" i="1" s="1"/>
  <c r="BK179" i="1"/>
  <c r="BK180" i="1"/>
  <c r="BK181" i="1"/>
  <c r="BU181" i="1" s="1"/>
  <c r="BK182" i="1"/>
  <c r="BK183" i="1"/>
  <c r="BK184" i="1"/>
  <c r="BK185" i="1"/>
  <c r="BU185" i="1" s="1"/>
  <c r="BK186" i="1"/>
  <c r="BK187" i="1"/>
  <c r="BU187" i="1" s="1"/>
  <c r="BK188" i="1"/>
  <c r="BK189" i="1"/>
  <c r="BK190" i="1"/>
  <c r="BK191" i="1"/>
  <c r="BU191" i="1" s="1"/>
  <c r="BK192" i="1"/>
  <c r="BK193" i="1"/>
  <c r="BK194" i="1"/>
  <c r="BK195" i="1"/>
  <c r="BU195" i="1" s="1"/>
  <c r="BK196" i="1"/>
  <c r="BK197" i="1"/>
  <c r="BK198" i="1"/>
  <c r="BK199" i="1"/>
  <c r="BU199" i="1" s="1"/>
  <c r="BK200" i="1"/>
  <c r="BK201" i="1"/>
  <c r="BK202" i="1"/>
  <c r="BK203" i="1"/>
  <c r="BK204" i="1"/>
  <c r="BU204" i="1" s="1"/>
  <c r="BK205" i="1"/>
  <c r="BK206" i="1"/>
  <c r="BK207" i="1"/>
  <c r="BK208" i="1"/>
  <c r="BU208" i="1" s="1"/>
  <c r="BK209" i="1"/>
  <c r="BK210" i="1"/>
  <c r="BK211" i="1"/>
  <c r="BK212" i="1"/>
  <c r="BU212" i="1" s="1"/>
  <c r="BK213" i="1"/>
  <c r="BK214" i="1"/>
  <c r="BK215" i="1"/>
  <c r="BK216" i="1"/>
  <c r="BU216" i="1" s="1"/>
  <c r="BK217" i="1"/>
  <c r="BK218" i="1"/>
  <c r="BK219" i="1"/>
  <c r="BK220" i="1"/>
  <c r="BU220" i="1" s="1"/>
  <c r="BK221" i="1"/>
  <c r="BK222" i="1"/>
  <c r="BK223" i="1"/>
  <c r="BK224" i="1"/>
  <c r="BU224" i="1" s="1"/>
  <c r="BK225" i="1"/>
  <c r="BK226" i="1"/>
  <c r="BK227" i="1"/>
  <c r="BK228" i="1"/>
  <c r="BU228" i="1" s="1"/>
  <c r="BK229" i="1"/>
  <c r="BK230" i="1"/>
  <c r="BK231" i="1"/>
  <c r="BK232" i="1"/>
  <c r="BU232" i="1" s="1"/>
  <c r="BK233" i="1"/>
  <c r="BK234" i="1"/>
  <c r="BK235" i="1"/>
  <c r="BK236" i="1"/>
  <c r="BU236" i="1" s="1"/>
  <c r="BK237" i="1"/>
  <c r="BK238" i="1"/>
  <c r="BK239" i="1"/>
  <c r="BK240" i="1"/>
  <c r="BU240" i="1" s="1"/>
  <c r="BK241" i="1"/>
  <c r="BK242" i="1"/>
  <c r="BK243" i="1"/>
  <c r="BK244" i="1"/>
  <c r="BU244" i="1" s="1"/>
  <c r="BK245" i="1"/>
  <c r="BK246" i="1"/>
  <c r="BK247" i="1"/>
  <c r="BK248" i="1"/>
  <c r="BU248" i="1" s="1"/>
  <c r="BK249" i="1"/>
  <c r="BK250" i="1"/>
  <c r="BK251" i="1"/>
  <c r="BK252" i="1"/>
  <c r="BU252" i="1" s="1"/>
  <c r="BK253" i="1"/>
  <c r="BK254" i="1"/>
  <c r="BK255" i="1"/>
  <c r="BK256" i="1"/>
  <c r="BU256" i="1" s="1"/>
  <c r="BK257" i="1"/>
  <c r="BK258" i="1"/>
  <c r="BK259" i="1"/>
  <c r="BK260" i="1"/>
  <c r="BU260" i="1" s="1"/>
  <c r="BK261" i="1"/>
  <c r="BK262" i="1"/>
  <c r="BK263" i="1"/>
  <c r="BK264" i="1"/>
  <c r="BU264" i="1" s="1"/>
  <c r="BK265" i="1"/>
  <c r="BK266" i="1"/>
  <c r="BK267" i="1"/>
  <c r="BK268" i="1"/>
  <c r="BU268" i="1" s="1"/>
  <c r="BK269" i="1"/>
  <c r="BK270" i="1"/>
  <c r="BK271" i="1"/>
  <c r="BK272" i="1"/>
  <c r="BU272" i="1" s="1"/>
  <c r="BK273" i="1"/>
  <c r="BK274" i="1"/>
  <c r="BU274" i="1" s="1"/>
  <c r="BK275" i="1"/>
  <c r="BK276" i="1"/>
  <c r="BK277" i="1"/>
  <c r="BU277" i="1" s="1"/>
  <c r="BK278" i="1"/>
  <c r="BK279" i="1"/>
  <c r="BK280" i="1"/>
  <c r="BU280" i="1" s="1"/>
  <c r="BK281" i="1"/>
  <c r="BK282" i="1"/>
  <c r="BU282" i="1" s="1"/>
  <c r="BK283" i="1"/>
  <c r="BK284" i="1"/>
  <c r="BK285" i="1"/>
  <c r="BU285" i="1" s="1"/>
  <c r="BK286" i="1"/>
  <c r="BK287" i="1"/>
  <c r="BK288" i="1"/>
  <c r="BU288" i="1" s="1"/>
  <c r="BK289" i="1"/>
  <c r="BK290" i="1"/>
  <c r="BU290" i="1" s="1"/>
  <c r="BK291" i="1"/>
  <c r="BK292" i="1"/>
  <c r="BK293" i="1"/>
  <c r="BU293" i="1" s="1"/>
  <c r="BK294" i="1"/>
  <c r="BK295" i="1"/>
  <c r="BK296" i="1"/>
  <c r="BU296" i="1" s="1"/>
  <c r="BK297" i="1"/>
  <c r="BK298" i="1"/>
  <c r="BU298" i="1" s="1"/>
  <c r="BK299" i="1"/>
  <c r="BK300" i="1"/>
  <c r="BK301" i="1"/>
  <c r="BU301" i="1" s="1"/>
  <c r="BK302" i="1"/>
  <c r="BK303" i="1"/>
  <c r="BK304" i="1"/>
  <c r="BU304" i="1" s="1"/>
  <c r="BK305" i="1"/>
  <c r="BK306" i="1"/>
  <c r="BU306" i="1" s="1"/>
  <c r="BK307" i="1"/>
  <c r="BK308" i="1"/>
  <c r="BK309" i="1"/>
  <c r="BK310" i="1"/>
  <c r="BK16" i="1"/>
  <c r="BM16" i="1" s="1"/>
  <c r="BS14" i="1"/>
  <c r="BR14" i="1"/>
  <c r="BQ14" i="1"/>
  <c r="BI14" i="1"/>
  <c r="BH14" i="1"/>
  <c r="BG14" i="1"/>
  <c r="BF14" i="1"/>
  <c r="BM44" i="1" l="1"/>
  <c r="BN44" i="1" s="1"/>
  <c r="BM140" i="1"/>
  <c r="BM28" i="1"/>
  <c r="BN28" i="1" s="1"/>
  <c r="BM47" i="1"/>
  <c r="BO47" i="1" s="1"/>
  <c r="BM92" i="1"/>
  <c r="BN92" i="1" s="1"/>
  <c r="BM31" i="1"/>
  <c r="BO31" i="1" s="1"/>
  <c r="BM76" i="1"/>
  <c r="BN76" i="1" s="1"/>
  <c r="BM95" i="1"/>
  <c r="BO95" i="1" s="1"/>
  <c r="BM280" i="1"/>
  <c r="BM37" i="1"/>
  <c r="BO37" i="1" s="1"/>
  <c r="BM60" i="1"/>
  <c r="BN60" i="1" s="1"/>
  <c r="BM79" i="1"/>
  <c r="BO79" i="1" s="1"/>
  <c r="BM132" i="1"/>
  <c r="BM301" i="1"/>
  <c r="BN16" i="1"/>
  <c r="BO16" i="1"/>
  <c r="BU270" i="1"/>
  <c r="BM270" i="1"/>
  <c r="BU254" i="1"/>
  <c r="BM254" i="1"/>
  <c r="BU234" i="1"/>
  <c r="BM234" i="1"/>
  <c r="BU222" i="1"/>
  <c r="BM222" i="1"/>
  <c r="BU210" i="1"/>
  <c r="BM210" i="1"/>
  <c r="BU202" i="1"/>
  <c r="BM202" i="1"/>
  <c r="BO202" i="1" s="1"/>
  <c r="BU194" i="1"/>
  <c r="BM194" i="1"/>
  <c r="BU182" i="1"/>
  <c r="BM182" i="1"/>
  <c r="BU309" i="1"/>
  <c r="BM309" i="1"/>
  <c r="BU305" i="1"/>
  <c r="BM305" i="1"/>
  <c r="BU297" i="1"/>
  <c r="BM297" i="1"/>
  <c r="BU289" i="1"/>
  <c r="BM289" i="1"/>
  <c r="BU281" i="1"/>
  <c r="BM281" i="1"/>
  <c r="BU273" i="1"/>
  <c r="BM273" i="1"/>
  <c r="BU269" i="1"/>
  <c r="BM269" i="1"/>
  <c r="BU265" i="1"/>
  <c r="BM265" i="1"/>
  <c r="BU261" i="1"/>
  <c r="BM261" i="1"/>
  <c r="BU257" i="1"/>
  <c r="BM257" i="1"/>
  <c r="BU253" i="1"/>
  <c r="BM253" i="1"/>
  <c r="BU249" i="1"/>
  <c r="BM249" i="1"/>
  <c r="BU245" i="1"/>
  <c r="BM245" i="1"/>
  <c r="BU241" i="1"/>
  <c r="BM241" i="1"/>
  <c r="BU237" i="1"/>
  <c r="BM237" i="1"/>
  <c r="BU233" i="1"/>
  <c r="BM233" i="1"/>
  <c r="BU229" i="1"/>
  <c r="BM229" i="1"/>
  <c r="BU225" i="1"/>
  <c r="BM225" i="1"/>
  <c r="BU221" i="1"/>
  <c r="BM221" i="1"/>
  <c r="BU217" i="1"/>
  <c r="BM217" i="1"/>
  <c r="BU213" i="1"/>
  <c r="BM213" i="1"/>
  <c r="BU209" i="1"/>
  <c r="BM209" i="1"/>
  <c r="BU205" i="1"/>
  <c r="BM205" i="1"/>
  <c r="BU201" i="1"/>
  <c r="BM201" i="1"/>
  <c r="BU197" i="1"/>
  <c r="BM197" i="1"/>
  <c r="BU193" i="1"/>
  <c r="BM193" i="1"/>
  <c r="BU189" i="1"/>
  <c r="BM189" i="1"/>
  <c r="BU177" i="1"/>
  <c r="BM177" i="1"/>
  <c r="BU173" i="1"/>
  <c r="BM173" i="1"/>
  <c r="BU169" i="1"/>
  <c r="BM169" i="1"/>
  <c r="BU165" i="1"/>
  <c r="BM165" i="1"/>
  <c r="BU161" i="1"/>
  <c r="BM161" i="1"/>
  <c r="BU157" i="1"/>
  <c r="BM157" i="1"/>
  <c r="BU153" i="1"/>
  <c r="BM153" i="1"/>
  <c r="BU149" i="1"/>
  <c r="BM149" i="1"/>
  <c r="BU145" i="1"/>
  <c r="BM145" i="1"/>
  <c r="BU141" i="1"/>
  <c r="BM141" i="1"/>
  <c r="BO141" i="1" s="1"/>
  <c r="BU137" i="1"/>
  <c r="BM137" i="1"/>
  <c r="BO137" i="1" s="1"/>
  <c r="BU133" i="1"/>
  <c r="BM133" i="1"/>
  <c r="BO133" i="1" s="1"/>
  <c r="BU129" i="1"/>
  <c r="BM129" i="1"/>
  <c r="BO129" i="1" s="1"/>
  <c r="BM17" i="1"/>
  <c r="BO17" i="1" s="1"/>
  <c r="BM22" i="1"/>
  <c r="BO22" i="1" s="1"/>
  <c r="BM24" i="1"/>
  <c r="BM27" i="1"/>
  <c r="BN31" i="1"/>
  <c r="BM33" i="1"/>
  <c r="BO33" i="1" s="1"/>
  <c r="BM38" i="1"/>
  <c r="BO38" i="1" s="1"/>
  <c r="BM40" i="1"/>
  <c r="BM43" i="1"/>
  <c r="BO44" i="1"/>
  <c r="BN47" i="1"/>
  <c r="BM49" i="1"/>
  <c r="BO49" i="1" s="1"/>
  <c r="BM54" i="1"/>
  <c r="BO54" i="1" s="1"/>
  <c r="BM56" i="1"/>
  <c r="BM59" i="1"/>
  <c r="BN63" i="1"/>
  <c r="BM65" i="1"/>
  <c r="BO65" i="1" s="1"/>
  <c r="BM70" i="1"/>
  <c r="BO70" i="1" s="1"/>
  <c r="BM72" i="1"/>
  <c r="BM75" i="1"/>
  <c r="BO76" i="1"/>
  <c r="BN79" i="1"/>
  <c r="BM81" i="1"/>
  <c r="BO81" i="1" s="1"/>
  <c r="BM86" i="1"/>
  <c r="BO86" i="1" s="1"/>
  <c r="BM88" i="1"/>
  <c r="BM91" i="1"/>
  <c r="BO92" i="1"/>
  <c r="BM97" i="1"/>
  <c r="BO97" i="1" s="1"/>
  <c r="BM101" i="1"/>
  <c r="BO101" i="1" s="1"/>
  <c r="BM105" i="1"/>
  <c r="BO105" i="1" s="1"/>
  <c r="BM109" i="1"/>
  <c r="BO109" i="1" s="1"/>
  <c r="BM113" i="1"/>
  <c r="BO113" i="1" s="1"/>
  <c r="BM117" i="1"/>
  <c r="BO117" i="1" s="1"/>
  <c r="BM121" i="1"/>
  <c r="BO121" i="1" s="1"/>
  <c r="BM125" i="1"/>
  <c r="BO125" i="1" s="1"/>
  <c r="BM128" i="1"/>
  <c r="BM134" i="1"/>
  <c r="BO134" i="1" s="1"/>
  <c r="BM142" i="1"/>
  <c r="BM150" i="1"/>
  <c r="BM158" i="1"/>
  <c r="BM166" i="1"/>
  <c r="BM174" i="1"/>
  <c r="BM191" i="1"/>
  <c r="BO191" i="1" s="1"/>
  <c r="BM199" i="1"/>
  <c r="BO199" i="1" s="1"/>
  <c r="BM208" i="1"/>
  <c r="BM216" i="1"/>
  <c r="BM224" i="1"/>
  <c r="BM232" i="1"/>
  <c r="BM240" i="1"/>
  <c r="BM248" i="1"/>
  <c r="BM256" i="1"/>
  <c r="BM264" i="1"/>
  <c r="BM272" i="1"/>
  <c r="BM282" i="1"/>
  <c r="BO282" i="1" s="1"/>
  <c r="BM293" i="1"/>
  <c r="BM304" i="1"/>
  <c r="BU310" i="1"/>
  <c r="BM310" i="1"/>
  <c r="BO310" i="1" s="1"/>
  <c r="BU302" i="1"/>
  <c r="BM302" i="1"/>
  <c r="BO302" i="1" s="1"/>
  <c r="BU294" i="1"/>
  <c r="BM294" i="1"/>
  <c r="BO294" i="1" s="1"/>
  <c r="BU286" i="1"/>
  <c r="BM286" i="1"/>
  <c r="BO286" i="1" s="1"/>
  <c r="BU278" i="1"/>
  <c r="BM278" i="1"/>
  <c r="BO278" i="1" s="1"/>
  <c r="BU266" i="1"/>
  <c r="BM266" i="1"/>
  <c r="BU258" i="1"/>
  <c r="BM258" i="1"/>
  <c r="BU246" i="1"/>
  <c r="BM246" i="1"/>
  <c r="BU238" i="1"/>
  <c r="BM238" i="1"/>
  <c r="BU230" i="1"/>
  <c r="BM230" i="1"/>
  <c r="BU214" i="1"/>
  <c r="BM214" i="1"/>
  <c r="BU198" i="1"/>
  <c r="BM198" i="1"/>
  <c r="BU186" i="1"/>
  <c r="BM186" i="1"/>
  <c r="BO186" i="1" s="1"/>
  <c r="BO132" i="1"/>
  <c r="BN132" i="1"/>
  <c r="BN301" i="1"/>
  <c r="BO301" i="1"/>
  <c r="BU308" i="1"/>
  <c r="BM308" i="1"/>
  <c r="BU300" i="1"/>
  <c r="BM300" i="1"/>
  <c r="BU292" i="1"/>
  <c r="BM292" i="1"/>
  <c r="BU284" i="1"/>
  <c r="BM284" i="1"/>
  <c r="BU276" i="1"/>
  <c r="BM276" i="1"/>
  <c r="BU200" i="1"/>
  <c r="BM200" i="1"/>
  <c r="BU196" i="1"/>
  <c r="BM196" i="1"/>
  <c r="BU192" i="1"/>
  <c r="BM192" i="1"/>
  <c r="BU188" i="1"/>
  <c r="BM188" i="1"/>
  <c r="BU184" i="1"/>
  <c r="BM184" i="1"/>
  <c r="BU180" i="1"/>
  <c r="BM180" i="1"/>
  <c r="BU176" i="1"/>
  <c r="BM176" i="1"/>
  <c r="BU172" i="1"/>
  <c r="BM172" i="1"/>
  <c r="BU168" i="1"/>
  <c r="BM168" i="1"/>
  <c r="BU164" i="1"/>
  <c r="BM164" i="1"/>
  <c r="BU160" i="1"/>
  <c r="BM160" i="1"/>
  <c r="BU156" i="1"/>
  <c r="BM156" i="1"/>
  <c r="BU152" i="1"/>
  <c r="BM152" i="1"/>
  <c r="BU148" i="1"/>
  <c r="BM148" i="1"/>
  <c r="BU144" i="1"/>
  <c r="BM144" i="1"/>
  <c r="BM18" i="1"/>
  <c r="BN18" i="1" s="1"/>
  <c r="BM20" i="1"/>
  <c r="BM23" i="1"/>
  <c r="BM29" i="1"/>
  <c r="BO29" i="1" s="1"/>
  <c r="BM34" i="1"/>
  <c r="BO34" i="1" s="1"/>
  <c r="BM36" i="1"/>
  <c r="BM39" i="1"/>
  <c r="BM45" i="1"/>
  <c r="BO45" i="1" s="1"/>
  <c r="BM50" i="1"/>
  <c r="BO50" i="1" s="1"/>
  <c r="BM52" i="1"/>
  <c r="BM55" i="1"/>
  <c r="BM61" i="1"/>
  <c r="BO61" i="1" s="1"/>
  <c r="BM66" i="1"/>
  <c r="BO66" i="1" s="1"/>
  <c r="BM68" i="1"/>
  <c r="BM71" i="1"/>
  <c r="BM77" i="1"/>
  <c r="BO77" i="1" s="1"/>
  <c r="BM82" i="1"/>
  <c r="BO82" i="1" s="1"/>
  <c r="BM84" i="1"/>
  <c r="BM87" i="1"/>
  <c r="BM93" i="1"/>
  <c r="BO93" i="1" s="1"/>
  <c r="BM98" i="1"/>
  <c r="BO98" i="1" s="1"/>
  <c r="BM100" i="1"/>
  <c r="BM102" i="1"/>
  <c r="BO102" i="1" s="1"/>
  <c r="BM104" i="1"/>
  <c r="BM106" i="1"/>
  <c r="BO106" i="1" s="1"/>
  <c r="BM108" i="1"/>
  <c r="BM110" i="1"/>
  <c r="BO110" i="1" s="1"/>
  <c r="BM112" i="1"/>
  <c r="BM114" i="1"/>
  <c r="BO114" i="1" s="1"/>
  <c r="BM116" i="1"/>
  <c r="BM118" i="1"/>
  <c r="BO118" i="1" s="1"/>
  <c r="BM120" i="1"/>
  <c r="BM122" i="1"/>
  <c r="BO122" i="1" s="1"/>
  <c r="BM124" i="1"/>
  <c r="BM126" i="1"/>
  <c r="BO126" i="1" s="1"/>
  <c r="BM136" i="1"/>
  <c r="BM185" i="1"/>
  <c r="BM274" i="1"/>
  <c r="BO274" i="1" s="1"/>
  <c r="BM285" i="1"/>
  <c r="BM296" i="1"/>
  <c r="BM306" i="1"/>
  <c r="BO306" i="1" s="1"/>
  <c r="BU262" i="1"/>
  <c r="BM262" i="1"/>
  <c r="BU250" i="1"/>
  <c r="BM250" i="1"/>
  <c r="BU242" i="1"/>
  <c r="BM242" i="1"/>
  <c r="BU226" i="1"/>
  <c r="BM226" i="1"/>
  <c r="BU218" i="1"/>
  <c r="BM218" i="1"/>
  <c r="BU206" i="1"/>
  <c r="BM206" i="1"/>
  <c r="BU190" i="1"/>
  <c r="BM190" i="1"/>
  <c r="BM26" i="1"/>
  <c r="BO26" i="1" s="1"/>
  <c r="BM42" i="1"/>
  <c r="BO42" i="1" s="1"/>
  <c r="BM58" i="1"/>
  <c r="BO58" i="1" s="1"/>
  <c r="BM74" i="1"/>
  <c r="BO74" i="1" s="1"/>
  <c r="BM90" i="1"/>
  <c r="BO90" i="1" s="1"/>
  <c r="BO140" i="1"/>
  <c r="BN140" i="1"/>
  <c r="BO181" i="1"/>
  <c r="BN181" i="1"/>
  <c r="BO280" i="1"/>
  <c r="BN280" i="1"/>
  <c r="BM290" i="1"/>
  <c r="BO290" i="1" s="1"/>
  <c r="BK14" i="1"/>
  <c r="BU16" i="1"/>
  <c r="BU307" i="1"/>
  <c r="BM307" i="1"/>
  <c r="BO307" i="1" s="1"/>
  <c r="BU303" i="1"/>
  <c r="BM303" i="1"/>
  <c r="BO303" i="1" s="1"/>
  <c r="BU299" i="1"/>
  <c r="BM299" i="1"/>
  <c r="BN299" i="1" s="1"/>
  <c r="BU295" i="1"/>
  <c r="BM295" i="1"/>
  <c r="BO295" i="1" s="1"/>
  <c r="BU291" i="1"/>
  <c r="BM291" i="1"/>
  <c r="BN291" i="1" s="1"/>
  <c r="BU287" i="1"/>
  <c r="BM287" i="1"/>
  <c r="BO287" i="1" s="1"/>
  <c r="BU283" i="1"/>
  <c r="BM283" i="1"/>
  <c r="BN283" i="1" s="1"/>
  <c r="BU279" i="1"/>
  <c r="BM279" i="1"/>
  <c r="BO279" i="1" s="1"/>
  <c r="BU275" i="1"/>
  <c r="BM275" i="1"/>
  <c r="BO275" i="1" s="1"/>
  <c r="BU271" i="1"/>
  <c r="BM271" i="1"/>
  <c r="BO271" i="1" s="1"/>
  <c r="BU267" i="1"/>
  <c r="BM267" i="1"/>
  <c r="BO267" i="1" s="1"/>
  <c r="BU263" i="1"/>
  <c r="BM263" i="1"/>
  <c r="BO263" i="1" s="1"/>
  <c r="BU259" i="1"/>
  <c r="BM259" i="1"/>
  <c r="BO259" i="1" s="1"/>
  <c r="BU255" i="1"/>
  <c r="BM255" i="1"/>
  <c r="BO255" i="1" s="1"/>
  <c r="BU251" i="1"/>
  <c r="BM251" i="1"/>
  <c r="BO251" i="1" s="1"/>
  <c r="BU247" i="1"/>
  <c r="BM247" i="1"/>
  <c r="BO247" i="1" s="1"/>
  <c r="BU243" i="1"/>
  <c r="BM243" i="1"/>
  <c r="BN243" i="1" s="1"/>
  <c r="BU239" i="1"/>
  <c r="BM239" i="1"/>
  <c r="BO239" i="1" s="1"/>
  <c r="BU235" i="1"/>
  <c r="BM235" i="1"/>
  <c r="BO235" i="1" s="1"/>
  <c r="BU231" i="1"/>
  <c r="BM231" i="1"/>
  <c r="BO231" i="1" s="1"/>
  <c r="BU227" i="1"/>
  <c r="BM227" i="1"/>
  <c r="BO227" i="1" s="1"/>
  <c r="BU223" i="1"/>
  <c r="BM223" i="1"/>
  <c r="BO223" i="1" s="1"/>
  <c r="BU219" i="1"/>
  <c r="BM219" i="1"/>
  <c r="BO219" i="1" s="1"/>
  <c r="BU215" i="1"/>
  <c r="BM215" i="1"/>
  <c r="BO215" i="1" s="1"/>
  <c r="BU211" i="1"/>
  <c r="BM211" i="1"/>
  <c r="BN211" i="1" s="1"/>
  <c r="BU207" i="1"/>
  <c r="BM207" i="1"/>
  <c r="BO207" i="1" s="1"/>
  <c r="BU203" i="1"/>
  <c r="BM203" i="1"/>
  <c r="BO203" i="1" s="1"/>
  <c r="BU183" i="1"/>
  <c r="BM183" i="1"/>
  <c r="BO183" i="1" s="1"/>
  <c r="BU179" i="1"/>
  <c r="BM179" i="1"/>
  <c r="BO179" i="1" s="1"/>
  <c r="BU175" i="1"/>
  <c r="BM175" i="1"/>
  <c r="BO175" i="1" s="1"/>
  <c r="BU171" i="1"/>
  <c r="BM171" i="1"/>
  <c r="BO171" i="1" s="1"/>
  <c r="BU167" i="1"/>
  <c r="BM167" i="1"/>
  <c r="BO167" i="1" s="1"/>
  <c r="BU163" i="1"/>
  <c r="BM163" i="1"/>
  <c r="BN163" i="1" s="1"/>
  <c r="BU159" i="1"/>
  <c r="BM159" i="1"/>
  <c r="BO159" i="1" s="1"/>
  <c r="BU155" i="1"/>
  <c r="BM155" i="1"/>
  <c r="BO155" i="1" s="1"/>
  <c r="BU151" i="1"/>
  <c r="BM151" i="1"/>
  <c r="BO151" i="1" s="1"/>
  <c r="BU147" i="1"/>
  <c r="BM147" i="1"/>
  <c r="BN147" i="1" s="1"/>
  <c r="BU143" i="1"/>
  <c r="BM143" i="1"/>
  <c r="BO143" i="1" s="1"/>
  <c r="BU139" i="1"/>
  <c r="BM139" i="1"/>
  <c r="BU135" i="1"/>
  <c r="BM135" i="1"/>
  <c r="BU131" i="1"/>
  <c r="BM131" i="1"/>
  <c r="BM19" i="1"/>
  <c r="BM25" i="1"/>
  <c r="BO25" i="1" s="1"/>
  <c r="BM30" i="1"/>
  <c r="BO30" i="1" s="1"/>
  <c r="BM32" i="1"/>
  <c r="BM35" i="1"/>
  <c r="BM41" i="1"/>
  <c r="BO41" i="1" s="1"/>
  <c r="BM46" i="1"/>
  <c r="BO46" i="1" s="1"/>
  <c r="BM48" i="1"/>
  <c r="BM51" i="1"/>
  <c r="BM57" i="1"/>
  <c r="BO57" i="1" s="1"/>
  <c r="BM62" i="1"/>
  <c r="BO62" i="1" s="1"/>
  <c r="BM64" i="1"/>
  <c r="BM67" i="1"/>
  <c r="BM73" i="1"/>
  <c r="BO73" i="1" s="1"/>
  <c r="BM78" i="1"/>
  <c r="BO78" i="1" s="1"/>
  <c r="BM80" i="1"/>
  <c r="BM83" i="1"/>
  <c r="BM89" i="1"/>
  <c r="BO89" i="1" s="1"/>
  <c r="BM94" i="1"/>
  <c r="BO94" i="1" s="1"/>
  <c r="BM96" i="1"/>
  <c r="BM99" i="1"/>
  <c r="BM103" i="1"/>
  <c r="BM107" i="1"/>
  <c r="BM111" i="1"/>
  <c r="BM115" i="1"/>
  <c r="BM119" i="1"/>
  <c r="BM123" i="1"/>
  <c r="BM127" i="1"/>
  <c r="BM130" i="1"/>
  <c r="BO130" i="1" s="1"/>
  <c r="BM138" i="1"/>
  <c r="BO138" i="1" s="1"/>
  <c r="BM146" i="1"/>
  <c r="BM154" i="1"/>
  <c r="BM162" i="1"/>
  <c r="BM170" i="1"/>
  <c r="BM178" i="1"/>
  <c r="BO178" i="1" s="1"/>
  <c r="BM187" i="1"/>
  <c r="BN187" i="1" s="1"/>
  <c r="BM195" i="1"/>
  <c r="BO195" i="1" s="1"/>
  <c r="BM204" i="1"/>
  <c r="BM212" i="1"/>
  <c r="BM220" i="1"/>
  <c r="BM228" i="1"/>
  <c r="BM236" i="1"/>
  <c r="BM244" i="1"/>
  <c r="BM252" i="1"/>
  <c r="BM260" i="1"/>
  <c r="BM268" i="1"/>
  <c r="BM277" i="1"/>
  <c r="BM288" i="1"/>
  <c r="BM298" i="1"/>
  <c r="BO298" i="1" s="1"/>
  <c r="BN26" i="1"/>
  <c r="BN30" i="1"/>
  <c r="BN42" i="1"/>
  <c r="BN46" i="1"/>
  <c r="BN58" i="1"/>
  <c r="BN78" i="1"/>
  <c r="BN90" i="1"/>
  <c r="BN106" i="1"/>
  <c r="BN122" i="1"/>
  <c r="BN126" i="1"/>
  <c r="BN138" i="1"/>
  <c r="BN179" i="1"/>
  <c r="BN183" i="1"/>
  <c r="BO283" i="1"/>
  <c r="BO299" i="1"/>
  <c r="BO187" i="1"/>
  <c r="BN199" i="1"/>
  <c r="BN17" i="1"/>
  <c r="BN21" i="1"/>
  <c r="BN29" i="1"/>
  <c r="BN33" i="1"/>
  <c r="BN37" i="1"/>
  <c r="BN45" i="1"/>
  <c r="BN53" i="1"/>
  <c r="BN61" i="1"/>
  <c r="BN65" i="1"/>
  <c r="BN69" i="1"/>
  <c r="BN77" i="1"/>
  <c r="BN85" i="1"/>
  <c r="BN93" i="1"/>
  <c r="BN105" i="1"/>
  <c r="BN109" i="1"/>
  <c r="BN121" i="1"/>
  <c r="BN125" i="1"/>
  <c r="BN141" i="1"/>
  <c r="BO147" i="1"/>
  <c r="BO163" i="1"/>
  <c r="BN191" i="1"/>
  <c r="BN207" i="1"/>
  <c r="BO211" i="1"/>
  <c r="BN215" i="1"/>
  <c r="BN219" i="1"/>
  <c r="BN223" i="1"/>
  <c r="BN231" i="1"/>
  <c r="BN239" i="1"/>
  <c r="BO243" i="1"/>
  <c r="BN247" i="1"/>
  <c r="BN251" i="1"/>
  <c r="BN255" i="1"/>
  <c r="BN263" i="1"/>
  <c r="BN271" i="1"/>
  <c r="BN287" i="1"/>
  <c r="BN303" i="1"/>
  <c r="BN274" i="1"/>
  <c r="BN302" i="1"/>
  <c r="BN306" i="1"/>
  <c r="CF210" i="1"/>
  <c r="CG223" i="1"/>
  <c r="CF306" i="1"/>
  <c r="CL310" i="1"/>
  <c r="CD310" i="1"/>
  <c r="CF310" i="1" s="1"/>
  <c r="CL309" i="1"/>
  <c r="CD309" i="1"/>
  <c r="CF309" i="1" s="1"/>
  <c r="CH309" i="1" s="1"/>
  <c r="CL308" i="1"/>
  <c r="CD308" i="1"/>
  <c r="CL307" i="1"/>
  <c r="CD307" i="1"/>
  <c r="CF307" i="1" s="1"/>
  <c r="CG307" i="1" s="1"/>
  <c r="CL306" i="1"/>
  <c r="CD306" i="1"/>
  <c r="CL305" i="1"/>
  <c r="CD305" i="1"/>
  <c r="CF305" i="1" s="1"/>
  <c r="CL304" i="1"/>
  <c r="CD304" i="1"/>
  <c r="CL303" i="1"/>
  <c r="CD303" i="1"/>
  <c r="CF303" i="1" s="1"/>
  <c r="CG303" i="1" s="1"/>
  <c r="CL302" i="1"/>
  <c r="CD302" i="1"/>
  <c r="CF302" i="1" s="1"/>
  <c r="CL301" i="1"/>
  <c r="CD301" i="1"/>
  <c r="CF301" i="1" s="1"/>
  <c r="CH301" i="1" s="1"/>
  <c r="CL300" i="1"/>
  <c r="CD300" i="1"/>
  <c r="CF300" i="1" s="1"/>
  <c r="CL299" i="1"/>
  <c r="CD299" i="1"/>
  <c r="CF299" i="1" s="1"/>
  <c r="CG299" i="1" s="1"/>
  <c r="CL298" i="1"/>
  <c r="CD298" i="1"/>
  <c r="CF298" i="1" s="1"/>
  <c r="CL297" i="1"/>
  <c r="CD297" i="1"/>
  <c r="CF297" i="1" s="1"/>
  <c r="CL296" i="1"/>
  <c r="CD296" i="1"/>
  <c r="CF296" i="1" s="1"/>
  <c r="CG296" i="1" s="1"/>
  <c r="CL295" i="1"/>
  <c r="CD295" i="1"/>
  <c r="CF295" i="1" s="1"/>
  <c r="CG295" i="1" s="1"/>
  <c r="CL294" i="1"/>
  <c r="CD294" i="1"/>
  <c r="CF294" i="1" s="1"/>
  <c r="CL293" i="1"/>
  <c r="CD293" i="1"/>
  <c r="CF293" i="1" s="1"/>
  <c r="CH293" i="1" s="1"/>
  <c r="CL292" i="1"/>
  <c r="CD292" i="1"/>
  <c r="CL291" i="1"/>
  <c r="CD291" i="1"/>
  <c r="CF291" i="1" s="1"/>
  <c r="CG291" i="1" s="1"/>
  <c r="CL290" i="1"/>
  <c r="CD290" i="1"/>
  <c r="CF290" i="1" s="1"/>
  <c r="CL289" i="1"/>
  <c r="CD289" i="1"/>
  <c r="CF289" i="1" s="1"/>
  <c r="CL288" i="1"/>
  <c r="CD288" i="1"/>
  <c r="CF288" i="1" s="1"/>
  <c r="CG288" i="1" s="1"/>
  <c r="CL287" i="1"/>
  <c r="CD287" i="1"/>
  <c r="CF287" i="1" s="1"/>
  <c r="CG287" i="1" s="1"/>
  <c r="CL286" i="1"/>
  <c r="CD286" i="1"/>
  <c r="CN286" i="1" s="1"/>
  <c r="CL285" i="1"/>
  <c r="CD285" i="1"/>
  <c r="CF285" i="1" s="1"/>
  <c r="CH285" i="1" s="1"/>
  <c r="CL284" i="1"/>
  <c r="CD284" i="1"/>
  <c r="CL283" i="1"/>
  <c r="CD283" i="1"/>
  <c r="CF283" i="1" s="1"/>
  <c r="CG283" i="1" s="1"/>
  <c r="CL282" i="1"/>
  <c r="CD282" i="1"/>
  <c r="CF282" i="1" s="1"/>
  <c r="CL281" i="1"/>
  <c r="CD281" i="1"/>
  <c r="CF281" i="1" s="1"/>
  <c r="CL280" i="1"/>
  <c r="CD280" i="1"/>
  <c r="CF280" i="1" s="1"/>
  <c r="CG280" i="1" s="1"/>
  <c r="CL279" i="1"/>
  <c r="CD279" i="1"/>
  <c r="CF279" i="1" s="1"/>
  <c r="CG279" i="1" s="1"/>
  <c r="CL278" i="1"/>
  <c r="CD278" i="1"/>
  <c r="CF278" i="1" s="1"/>
  <c r="CL277" i="1"/>
  <c r="CD277" i="1"/>
  <c r="CF277" i="1" s="1"/>
  <c r="CH277" i="1" s="1"/>
  <c r="CL276" i="1"/>
  <c r="CD276" i="1"/>
  <c r="CL275" i="1"/>
  <c r="CD275" i="1"/>
  <c r="CF275" i="1" s="1"/>
  <c r="CG275" i="1" s="1"/>
  <c r="CL274" i="1"/>
  <c r="CD274" i="1"/>
  <c r="CF274" i="1" s="1"/>
  <c r="CL273" i="1"/>
  <c r="CD273" i="1"/>
  <c r="CF273" i="1" s="1"/>
  <c r="CL272" i="1"/>
  <c r="CD272" i="1"/>
  <c r="CF272" i="1" s="1"/>
  <c r="CG272" i="1" s="1"/>
  <c r="CL271" i="1"/>
  <c r="CD271" i="1"/>
  <c r="CF271" i="1" s="1"/>
  <c r="CG271" i="1" s="1"/>
  <c r="CL270" i="1"/>
  <c r="CD270" i="1"/>
  <c r="CF270" i="1" s="1"/>
  <c r="CL269" i="1"/>
  <c r="CD269" i="1"/>
  <c r="CF269" i="1" s="1"/>
  <c r="CH269" i="1" s="1"/>
  <c r="CL268" i="1"/>
  <c r="CD268" i="1"/>
  <c r="CL267" i="1"/>
  <c r="CD267" i="1"/>
  <c r="CF267" i="1" s="1"/>
  <c r="CG267" i="1" s="1"/>
  <c r="CL266" i="1"/>
  <c r="CD266" i="1"/>
  <c r="CN266" i="1" s="1"/>
  <c r="CL265" i="1"/>
  <c r="CD265" i="1"/>
  <c r="CF265" i="1" s="1"/>
  <c r="CL264" i="1"/>
  <c r="CD264" i="1"/>
  <c r="CF264" i="1" s="1"/>
  <c r="CG264" i="1" s="1"/>
  <c r="CL263" i="1"/>
  <c r="CD263" i="1"/>
  <c r="CF263" i="1" s="1"/>
  <c r="CG263" i="1" s="1"/>
  <c r="CL262" i="1"/>
  <c r="CD262" i="1"/>
  <c r="CN262" i="1" s="1"/>
  <c r="CL261" i="1"/>
  <c r="CD261" i="1"/>
  <c r="CF261" i="1" s="1"/>
  <c r="CH261" i="1" s="1"/>
  <c r="CL260" i="1"/>
  <c r="CD260" i="1"/>
  <c r="CL259" i="1"/>
  <c r="CD259" i="1"/>
  <c r="CF259" i="1" s="1"/>
  <c r="CL258" i="1"/>
  <c r="CD258" i="1"/>
  <c r="CL257" i="1"/>
  <c r="CD257" i="1"/>
  <c r="CF257" i="1" s="1"/>
  <c r="CL256" i="1"/>
  <c r="CD256" i="1"/>
  <c r="CF256" i="1" s="1"/>
  <c r="CG256" i="1" s="1"/>
  <c r="CL255" i="1"/>
  <c r="CD255" i="1"/>
  <c r="CF255" i="1" s="1"/>
  <c r="CL254" i="1"/>
  <c r="CD254" i="1"/>
  <c r="CF254" i="1" s="1"/>
  <c r="CH254" i="1" s="1"/>
  <c r="CL253" i="1"/>
  <c r="CD253" i="1"/>
  <c r="CL252" i="1"/>
  <c r="CD252" i="1"/>
  <c r="CF252" i="1" s="1"/>
  <c r="CL251" i="1"/>
  <c r="CD251" i="1"/>
  <c r="CF251" i="1" s="1"/>
  <c r="CL250" i="1"/>
  <c r="CD250" i="1"/>
  <c r="CF250" i="1" s="1"/>
  <c r="CG250" i="1" s="1"/>
  <c r="CL249" i="1"/>
  <c r="CD249" i="1"/>
  <c r="CF249" i="1" s="1"/>
  <c r="CL248" i="1"/>
  <c r="CD248" i="1"/>
  <c r="CF248" i="1" s="1"/>
  <c r="CL247" i="1"/>
  <c r="CD247" i="1"/>
  <c r="CF247" i="1" s="1"/>
  <c r="CL246" i="1"/>
  <c r="CD246" i="1"/>
  <c r="CF246" i="1" s="1"/>
  <c r="CL245" i="1"/>
  <c r="CD245" i="1"/>
  <c r="CL244" i="1"/>
  <c r="CD244" i="1"/>
  <c r="CF244" i="1" s="1"/>
  <c r="CL243" i="1"/>
  <c r="CD243" i="1"/>
  <c r="CF243" i="1" s="1"/>
  <c r="CH243" i="1" s="1"/>
  <c r="CL242" i="1"/>
  <c r="CD242" i="1"/>
  <c r="CF242" i="1" s="1"/>
  <c r="CL241" i="1"/>
  <c r="CN241" i="1" s="1"/>
  <c r="CD241" i="1"/>
  <c r="CF241" i="1" s="1"/>
  <c r="CL240" i="1"/>
  <c r="CD240" i="1"/>
  <c r="CF240" i="1" s="1"/>
  <c r="CN239" i="1"/>
  <c r="CL239" i="1"/>
  <c r="CD239" i="1"/>
  <c r="CF239" i="1" s="1"/>
  <c r="CL238" i="1"/>
  <c r="CD238" i="1"/>
  <c r="CF238" i="1" s="1"/>
  <c r="CH238" i="1" s="1"/>
  <c r="CL237" i="1"/>
  <c r="CD237" i="1"/>
  <c r="CL236" i="1"/>
  <c r="CD236" i="1"/>
  <c r="CF236" i="1" s="1"/>
  <c r="CG236" i="1" s="1"/>
  <c r="CL235" i="1"/>
  <c r="CD235" i="1"/>
  <c r="CF235" i="1" s="1"/>
  <c r="CL234" i="1"/>
  <c r="CD234" i="1"/>
  <c r="CF234" i="1" s="1"/>
  <c r="CL233" i="1"/>
  <c r="CD233" i="1"/>
  <c r="CF233" i="1" s="1"/>
  <c r="CH233" i="1" s="1"/>
  <c r="CL232" i="1"/>
  <c r="CD232" i="1"/>
  <c r="CF232" i="1" s="1"/>
  <c r="CL231" i="1"/>
  <c r="CD231" i="1"/>
  <c r="CF231" i="1" s="1"/>
  <c r="CG231" i="1" s="1"/>
  <c r="CL230" i="1"/>
  <c r="CD230" i="1"/>
  <c r="CF230" i="1" s="1"/>
  <c r="CL229" i="1"/>
  <c r="CD229" i="1"/>
  <c r="CL228" i="1"/>
  <c r="CD228" i="1"/>
  <c r="CF228" i="1" s="1"/>
  <c r="CL227" i="1"/>
  <c r="CD227" i="1"/>
  <c r="CF227" i="1" s="1"/>
  <c r="CL226" i="1"/>
  <c r="CD226" i="1"/>
  <c r="CF226" i="1" s="1"/>
  <c r="CG226" i="1" s="1"/>
  <c r="CL225" i="1"/>
  <c r="CN225" i="1" s="1"/>
  <c r="CD225" i="1"/>
  <c r="CF225" i="1" s="1"/>
  <c r="CL224" i="1"/>
  <c r="CD224" i="1"/>
  <c r="CF224" i="1" s="1"/>
  <c r="CL223" i="1"/>
  <c r="CD223" i="1"/>
  <c r="CF223" i="1" s="1"/>
  <c r="CH223" i="1" s="1"/>
  <c r="CL222" i="1"/>
  <c r="CD222" i="1"/>
  <c r="CF222" i="1" s="1"/>
  <c r="CL221" i="1"/>
  <c r="CD221" i="1"/>
  <c r="CL220" i="1"/>
  <c r="CD220" i="1"/>
  <c r="CF220" i="1" s="1"/>
  <c r="CL219" i="1"/>
  <c r="CD219" i="1"/>
  <c r="CF219" i="1" s="1"/>
  <c r="CG219" i="1" s="1"/>
  <c r="CL218" i="1"/>
  <c r="CD218" i="1"/>
  <c r="CF218" i="1" s="1"/>
  <c r="CH218" i="1" s="1"/>
  <c r="CL217" i="1"/>
  <c r="CD217" i="1"/>
  <c r="CF217" i="1" s="1"/>
  <c r="CL216" i="1"/>
  <c r="CD216" i="1"/>
  <c r="CF216" i="1" s="1"/>
  <c r="CG216" i="1" s="1"/>
  <c r="CL215" i="1"/>
  <c r="CD215" i="1"/>
  <c r="CF215" i="1" s="1"/>
  <c r="CL214" i="1"/>
  <c r="CD214" i="1"/>
  <c r="CF214" i="1" s="1"/>
  <c r="CL213" i="1"/>
  <c r="CD213" i="1"/>
  <c r="CL212" i="1"/>
  <c r="CD212" i="1"/>
  <c r="CF212" i="1" s="1"/>
  <c r="CL211" i="1"/>
  <c r="CD211" i="1"/>
  <c r="CF211" i="1" s="1"/>
  <c r="CH211" i="1" s="1"/>
  <c r="CL210" i="1"/>
  <c r="CD210" i="1"/>
  <c r="CL209" i="1"/>
  <c r="CD209" i="1"/>
  <c r="CF209" i="1" s="1"/>
  <c r="CL208" i="1"/>
  <c r="CD208" i="1"/>
  <c r="CF208" i="1" s="1"/>
  <c r="CL207" i="1"/>
  <c r="CD207" i="1"/>
  <c r="CF207" i="1" s="1"/>
  <c r="CL206" i="1"/>
  <c r="CD206" i="1"/>
  <c r="CF206" i="1" s="1"/>
  <c r="CH206" i="1" s="1"/>
  <c r="CL205" i="1"/>
  <c r="CD205" i="1"/>
  <c r="CL204" i="1"/>
  <c r="CD204" i="1"/>
  <c r="CF204" i="1" s="1"/>
  <c r="CG204" i="1" s="1"/>
  <c r="CL203" i="1"/>
  <c r="CD203" i="1"/>
  <c r="CN203" i="1" s="1"/>
  <c r="CL202" i="1"/>
  <c r="CD202" i="1"/>
  <c r="CF202" i="1" s="1"/>
  <c r="CL201" i="1"/>
  <c r="CD201" i="1"/>
  <c r="CF201" i="1" s="1"/>
  <c r="CH201" i="1" s="1"/>
  <c r="CL200" i="1"/>
  <c r="CD200" i="1"/>
  <c r="CF200" i="1" s="1"/>
  <c r="CL199" i="1"/>
  <c r="CD199" i="1"/>
  <c r="CF199" i="1" s="1"/>
  <c r="CG199" i="1" s="1"/>
  <c r="CL198" i="1"/>
  <c r="CD198" i="1"/>
  <c r="CF198" i="1" s="1"/>
  <c r="CL197" i="1"/>
  <c r="CD197" i="1"/>
  <c r="CL196" i="1"/>
  <c r="CD196" i="1"/>
  <c r="CF196" i="1" s="1"/>
  <c r="CL195" i="1"/>
  <c r="CD195" i="1"/>
  <c r="CF195" i="1" s="1"/>
  <c r="CL194" i="1"/>
  <c r="CD194" i="1"/>
  <c r="CF194" i="1" s="1"/>
  <c r="CG194" i="1" s="1"/>
  <c r="CL193" i="1"/>
  <c r="CD193" i="1"/>
  <c r="CF193" i="1" s="1"/>
  <c r="CL192" i="1"/>
  <c r="CD192" i="1"/>
  <c r="CF192" i="1" s="1"/>
  <c r="CL191" i="1"/>
  <c r="CN191" i="1" s="1"/>
  <c r="CD191" i="1"/>
  <c r="CF191" i="1" s="1"/>
  <c r="CH191" i="1" s="1"/>
  <c r="CL190" i="1"/>
  <c r="CD190" i="1"/>
  <c r="CF190" i="1" s="1"/>
  <c r="CL189" i="1"/>
  <c r="CD189" i="1"/>
  <c r="CL188" i="1"/>
  <c r="CD188" i="1"/>
  <c r="CF188" i="1" s="1"/>
  <c r="CL187" i="1"/>
  <c r="CD187" i="1"/>
  <c r="CF187" i="1" s="1"/>
  <c r="CL186" i="1"/>
  <c r="CD186" i="1"/>
  <c r="CF186" i="1" s="1"/>
  <c r="CL185" i="1"/>
  <c r="CD185" i="1"/>
  <c r="CF185" i="1" s="1"/>
  <c r="CL184" i="1"/>
  <c r="CD184" i="1"/>
  <c r="CF184" i="1" s="1"/>
  <c r="CL183" i="1"/>
  <c r="CD183" i="1"/>
  <c r="CF183" i="1" s="1"/>
  <c r="CL182" i="1"/>
  <c r="CD182" i="1"/>
  <c r="CF182" i="1" s="1"/>
  <c r="CL181" i="1"/>
  <c r="CD181" i="1"/>
  <c r="CL180" i="1"/>
  <c r="CD180" i="1"/>
  <c r="CF180" i="1" s="1"/>
  <c r="CL179" i="1"/>
  <c r="CD179" i="1"/>
  <c r="CF179" i="1" s="1"/>
  <c r="CL178" i="1"/>
  <c r="CD178" i="1"/>
  <c r="CF178" i="1" s="1"/>
  <c r="CL177" i="1"/>
  <c r="CN177" i="1" s="1"/>
  <c r="CD177" i="1"/>
  <c r="CF177" i="1" s="1"/>
  <c r="CL176" i="1"/>
  <c r="CD176" i="1"/>
  <c r="CF176" i="1" s="1"/>
  <c r="CN175" i="1"/>
  <c r="CL175" i="1"/>
  <c r="CD175" i="1"/>
  <c r="CF175" i="1" s="1"/>
  <c r="CL174" i="1"/>
  <c r="CD174" i="1"/>
  <c r="CF174" i="1" s="1"/>
  <c r="CL173" i="1"/>
  <c r="CD173" i="1"/>
  <c r="CL172" i="1"/>
  <c r="CD172" i="1"/>
  <c r="CF172" i="1" s="1"/>
  <c r="CL171" i="1"/>
  <c r="CD171" i="1"/>
  <c r="CF171" i="1" s="1"/>
  <c r="CH171" i="1" s="1"/>
  <c r="CL170" i="1"/>
  <c r="CD170" i="1"/>
  <c r="CF170" i="1" s="1"/>
  <c r="CL169" i="1"/>
  <c r="CD169" i="1"/>
  <c r="CF169" i="1" s="1"/>
  <c r="CL168" i="1"/>
  <c r="CD168" i="1"/>
  <c r="CF168" i="1" s="1"/>
  <c r="CL167" i="1"/>
  <c r="CD167" i="1"/>
  <c r="CF167" i="1" s="1"/>
  <c r="CL166" i="1"/>
  <c r="CD166" i="1"/>
  <c r="CF166" i="1" s="1"/>
  <c r="CL165" i="1"/>
  <c r="CD165" i="1"/>
  <c r="CL164" i="1"/>
  <c r="CD164" i="1"/>
  <c r="CF164" i="1" s="1"/>
  <c r="CH164" i="1" s="1"/>
  <c r="CL163" i="1"/>
  <c r="CD163" i="1"/>
  <c r="CF163" i="1" s="1"/>
  <c r="CL162" i="1"/>
  <c r="CD162" i="1"/>
  <c r="CF162" i="1" s="1"/>
  <c r="CL161" i="1"/>
  <c r="CD161" i="1"/>
  <c r="CL160" i="1"/>
  <c r="CD160" i="1"/>
  <c r="CL159" i="1"/>
  <c r="CN159" i="1" s="1"/>
  <c r="CD159" i="1"/>
  <c r="CF159" i="1" s="1"/>
  <c r="CL158" i="1"/>
  <c r="CD158" i="1"/>
  <c r="CL157" i="1"/>
  <c r="CD157" i="1"/>
  <c r="CF157" i="1" s="1"/>
  <c r="CL156" i="1"/>
  <c r="CD156" i="1"/>
  <c r="CL155" i="1"/>
  <c r="CD155" i="1"/>
  <c r="CL154" i="1"/>
  <c r="CD154" i="1"/>
  <c r="CL153" i="1"/>
  <c r="CD153" i="1"/>
  <c r="CF153" i="1" s="1"/>
  <c r="CL152" i="1"/>
  <c r="CD152" i="1"/>
  <c r="CF152" i="1" s="1"/>
  <c r="CL151" i="1"/>
  <c r="CD151" i="1"/>
  <c r="CF151" i="1" s="1"/>
  <c r="CL150" i="1"/>
  <c r="CD150" i="1"/>
  <c r="CL149" i="1"/>
  <c r="CD149" i="1"/>
  <c r="CF149" i="1" s="1"/>
  <c r="CH149" i="1" s="1"/>
  <c r="CL148" i="1"/>
  <c r="CD148" i="1"/>
  <c r="CL147" i="1"/>
  <c r="CD147" i="1"/>
  <c r="CL146" i="1"/>
  <c r="CD146" i="1"/>
  <c r="CL145" i="1"/>
  <c r="CD145" i="1"/>
  <c r="CF145" i="1" s="1"/>
  <c r="CL144" i="1"/>
  <c r="CD144" i="1"/>
  <c r="CL143" i="1"/>
  <c r="CD143" i="1"/>
  <c r="CF143" i="1" s="1"/>
  <c r="CH143" i="1" s="1"/>
  <c r="CL142" i="1"/>
  <c r="CD142" i="1"/>
  <c r="CL141" i="1"/>
  <c r="CD141" i="1"/>
  <c r="CF141" i="1" s="1"/>
  <c r="CL140" i="1"/>
  <c r="CD140" i="1"/>
  <c r="CL139" i="1"/>
  <c r="CD139" i="1"/>
  <c r="CL138" i="1"/>
  <c r="CD138" i="1"/>
  <c r="CL137" i="1"/>
  <c r="CD137" i="1"/>
  <c r="CF137" i="1" s="1"/>
  <c r="CG137" i="1" s="1"/>
  <c r="CL136" i="1"/>
  <c r="CD136" i="1"/>
  <c r="CL135" i="1"/>
  <c r="CD135" i="1"/>
  <c r="CF135" i="1" s="1"/>
  <c r="CH135" i="1" s="1"/>
  <c r="CL134" i="1"/>
  <c r="CD134" i="1"/>
  <c r="CL133" i="1"/>
  <c r="CD133" i="1"/>
  <c r="CF133" i="1" s="1"/>
  <c r="CL132" i="1"/>
  <c r="CD132" i="1"/>
  <c r="CL131" i="1"/>
  <c r="CD131" i="1"/>
  <c r="CL130" i="1"/>
  <c r="CD130" i="1"/>
  <c r="CL129" i="1"/>
  <c r="CD129" i="1"/>
  <c r="CF129" i="1" s="1"/>
  <c r="CL128" i="1"/>
  <c r="CD128" i="1"/>
  <c r="CL127" i="1"/>
  <c r="CD127" i="1"/>
  <c r="CF127" i="1" s="1"/>
  <c r="CH127" i="1" s="1"/>
  <c r="CL126" i="1"/>
  <c r="CD126" i="1"/>
  <c r="CL125" i="1"/>
  <c r="CN125" i="1" s="1"/>
  <c r="CD125" i="1"/>
  <c r="CF125" i="1" s="1"/>
  <c r="CL124" i="1"/>
  <c r="CD124" i="1"/>
  <c r="CL123" i="1"/>
  <c r="CD123" i="1"/>
  <c r="CL122" i="1"/>
  <c r="CD122" i="1"/>
  <c r="CL121" i="1"/>
  <c r="CD121" i="1"/>
  <c r="CF121" i="1" s="1"/>
  <c r="CL120" i="1"/>
  <c r="CD120" i="1"/>
  <c r="CL119" i="1"/>
  <c r="CD119" i="1"/>
  <c r="CF119" i="1" s="1"/>
  <c r="CH119" i="1" s="1"/>
  <c r="CL118" i="1"/>
  <c r="CD118" i="1"/>
  <c r="CL117" i="1"/>
  <c r="CD117" i="1"/>
  <c r="CF117" i="1" s="1"/>
  <c r="CL116" i="1"/>
  <c r="CD116" i="1"/>
  <c r="CL115" i="1"/>
  <c r="CD115" i="1"/>
  <c r="CL114" i="1"/>
  <c r="CD114" i="1"/>
  <c r="CL113" i="1"/>
  <c r="CD113" i="1"/>
  <c r="CF113" i="1" s="1"/>
  <c r="CL112" i="1"/>
  <c r="CD112" i="1"/>
  <c r="CN112" i="1" s="1"/>
  <c r="CL111" i="1"/>
  <c r="CN111" i="1" s="1"/>
  <c r="CD111" i="1"/>
  <c r="CF111" i="1" s="1"/>
  <c r="CL110" i="1"/>
  <c r="CD110" i="1"/>
  <c r="CF110" i="1" s="1"/>
  <c r="CL109" i="1"/>
  <c r="CD109" i="1"/>
  <c r="CL108" i="1"/>
  <c r="CD108" i="1"/>
  <c r="CF108" i="1" s="1"/>
  <c r="CL107" i="1"/>
  <c r="CD107" i="1"/>
  <c r="CF107" i="1" s="1"/>
  <c r="CH107" i="1" s="1"/>
  <c r="CL106" i="1"/>
  <c r="CD106" i="1"/>
  <c r="CF106" i="1" s="1"/>
  <c r="CL105" i="1"/>
  <c r="CD105" i="1"/>
  <c r="CL104" i="1"/>
  <c r="CD104" i="1"/>
  <c r="CF104" i="1" s="1"/>
  <c r="CL103" i="1"/>
  <c r="CN103" i="1" s="1"/>
  <c r="CD103" i="1"/>
  <c r="CF103" i="1" s="1"/>
  <c r="CL102" i="1"/>
  <c r="CD102" i="1"/>
  <c r="CF102" i="1" s="1"/>
  <c r="CL101" i="1"/>
  <c r="CD101" i="1"/>
  <c r="CL100" i="1"/>
  <c r="CD100" i="1"/>
  <c r="CF100" i="1" s="1"/>
  <c r="CH100" i="1" s="1"/>
  <c r="CL99" i="1"/>
  <c r="CD99" i="1"/>
  <c r="CF99" i="1" s="1"/>
  <c r="CH99" i="1" s="1"/>
  <c r="CL98" i="1"/>
  <c r="CD98" i="1"/>
  <c r="CL97" i="1"/>
  <c r="CD97" i="1"/>
  <c r="CL96" i="1"/>
  <c r="CD96" i="1"/>
  <c r="CF96" i="1" s="1"/>
  <c r="CH96" i="1" s="1"/>
  <c r="CL95" i="1"/>
  <c r="CD95" i="1"/>
  <c r="CF95" i="1" s="1"/>
  <c r="CL94" i="1"/>
  <c r="CD94" i="1"/>
  <c r="CL93" i="1"/>
  <c r="CD93" i="1"/>
  <c r="CL92" i="1"/>
  <c r="CD92" i="1"/>
  <c r="CF92" i="1" s="1"/>
  <c r="CH92" i="1" s="1"/>
  <c r="CL91" i="1"/>
  <c r="CN91" i="1" s="1"/>
  <c r="CD91" i="1"/>
  <c r="CF91" i="1" s="1"/>
  <c r="CL90" i="1"/>
  <c r="CD90" i="1"/>
  <c r="CL89" i="1"/>
  <c r="CD89" i="1"/>
  <c r="CL88" i="1"/>
  <c r="CD88" i="1"/>
  <c r="CF88" i="1" s="1"/>
  <c r="CG88" i="1" s="1"/>
  <c r="CL87" i="1"/>
  <c r="CD87" i="1"/>
  <c r="CF87" i="1" s="1"/>
  <c r="CL86" i="1"/>
  <c r="CD86" i="1"/>
  <c r="CL85" i="1"/>
  <c r="CD85" i="1"/>
  <c r="CL84" i="1"/>
  <c r="CN84" i="1" s="1"/>
  <c r="CD84" i="1"/>
  <c r="CF84" i="1" s="1"/>
  <c r="CL83" i="1"/>
  <c r="CD83" i="1"/>
  <c r="CF83" i="1" s="1"/>
  <c r="CH83" i="1" s="1"/>
  <c r="CL82" i="1"/>
  <c r="CD82" i="1"/>
  <c r="CL81" i="1"/>
  <c r="CD81" i="1"/>
  <c r="CL80" i="1"/>
  <c r="CD80" i="1"/>
  <c r="CF80" i="1" s="1"/>
  <c r="CG80" i="1" s="1"/>
  <c r="CL79" i="1"/>
  <c r="CD79" i="1"/>
  <c r="CF79" i="1" s="1"/>
  <c r="CH79" i="1" s="1"/>
  <c r="CL78" i="1"/>
  <c r="CD78" i="1"/>
  <c r="CL77" i="1"/>
  <c r="CD77" i="1"/>
  <c r="CL76" i="1"/>
  <c r="CN76" i="1" s="1"/>
  <c r="CD76" i="1"/>
  <c r="CF76" i="1" s="1"/>
  <c r="CL75" i="1"/>
  <c r="CD75" i="1"/>
  <c r="CF75" i="1" s="1"/>
  <c r="CH75" i="1" s="1"/>
  <c r="CL74" i="1"/>
  <c r="CD74" i="1"/>
  <c r="CL73" i="1"/>
  <c r="CD73" i="1"/>
  <c r="CL72" i="1"/>
  <c r="CD72" i="1"/>
  <c r="CF72" i="1" s="1"/>
  <c r="CL71" i="1"/>
  <c r="CN71" i="1" s="1"/>
  <c r="CD71" i="1"/>
  <c r="CF71" i="1" s="1"/>
  <c r="CH71" i="1" s="1"/>
  <c r="CL70" i="1"/>
  <c r="CD70" i="1"/>
  <c r="CL69" i="1"/>
  <c r="CD69" i="1"/>
  <c r="CF69" i="1" s="1"/>
  <c r="CL68" i="1"/>
  <c r="CD68" i="1"/>
  <c r="CF68" i="1" s="1"/>
  <c r="CL67" i="1"/>
  <c r="CD67" i="1"/>
  <c r="CF67" i="1" s="1"/>
  <c r="CH67" i="1" s="1"/>
  <c r="CL66" i="1"/>
  <c r="CD66" i="1"/>
  <c r="CF66" i="1" s="1"/>
  <c r="CL65" i="1"/>
  <c r="CD65" i="1"/>
  <c r="CF65" i="1" s="1"/>
  <c r="CL64" i="1"/>
  <c r="CD64" i="1"/>
  <c r="CF64" i="1" s="1"/>
  <c r="CL63" i="1"/>
  <c r="CN63" i="1" s="1"/>
  <c r="CD63" i="1"/>
  <c r="CF63" i="1" s="1"/>
  <c r="CH63" i="1" s="1"/>
  <c r="CL62" i="1"/>
  <c r="CD62" i="1"/>
  <c r="CF62" i="1" s="1"/>
  <c r="CL61" i="1"/>
  <c r="CD61" i="1"/>
  <c r="CF61" i="1" s="1"/>
  <c r="CL60" i="1"/>
  <c r="CD60" i="1"/>
  <c r="CF60" i="1" s="1"/>
  <c r="CL59" i="1"/>
  <c r="CD59" i="1"/>
  <c r="CF59" i="1" s="1"/>
  <c r="CH59" i="1" s="1"/>
  <c r="CL58" i="1"/>
  <c r="CD58" i="1"/>
  <c r="CF58" i="1" s="1"/>
  <c r="CL57" i="1"/>
  <c r="CD57" i="1"/>
  <c r="CF57" i="1" s="1"/>
  <c r="CL56" i="1"/>
  <c r="CN56" i="1" s="1"/>
  <c r="CD56" i="1"/>
  <c r="CF56" i="1" s="1"/>
  <c r="CL55" i="1"/>
  <c r="CD55" i="1"/>
  <c r="CF55" i="1" s="1"/>
  <c r="CH55" i="1" s="1"/>
  <c r="CL54" i="1"/>
  <c r="CD54" i="1"/>
  <c r="CF54" i="1" s="1"/>
  <c r="CL53" i="1"/>
  <c r="CD53" i="1"/>
  <c r="CF53" i="1" s="1"/>
  <c r="CL52" i="1"/>
  <c r="CD52" i="1"/>
  <c r="CF52" i="1" s="1"/>
  <c r="CL51" i="1"/>
  <c r="CD51" i="1"/>
  <c r="CF51" i="1" s="1"/>
  <c r="CL50" i="1"/>
  <c r="CD50" i="1"/>
  <c r="CF50" i="1" s="1"/>
  <c r="CL49" i="1"/>
  <c r="CD49" i="1"/>
  <c r="CF49" i="1" s="1"/>
  <c r="CN48" i="1"/>
  <c r="CL48" i="1"/>
  <c r="CD48" i="1"/>
  <c r="CF48" i="1" s="1"/>
  <c r="CL47" i="1"/>
  <c r="CD47" i="1"/>
  <c r="CF47" i="1" s="1"/>
  <c r="CL46" i="1"/>
  <c r="CD46" i="1"/>
  <c r="CF46" i="1" s="1"/>
  <c r="CL45" i="1"/>
  <c r="CD45" i="1"/>
  <c r="CF45" i="1" s="1"/>
  <c r="CG45" i="1" s="1"/>
  <c r="CL44" i="1"/>
  <c r="CD44" i="1"/>
  <c r="CF44" i="1" s="1"/>
  <c r="CL43" i="1"/>
  <c r="CD43" i="1"/>
  <c r="CF43" i="1" s="1"/>
  <c r="CL42" i="1"/>
  <c r="CD42" i="1"/>
  <c r="CF42" i="1" s="1"/>
  <c r="CL41" i="1"/>
  <c r="CD41" i="1"/>
  <c r="CF41" i="1" s="1"/>
  <c r="CL40" i="1"/>
  <c r="CD40" i="1"/>
  <c r="CF40" i="1" s="1"/>
  <c r="CL39" i="1"/>
  <c r="CN39" i="1" s="1"/>
  <c r="CD39" i="1"/>
  <c r="CF39" i="1" s="1"/>
  <c r="CH39" i="1" s="1"/>
  <c r="CL38" i="1"/>
  <c r="CD38" i="1"/>
  <c r="CF38" i="1" s="1"/>
  <c r="CL37" i="1"/>
  <c r="CD37" i="1"/>
  <c r="CF37" i="1" s="1"/>
  <c r="CL36" i="1"/>
  <c r="CD36" i="1"/>
  <c r="CF36" i="1" s="1"/>
  <c r="CL35" i="1"/>
  <c r="CD35" i="1"/>
  <c r="CF35" i="1" s="1"/>
  <c r="CL34" i="1"/>
  <c r="CD34" i="1"/>
  <c r="CF34" i="1" s="1"/>
  <c r="CL33" i="1"/>
  <c r="CD33" i="1"/>
  <c r="CF33" i="1" s="1"/>
  <c r="CL32" i="1"/>
  <c r="CD32" i="1"/>
  <c r="CF32" i="1" s="1"/>
  <c r="CL31" i="1"/>
  <c r="CN31" i="1" s="1"/>
  <c r="CD31" i="1"/>
  <c r="CF31" i="1" s="1"/>
  <c r="CH31" i="1" s="1"/>
  <c r="CL30" i="1"/>
  <c r="CD30" i="1"/>
  <c r="CF30" i="1" s="1"/>
  <c r="CL29" i="1"/>
  <c r="CD29" i="1"/>
  <c r="CF29" i="1" s="1"/>
  <c r="CL28" i="1"/>
  <c r="CD28" i="1"/>
  <c r="CF28" i="1" s="1"/>
  <c r="CL27" i="1"/>
  <c r="CD27" i="1"/>
  <c r="CF27" i="1" s="1"/>
  <c r="CL26" i="1"/>
  <c r="CD26" i="1"/>
  <c r="CF26" i="1" s="1"/>
  <c r="CL25" i="1"/>
  <c r="CD25" i="1"/>
  <c r="CF25" i="1" s="1"/>
  <c r="CL24" i="1"/>
  <c r="CN24" i="1" s="1"/>
  <c r="CD24" i="1"/>
  <c r="CF24" i="1" s="1"/>
  <c r="CL23" i="1"/>
  <c r="CD23" i="1"/>
  <c r="CF23" i="1" s="1"/>
  <c r="CH23" i="1" s="1"/>
  <c r="CL22" i="1"/>
  <c r="CD22" i="1"/>
  <c r="CF22" i="1" s="1"/>
  <c r="CL21" i="1"/>
  <c r="CD21" i="1"/>
  <c r="CF21" i="1" s="1"/>
  <c r="CL20" i="1"/>
  <c r="CD20" i="1"/>
  <c r="CF20" i="1" s="1"/>
  <c r="CL19" i="1"/>
  <c r="CD19" i="1"/>
  <c r="CF19" i="1" s="1"/>
  <c r="CL18" i="1"/>
  <c r="CL14" i="1" s="1"/>
  <c r="CD18" i="1"/>
  <c r="CF18" i="1" s="1"/>
  <c r="CG18" i="1" s="1"/>
  <c r="CL17" i="1"/>
  <c r="CD17" i="1"/>
  <c r="CF17" i="1" s="1"/>
  <c r="CN16" i="1"/>
  <c r="CL16" i="1"/>
  <c r="CD16" i="1"/>
  <c r="CF16" i="1" s="1"/>
  <c r="CK14" i="1"/>
  <c r="CJ14" i="1"/>
  <c r="CB14" i="1"/>
  <c r="CA14" i="1"/>
  <c r="BZ14" i="1"/>
  <c r="BY14" i="1"/>
  <c r="CN47" i="1" l="1"/>
  <c r="BN202" i="1"/>
  <c r="BN259" i="1"/>
  <c r="BN227" i="1"/>
  <c r="BN171" i="1"/>
  <c r="BN155" i="1"/>
  <c r="BN307" i="1"/>
  <c r="BN275" i="1"/>
  <c r="BN102" i="1"/>
  <c r="CN23" i="1"/>
  <c r="CN32" i="1"/>
  <c r="CN55" i="1"/>
  <c r="CN64" i="1"/>
  <c r="CN79" i="1"/>
  <c r="CN104" i="1"/>
  <c r="CN141" i="1"/>
  <c r="CN143" i="1"/>
  <c r="CN207" i="1"/>
  <c r="CN209" i="1"/>
  <c r="CG171" i="1"/>
  <c r="BN290" i="1"/>
  <c r="BN178" i="1"/>
  <c r="BN267" i="1"/>
  <c r="BN235" i="1"/>
  <c r="BN203" i="1"/>
  <c r="BN137" i="1"/>
  <c r="BN117" i="1"/>
  <c r="BN101" i="1"/>
  <c r="BO291" i="1"/>
  <c r="BN118" i="1"/>
  <c r="BN94" i="1"/>
  <c r="BN70" i="1"/>
  <c r="BU14" i="1"/>
  <c r="BN95" i="1"/>
  <c r="CN96" i="1"/>
  <c r="CN127" i="1"/>
  <c r="CN193" i="1"/>
  <c r="BN74" i="1"/>
  <c r="CN40" i="1"/>
  <c r="CN72" i="1"/>
  <c r="CN144" i="1"/>
  <c r="CN157" i="1"/>
  <c r="CN181" i="1"/>
  <c r="CN223" i="1"/>
  <c r="CH80" i="1"/>
  <c r="BN286" i="1"/>
  <c r="BN129" i="1"/>
  <c r="BN113" i="1"/>
  <c r="BN97" i="1"/>
  <c r="BN134" i="1"/>
  <c r="BN110" i="1"/>
  <c r="BN62" i="1"/>
  <c r="BN38" i="1"/>
  <c r="BO60" i="1"/>
  <c r="BO28" i="1"/>
  <c r="BO236" i="1"/>
  <c r="BN236" i="1"/>
  <c r="BN170" i="1"/>
  <c r="BO170" i="1"/>
  <c r="BN119" i="1"/>
  <c r="BO119" i="1"/>
  <c r="BN103" i="1"/>
  <c r="BO103" i="1"/>
  <c r="BO135" i="1"/>
  <c r="BN135" i="1"/>
  <c r="BN226" i="1"/>
  <c r="BO226" i="1"/>
  <c r="BO75" i="1"/>
  <c r="BN75" i="1"/>
  <c r="BO173" i="1"/>
  <c r="BN173" i="1"/>
  <c r="BN205" i="1"/>
  <c r="BO205" i="1"/>
  <c r="BN213" i="1"/>
  <c r="BO213" i="1"/>
  <c r="BN237" i="1"/>
  <c r="BO237" i="1"/>
  <c r="BN245" i="1"/>
  <c r="BO245" i="1"/>
  <c r="BN253" i="1"/>
  <c r="BO253" i="1"/>
  <c r="BN261" i="1"/>
  <c r="BO261" i="1"/>
  <c r="BN269" i="1"/>
  <c r="BO269" i="1"/>
  <c r="BN281" i="1"/>
  <c r="BO281" i="1"/>
  <c r="BN297" i="1"/>
  <c r="BO297" i="1"/>
  <c r="BN309" i="1"/>
  <c r="BO309" i="1"/>
  <c r="BN194" i="1"/>
  <c r="BO194" i="1"/>
  <c r="BN234" i="1"/>
  <c r="BO234" i="1"/>
  <c r="BN73" i="1"/>
  <c r="BN54" i="1"/>
  <c r="BO260" i="1"/>
  <c r="BN260" i="1"/>
  <c r="BN115" i="1"/>
  <c r="BO115" i="1"/>
  <c r="BN51" i="1"/>
  <c r="BO51" i="1"/>
  <c r="BO296" i="1"/>
  <c r="BN296" i="1"/>
  <c r="BO136" i="1"/>
  <c r="BN136" i="1"/>
  <c r="BN112" i="1"/>
  <c r="BO112" i="1"/>
  <c r="BN104" i="1"/>
  <c r="BO104" i="1"/>
  <c r="BO144" i="1"/>
  <c r="BN144" i="1"/>
  <c r="BO152" i="1"/>
  <c r="BN152" i="1"/>
  <c r="BO160" i="1"/>
  <c r="BN160" i="1"/>
  <c r="BO168" i="1"/>
  <c r="BN168" i="1"/>
  <c r="BO176" i="1"/>
  <c r="BN176" i="1"/>
  <c r="BO184" i="1"/>
  <c r="BN184" i="1"/>
  <c r="BO192" i="1"/>
  <c r="BN192" i="1"/>
  <c r="BO200" i="1"/>
  <c r="BN200" i="1"/>
  <c r="BO284" i="1"/>
  <c r="BN284" i="1"/>
  <c r="BO300" i="1"/>
  <c r="BN300" i="1"/>
  <c r="BN214" i="1"/>
  <c r="BO214" i="1"/>
  <c r="BN238" i="1"/>
  <c r="BO238" i="1"/>
  <c r="BN258" i="1"/>
  <c r="BO258" i="1"/>
  <c r="BO248" i="1"/>
  <c r="BN248" i="1"/>
  <c r="BO216" i="1"/>
  <c r="BN216" i="1"/>
  <c r="BN174" i="1"/>
  <c r="BO174" i="1"/>
  <c r="BN142" i="1"/>
  <c r="BO142" i="1"/>
  <c r="BN72" i="1"/>
  <c r="BO72" i="1"/>
  <c r="BN40" i="1"/>
  <c r="BO40" i="1"/>
  <c r="BO204" i="1"/>
  <c r="BN204" i="1"/>
  <c r="BN206" i="1"/>
  <c r="BO206" i="1"/>
  <c r="BN250" i="1"/>
  <c r="BO250" i="1"/>
  <c r="BO185" i="1"/>
  <c r="BN185" i="1"/>
  <c r="BO256" i="1"/>
  <c r="BN256" i="1"/>
  <c r="BN150" i="1"/>
  <c r="BO150" i="1"/>
  <c r="BO43" i="1"/>
  <c r="BN43" i="1"/>
  <c r="BO165" i="1"/>
  <c r="BN165" i="1"/>
  <c r="BO189" i="1"/>
  <c r="BN189" i="1"/>
  <c r="BN221" i="1"/>
  <c r="BO221" i="1"/>
  <c r="BN270" i="1"/>
  <c r="BO270" i="1"/>
  <c r="BN89" i="1"/>
  <c r="BN41" i="1"/>
  <c r="BN25" i="1"/>
  <c r="BN162" i="1"/>
  <c r="BO162" i="1"/>
  <c r="BN99" i="1"/>
  <c r="BO99" i="1"/>
  <c r="BN67" i="1"/>
  <c r="BO67" i="1"/>
  <c r="BN35" i="1"/>
  <c r="BO35" i="1"/>
  <c r="BN120" i="1"/>
  <c r="BO120" i="1"/>
  <c r="CN20" i="1"/>
  <c r="CN28" i="1"/>
  <c r="CN36" i="1"/>
  <c r="CN44" i="1"/>
  <c r="CN52" i="1"/>
  <c r="CN60" i="1"/>
  <c r="CN68" i="1"/>
  <c r="CN75" i="1"/>
  <c r="CN88" i="1"/>
  <c r="CN95" i="1"/>
  <c r="CN100" i="1"/>
  <c r="CN108" i="1"/>
  <c r="CN117" i="1"/>
  <c r="CN133" i="1"/>
  <c r="CN149" i="1"/>
  <c r="CN167" i="1"/>
  <c r="CN183" i="1"/>
  <c r="CN199" i="1"/>
  <c r="CN215" i="1"/>
  <c r="CN231" i="1"/>
  <c r="CN247" i="1"/>
  <c r="CN270" i="1"/>
  <c r="CF286" i="1"/>
  <c r="CH286" i="1" s="1"/>
  <c r="CH236" i="1"/>
  <c r="CF203" i="1"/>
  <c r="CF112" i="1"/>
  <c r="BN298" i="1"/>
  <c r="BN282" i="1"/>
  <c r="BN186" i="1"/>
  <c r="BN295" i="1"/>
  <c r="BN279" i="1"/>
  <c r="BN175" i="1"/>
  <c r="BN167" i="1"/>
  <c r="BN159" i="1"/>
  <c r="BN151" i="1"/>
  <c r="BN143" i="1"/>
  <c r="BN133" i="1"/>
  <c r="BN130" i="1"/>
  <c r="BN114" i="1"/>
  <c r="BN98" i="1"/>
  <c r="BN82" i="1"/>
  <c r="BN66" i="1"/>
  <c r="BN50" i="1"/>
  <c r="BN34" i="1"/>
  <c r="BN195" i="1"/>
  <c r="BO288" i="1"/>
  <c r="BN288" i="1"/>
  <c r="BO252" i="1"/>
  <c r="BN252" i="1"/>
  <c r="BO220" i="1"/>
  <c r="BN220" i="1"/>
  <c r="BN154" i="1"/>
  <c r="BO154" i="1"/>
  <c r="BO127" i="1"/>
  <c r="BN127" i="1"/>
  <c r="BN111" i="1"/>
  <c r="BO111" i="1"/>
  <c r="BN96" i="1"/>
  <c r="BO96" i="1"/>
  <c r="BN80" i="1"/>
  <c r="BO80" i="1"/>
  <c r="BN64" i="1"/>
  <c r="BO64" i="1"/>
  <c r="BN48" i="1"/>
  <c r="BO48" i="1"/>
  <c r="BN32" i="1"/>
  <c r="BO32" i="1"/>
  <c r="BO131" i="1"/>
  <c r="BN131" i="1"/>
  <c r="BO139" i="1"/>
  <c r="BN139" i="1"/>
  <c r="BN190" i="1"/>
  <c r="BO190" i="1"/>
  <c r="BN218" i="1"/>
  <c r="BO218" i="1"/>
  <c r="BN242" i="1"/>
  <c r="BO242" i="1"/>
  <c r="BN262" i="1"/>
  <c r="BO262" i="1"/>
  <c r="BN285" i="1"/>
  <c r="BO285" i="1"/>
  <c r="BN87" i="1"/>
  <c r="BO87" i="1"/>
  <c r="BN71" i="1"/>
  <c r="BO71" i="1"/>
  <c r="BN55" i="1"/>
  <c r="BO55" i="1"/>
  <c r="BN39" i="1"/>
  <c r="BO39" i="1"/>
  <c r="BN23" i="1"/>
  <c r="BO23" i="1"/>
  <c r="BO272" i="1"/>
  <c r="BN272" i="1"/>
  <c r="BO240" i="1"/>
  <c r="BN240" i="1"/>
  <c r="BO208" i="1"/>
  <c r="BN208" i="1"/>
  <c r="BN166" i="1"/>
  <c r="BO166" i="1"/>
  <c r="BO91" i="1"/>
  <c r="BN91" i="1"/>
  <c r="BO59" i="1"/>
  <c r="BN59" i="1"/>
  <c r="BO27" i="1"/>
  <c r="BN27" i="1"/>
  <c r="BO145" i="1"/>
  <c r="BN145" i="1"/>
  <c r="BO153" i="1"/>
  <c r="BN153" i="1"/>
  <c r="BO161" i="1"/>
  <c r="BN161" i="1"/>
  <c r="BO169" i="1"/>
  <c r="BN169" i="1"/>
  <c r="BO177" i="1"/>
  <c r="BN177" i="1"/>
  <c r="BO193" i="1"/>
  <c r="BN193" i="1"/>
  <c r="BO201" i="1"/>
  <c r="BN201" i="1"/>
  <c r="BN209" i="1"/>
  <c r="BO209" i="1"/>
  <c r="BN217" i="1"/>
  <c r="BO217" i="1"/>
  <c r="BN225" i="1"/>
  <c r="BO225" i="1"/>
  <c r="BN233" i="1"/>
  <c r="BO233" i="1"/>
  <c r="BN241" i="1"/>
  <c r="BO241" i="1"/>
  <c r="BN249" i="1"/>
  <c r="BO249" i="1"/>
  <c r="BN257" i="1"/>
  <c r="BO257" i="1"/>
  <c r="BN265" i="1"/>
  <c r="BO265" i="1"/>
  <c r="BN273" i="1"/>
  <c r="BO273" i="1"/>
  <c r="BN289" i="1"/>
  <c r="BO289" i="1"/>
  <c r="BN305" i="1"/>
  <c r="BO305" i="1"/>
  <c r="BN182" i="1"/>
  <c r="BO182" i="1"/>
  <c r="BN222" i="1"/>
  <c r="BO222" i="1"/>
  <c r="BN254" i="1"/>
  <c r="BO254" i="1"/>
  <c r="CH250" i="1"/>
  <c r="BO268" i="1"/>
  <c r="BN268" i="1"/>
  <c r="BN293" i="1"/>
  <c r="BO293" i="1"/>
  <c r="BO224" i="1"/>
  <c r="BN224" i="1"/>
  <c r="BO149" i="1"/>
  <c r="BN149" i="1"/>
  <c r="BO157" i="1"/>
  <c r="BN157" i="1"/>
  <c r="BO197" i="1"/>
  <c r="BN197" i="1"/>
  <c r="BN229" i="1"/>
  <c r="BO229" i="1"/>
  <c r="BN210" i="1"/>
  <c r="BO210" i="1"/>
  <c r="CN83" i="1"/>
  <c r="CG243" i="1"/>
  <c r="BN57" i="1"/>
  <c r="BM14" i="1"/>
  <c r="BN86" i="1"/>
  <c r="BN22" i="1"/>
  <c r="BO228" i="1"/>
  <c r="BN228" i="1"/>
  <c r="BN83" i="1"/>
  <c r="BO83" i="1"/>
  <c r="BN19" i="1"/>
  <c r="BO19" i="1"/>
  <c r="CN19" i="1"/>
  <c r="CN27" i="1"/>
  <c r="CN35" i="1"/>
  <c r="CN43" i="1"/>
  <c r="CN51" i="1"/>
  <c r="CN59" i="1"/>
  <c r="CN67" i="1"/>
  <c r="CN80" i="1"/>
  <c r="CN87" i="1"/>
  <c r="CN92" i="1"/>
  <c r="CN99" i="1"/>
  <c r="CN107" i="1"/>
  <c r="CN119" i="1"/>
  <c r="CN135" i="1"/>
  <c r="CN151" i="1"/>
  <c r="CN169" i="1"/>
  <c r="CN185" i="1"/>
  <c r="CN201" i="1"/>
  <c r="CN217" i="1"/>
  <c r="CN233" i="1"/>
  <c r="CN249" i="1"/>
  <c r="CF266" i="1"/>
  <c r="CG96" i="1"/>
  <c r="BN310" i="1"/>
  <c r="BN294" i="1"/>
  <c r="BN278" i="1"/>
  <c r="BN81" i="1"/>
  <c r="BN49" i="1"/>
  <c r="BO18" i="1"/>
  <c r="BN277" i="1"/>
  <c r="BO277" i="1"/>
  <c r="BO244" i="1"/>
  <c r="BN244" i="1"/>
  <c r="BO212" i="1"/>
  <c r="BN212" i="1"/>
  <c r="BN146" i="1"/>
  <c r="BO146" i="1"/>
  <c r="BN123" i="1"/>
  <c r="BO123" i="1"/>
  <c r="BN107" i="1"/>
  <c r="BO107" i="1"/>
  <c r="BN124" i="1"/>
  <c r="BO124" i="1"/>
  <c r="BN116" i="1"/>
  <c r="BO116" i="1"/>
  <c r="BN108" i="1"/>
  <c r="BO108" i="1"/>
  <c r="BN100" i="1"/>
  <c r="BO100" i="1"/>
  <c r="BN84" i="1"/>
  <c r="BO84" i="1"/>
  <c r="BN68" i="1"/>
  <c r="BO68" i="1"/>
  <c r="BN52" i="1"/>
  <c r="BO52" i="1"/>
  <c r="BN36" i="1"/>
  <c r="BO36" i="1"/>
  <c r="BN20" i="1"/>
  <c r="BO20" i="1"/>
  <c r="BO148" i="1"/>
  <c r="BN148" i="1"/>
  <c r="BO156" i="1"/>
  <c r="BN156" i="1"/>
  <c r="BO164" i="1"/>
  <c r="BN164" i="1"/>
  <c r="BO172" i="1"/>
  <c r="BN172" i="1"/>
  <c r="BO180" i="1"/>
  <c r="BN180" i="1"/>
  <c r="BO188" i="1"/>
  <c r="BN188" i="1"/>
  <c r="BO196" i="1"/>
  <c r="BN196" i="1"/>
  <c r="BO276" i="1"/>
  <c r="BN276" i="1"/>
  <c r="BO292" i="1"/>
  <c r="BN292" i="1"/>
  <c r="BN308" i="1"/>
  <c r="BO308" i="1"/>
  <c r="BN198" i="1"/>
  <c r="BO198" i="1"/>
  <c r="BN230" i="1"/>
  <c r="BO230" i="1"/>
  <c r="BN246" i="1"/>
  <c r="BO246" i="1"/>
  <c r="BN266" i="1"/>
  <c r="BO266" i="1"/>
  <c r="BO304" i="1"/>
  <c r="BN304" i="1"/>
  <c r="BO264" i="1"/>
  <c r="BN264" i="1"/>
  <c r="BO232" i="1"/>
  <c r="BN232" i="1"/>
  <c r="BN158" i="1"/>
  <c r="BO158" i="1"/>
  <c r="BO128" i="1"/>
  <c r="BN128" i="1"/>
  <c r="BN88" i="1"/>
  <c r="BO88" i="1"/>
  <c r="BN56" i="1"/>
  <c r="BO56" i="1"/>
  <c r="BN24" i="1"/>
  <c r="BO24" i="1"/>
  <c r="CG17" i="1"/>
  <c r="CH17" i="1"/>
  <c r="CG21" i="1"/>
  <c r="CH21" i="1"/>
  <c r="CG25" i="1"/>
  <c r="CH25" i="1"/>
  <c r="CG29" i="1"/>
  <c r="CH29" i="1"/>
  <c r="CG33" i="1"/>
  <c r="CH33" i="1"/>
  <c r="CG57" i="1"/>
  <c r="CH57" i="1"/>
  <c r="CG61" i="1"/>
  <c r="CH61" i="1"/>
  <c r="CG65" i="1"/>
  <c r="CH65" i="1"/>
  <c r="CG69" i="1"/>
  <c r="CH69" i="1"/>
  <c r="CG72" i="1"/>
  <c r="CH72" i="1"/>
  <c r="CH104" i="1"/>
  <c r="CG104" i="1"/>
  <c r="CF139" i="1"/>
  <c r="CH139" i="1" s="1"/>
  <c r="CN139" i="1"/>
  <c r="CF189" i="1"/>
  <c r="CN189" i="1"/>
  <c r="CF221" i="1"/>
  <c r="CN221" i="1"/>
  <c r="CG235" i="1"/>
  <c r="CH235" i="1"/>
  <c r="CF237" i="1"/>
  <c r="CN237" i="1"/>
  <c r="CG306" i="1"/>
  <c r="CH306" i="1"/>
  <c r="CG290" i="1"/>
  <c r="CH290" i="1"/>
  <c r="CG274" i="1"/>
  <c r="CH274" i="1"/>
  <c r="CG196" i="1"/>
  <c r="CH196" i="1"/>
  <c r="CD14" i="1"/>
  <c r="CH16" i="1"/>
  <c r="CG16" i="1"/>
  <c r="CN18" i="1"/>
  <c r="CG20" i="1"/>
  <c r="CH20" i="1"/>
  <c r="CN22" i="1"/>
  <c r="CG24" i="1"/>
  <c r="CH24" i="1"/>
  <c r="CN26" i="1"/>
  <c r="CG28" i="1"/>
  <c r="CH28" i="1"/>
  <c r="CN30" i="1"/>
  <c r="CG32" i="1"/>
  <c r="CH32" i="1"/>
  <c r="CN34" i="1"/>
  <c r="CG36" i="1"/>
  <c r="CH36" i="1"/>
  <c r="CN38" i="1"/>
  <c r="CG40" i="1"/>
  <c r="CH40" i="1"/>
  <c r="CN42" i="1"/>
  <c r="CH44" i="1"/>
  <c r="CG44" i="1"/>
  <c r="CN46" i="1"/>
  <c r="CG48" i="1"/>
  <c r="CH48" i="1"/>
  <c r="CN50" i="1"/>
  <c r="CG52" i="1"/>
  <c r="CH52" i="1"/>
  <c r="CN54" i="1"/>
  <c r="CG56" i="1"/>
  <c r="CH56" i="1"/>
  <c r="CN58" i="1"/>
  <c r="CH60" i="1"/>
  <c r="CG60" i="1"/>
  <c r="CN62" i="1"/>
  <c r="CG64" i="1"/>
  <c r="CH64" i="1"/>
  <c r="CN66" i="1"/>
  <c r="CG68" i="1"/>
  <c r="CH68" i="1"/>
  <c r="CF74" i="1"/>
  <c r="CG74" i="1" s="1"/>
  <c r="CN74" i="1"/>
  <c r="CF77" i="1"/>
  <c r="CN77" i="1"/>
  <c r="CF82" i="1"/>
  <c r="CH82" i="1" s="1"/>
  <c r="CN82" i="1"/>
  <c r="CF85" i="1"/>
  <c r="CN85" i="1"/>
  <c r="CF90" i="1"/>
  <c r="CN90" i="1"/>
  <c r="CF93" i="1"/>
  <c r="CN93" i="1"/>
  <c r="CF98" i="1"/>
  <c r="CG98" i="1" s="1"/>
  <c r="CN98" i="1"/>
  <c r="CF101" i="1"/>
  <c r="CN101" i="1"/>
  <c r="CF109" i="1"/>
  <c r="CN109" i="1"/>
  <c r="CN118" i="1"/>
  <c r="CF118" i="1"/>
  <c r="CN134" i="1"/>
  <c r="CF134" i="1"/>
  <c r="CH134" i="1" s="1"/>
  <c r="CN150" i="1"/>
  <c r="CF150" i="1"/>
  <c r="CH159" i="1"/>
  <c r="CG159" i="1"/>
  <c r="CH168" i="1"/>
  <c r="CG168" i="1"/>
  <c r="CG184" i="1"/>
  <c r="CH184" i="1"/>
  <c r="CH193" i="1"/>
  <c r="CG193" i="1"/>
  <c r="CG200" i="1"/>
  <c r="CH200" i="1"/>
  <c r="CH225" i="1"/>
  <c r="CG225" i="1"/>
  <c r="CG232" i="1"/>
  <c r="CH232" i="1"/>
  <c r="CG248" i="1"/>
  <c r="CH248" i="1"/>
  <c r="CH273" i="1"/>
  <c r="CG273" i="1"/>
  <c r="CH281" i="1"/>
  <c r="CG281" i="1"/>
  <c r="CH303" i="1"/>
  <c r="CH295" i="1"/>
  <c r="CH287" i="1"/>
  <c r="CH279" i="1"/>
  <c r="CH271" i="1"/>
  <c r="CH263" i="1"/>
  <c r="CH216" i="1"/>
  <c r="CG152" i="1"/>
  <c r="CH152" i="1"/>
  <c r="CG37" i="1"/>
  <c r="CH37" i="1"/>
  <c r="CG41" i="1"/>
  <c r="CH41" i="1"/>
  <c r="CH49" i="1"/>
  <c r="CG49" i="1"/>
  <c r="CH53" i="1"/>
  <c r="CG53" i="1"/>
  <c r="CF123" i="1"/>
  <c r="CH123" i="1" s="1"/>
  <c r="CN123" i="1"/>
  <c r="CF155" i="1"/>
  <c r="CN155" i="1"/>
  <c r="CF173" i="1"/>
  <c r="CN173" i="1"/>
  <c r="CH198" i="1"/>
  <c r="CG198" i="1"/>
  <c r="CF205" i="1"/>
  <c r="CN205" i="1"/>
  <c r="CG228" i="1"/>
  <c r="CH228" i="1"/>
  <c r="CG242" i="1"/>
  <c r="CH242" i="1"/>
  <c r="CF253" i="1"/>
  <c r="CH253" i="1" s="1"/>
  <c r="CN253" i="1"/>
  <c r="CH265" i="1"/>
  <c r="CG265" i="1"/>
  <c r="CG300" i="1"/>
  <c r="CH300" i="1"/>
  <c r="CG298" i="1"/>
  <c r="CH298" i="1"/>
  <c r="CG282" i="1"/>
  <c r="CH282" i="1"/>
  <c r="CG266" i="1"/>
  <c r="CH266" i="1"/>
  <c r="CH112" i="1"/>
  <c r="CG112" i="1"/>
  <c r="CN17" i="1"/>
  <c r="CN21" i="1"/>
  <c r="CN25" i="1"/>
  <c r="CH27" i="1"/>
  <c r="CG27" i="1"/>
  <c r="CN29" i="1"/>
  <c r="CN33" i="1"/>
  <c r="CN37" i="1"/>
  <c r="CN41" i="1"/>
  <c r="CH43" i="1"/>
  <c r="CG43" i="1"/>
  <c r="CN45" i="1"/>
  <c r="CH47" i="1"/>
  <c r="CG47" i="1"/>
  <c r="CN49" i="1"/>
  <c r="CN53" i="1"/>
  <c r="CN57" i="1"/>
  <c r="CN61" i="1"/>
  <c r="CN65" i="1"/>
  <c r="CN69" i="1"/>
  <c r="CH108" i="1"/>
  <c r="CG108" i="1"/>
  <c r="CF115" i="1"/>
  <c r="CH115" i="1" s="1"/>
  <c r="CN115" i="1"/>
  <c r="CF131" i="1"/>
  <c r="CH131" i="1" s="1"/>
  <c r="CN131" i="1"/>
  <c r="CF147" i="1"/>
  <c r="CN147" i="1"/>
  <c r="CF165" i="1"/>
  <c r="CN165" i="1"/>
  <c r="CG188" i="1"/>
  <c r="CH188" i="1"/>
  <c r="CF197" i="1"/>
  <c r="CN197" i="1"/>
  <c r="CF213" i="1"/>
  <c r="CN213" i="1"/>
  <c r="CG215" i="1"/>
  <c r="CH215" i="1"/>
  <c r="CF229" i="1"/>
  <c r="CN229" i="1"/>
  <c r="CF245" i="1"/>
  <c r="CN245" i="1"/>
  <c r="CG247" i="1"/>
  <c r="CH247" i="1"/>
  <c r="CG252" i="1"/>
  <c r="CH252" i="1"/>
  <c r="CN258" i="1"/>
  <c r="CF258" i="1"/>
  <c r="CN260" i="1"/>
  <c r="CF260" i="1"/>
  <c r="CH289" i="1"/>
  <c r="CG289" i="1"/>
  <c r="CH297" i="1"/>
  <c r="CG297" i="1"/>
  <c r="CH305" i="1"/>
  <c r="CG305" i="1"/>
  <c r="CH310" i="1"/>
  <c r="CG310" i="1"/>
  <c r="CH302" i="1"/>
  <c r="CG302" i="1"/>
  <c r="CH294" i="1"/>
  <c r="CG294" i="1"/>
  <c r="CH278" i="1"/>
  <c r="CG278" i="1"/>
  <c r="CH270" i="1"/>
  <c r="CG270" i="1"/>
  <c r="CF262" i="1"/>
  <c r="CG210" i="1"/>
  <c r="CH210" i="1"/>
  <c r="CF181" i="1"/>
  <c r="CF70" i="1"/>
  <c r="CG70" i="1" s="1"/>
  <c r="CN70" i="1"/>
  <c r="CF73" i="1"/>
  <c r="CN73" i="1"/>
  <c r="CF78" i="1"/>
  <c r="CH78" i="1" s="1"/>
  <c r="CN78" i="1"/>
  <c r="CF81" i="1"/>
  <c r="CN81" i="1"/>
  <c r="CF86" i="1"/>
  <c r="CG86" i="1" s="1"/>
  <c r="CN86" i="1"/>
  <c r="CF89" i="1"/>
  <c r="CN89" i="1"/>
  <c r="CF94" i="1"/>
  <c r="CG94" i="1" s="1"/>
  <c r="CN94" i="1"/>
  <c r="CF97" i="1"/>
  <c r="CN97" i="1"/>
  <c r="CF105" i="1"/>
  <c r="CN105" i="1"/>
  <c r="CN126" i="1"/>
  <c r="CF126" i="1"/>
  <c r="CN142" i="1"/>
  <c r="CF142" i="1"/>
  <c r="CN158" i="1"/>
  <c r="CF158" i="1"/>
  <c r="CG169" i="1"/>
  <c r="CH169" i="1"/>
  <c r="CH176" i="1"/>
  <c r="CG176" i="1"/>
  <c r="CG192" i="1"/>
  <c r="CH192" i="1"/>
  <c r="CG208" i="1"/>
  <c r="CH208" i="1"/>
  <c r="CG224" i="1"/>
  <c r="CH224" i="1"/>
  <c r="CG240" i="1"/>
  <c r="CH240" i="1"/>
  <c r="CH307" i="1"/>
  <c r="CH299" i="1"/>
  <c r="CH291" i="1"/>
  <c r="CH283" i="1"/>
  <c r="CH275" i="1"/>
  <c r="CH267" i="1"/>
  <c r="CH230" i="1"/>
  <c r="CG230" i="1"/>
  <c r="CG203" i="1"/>
  <c r="CH203" i="1"/>
  <c r="CH45" i="1"/>
  <c r="CH76" i="1"/>
  <c r="CG76" i="1"/>
  <c r="CG84" i="1"/>
  <c r="CH84" i="1"/>
  <c r="CN102" i="1"/>
  <c r="CN106" i="1"/>
  <c r="CN110" i="1"/>
  <c r="CN113" i="1"/>
  <c r="CG117" i="1"/>
  <c r="CH117" i="1"/>
  <c r="CN120" i="1"/>
  <c r="CF120" i="1"/>
  <c r="CN121" i="1"/>
  <c r="CG125" i="1"/>
  <c r="CH125" i="1"/>
  <c r="CN128" i="1"/>
  <c r="CF128" i="1"/>
  <c r="CN129" i="1"/>
  <c r="CG133" i="1"/>
  <c r="CH133" i="1"/>
  <c r="CN136" i="1"/>
  <c r="CF136" i="1"/>
  <c r="CN137" i="1"/>
  <c r="CG141" i="1"/>
  <c r="CH141" i="1"/>
  <c r="CN145" i="1"/>
  <c r="CN152" i="1"/>
  <c r="CN153" i="1"/>
  <c r="CG157" i="1"/>
  <c r="CH157" i="1"/>
  <c r="CN160" i="1"/>
  <c r="CF160" i="1"/>
  <c r="CN163" i="1"/>
  <c r="CH167" i="1"/>
  <c r="CG167" i="1"/>
  <c r="CN171" i="1"/>
  <c r="CH175" i="1"/>
  <c r="CG175" i="1"/>
  <c r="CN179" i="1"/>
  <c r="CH183" i="1"/>
  <c r="CG183" i="1"/>
  <c r="CN187" i="1"/>
  <c r="CN195" i="1"/>
  <c r="CG202" i="1"/>
  <c r="CH202" i="1"/>
  <c r="CG207" i="1"/>
  <c r="CH207" i="1"/>
  <c r="CN211" i="1"/>
  <c r="CN219" i="1"/>
  <c r="CN227" i="1"/>
  <c r="CG234" i="1"/>
  <c r="CH234" i="1"/>
  <c r="CN235" i="1"/>
  <c r="CG239" i="1"/>
  <c r="CH239" i="1"/>
  <c r="CN243" i="1"/>
  <c r="CN251" i="1"/>
  <c r="CN254" i="1"/>
  <c r="CN268" i="1"/>
  <c r="CG201" i="1"/>
  <c r="CH194" i="1"/>
  <c r="CG149" i="1"/>
  <c r="CH137" i="1"/>
  <c r="CG92" i="1"/>
  <c r="CH87" i="1"/>
  <c r="CG87" i="1"/>
  <c r="CH91" i="1"/>
  <c r="CG91" i="1"/>
  <c r="CH103" i="1"/>
  <c r="CG103" i="1"/>
  <c r="CN114" i="1"/>
  <c r="CF114" i="1"/>
  <c r="CG114" i="1" s="1"/>
  <c r="CN122" i="1"/>
  <c r="CF122" i="1"/>
  <c r="CH122" i="1" s="1"/>
  <c r="CN130" i="1"/>
  <c r="CF130" i="1"/>
  <c r="CN138" i="1"/>
  <c r="CF138" i="1"/>
  <c r="CG138" i="1" s="1"/>
  <c r="CN146" i="1"/>
  <c r="CF146" i="1"/>
  <c r="CG146" i="1" s="1"/>
  <c r="CH151" i="1"/>
  <c r="CG151" i="1"/>
  <c r="CN154" i="1"/>
  <c r="CG172" i="1"/>
  <c r="CH172" i="1"/>
  <c r="CG177" i="1"/>
  <c r="CH177" i="1"/>
  <c r="CG180" i="1"/>
  <c r="CH180" i="1"/>
  <c r="CG185" i="1"/>
  <c r="CH185" i="1"/>
  <c r="CH209" i="1"/>
  <c r="CG209" i="1"/>
  <c r="CG212" i="1"/>
  <c r="CH212" i="1"/>
  <c r="CH217" i="1"/>
  <c r="CG217" i="1"/>
  <c r="CG220" i="1"/>
  <c r="CH220" i="1"/>
  <c r="CH241" i="1"/>
  <c r="CG241" i="1"/>
  <c r="CG244" i="1"/>
  <c r="CH244" i="1"/>
  <c r="CH249" i="1"/>
  <c r="CG249" i="1"/>
  <c r="CG255" i="1"/>
  <c r="CH255" i="1"/>
  <c r="CH257" i="1"/>
  <c r="CG257" i="1"/>
  <c r="CG259" i="1"/>
  <c r="CH259" i="1"/>
  <c r="CN274" i="1"/>
  <c r="CN276" i="1"/>
  <c r="CN282" i="1"/>
  <c r="CN284" i="1"/>
  <c r="CG254" i="1"/>
  <c r="CG233" i="1"/>
  <c r="CH226" i="1"/>
  <c r="CH219" i="1"/>
  <c r="CG206" i="1"/>
  <c r="CH199" i="1"/>
  <c r="CH88" i="1"/>
  <c r="CG113" i="1"/>
  <c r="CH113" i="1"/>
  <c r="CN116" i="1"/>
  <c r="CG121" i="1"/>
  <c r="CH121" i="1"/>
  <c r="CN124" i="1"/>
  <c r="CF124" i="1"/>
  <c r="CG129" i="1"/>
  <c r="CH129" i="1"/>
  <c r="CN132" i="1"/>
  <c r="CN140" i="1"/>
  <c r="CF140" i="1"/>
  <c r="CG145" i="1"/>
  <c r="CH145" i="1"/>
  <c r="CN148" i="1"/>
  <c r="CF148" i="1"/>
  <c r="CH153" i="1"/>
  <c r="CG153" i="1"/>
  <c r="CN156" i="1"/>
  <c r="CF156" i="1"/>
  <c r="CN161" i="1"/>
  <c r="CF161" i="1"/>
  <c r="CG187" i="1"/>
  <c r="CH187" i="1"/>
  <c r="CH190" i="1"/>
  <c r="CG190" i="1"/>
  <c r="CG195" i="1"/>
  <c r="CH195" i="1"/>
  <c r="CH214" i="1"/>
  <c r="CG214" i="1"/>
  <c r="CH222" i="1"/>
  <c r="CG222" i="1"/>
  <c r="CG227" i="1"/>
  <c r="CH227" i="1"/>
  <c r="CH246" i="1"/>
  <c r="CG246" i="1"/>
  <c r="CG251" i="1"/>
  <c r="CH251" i="1"/>
  <c r="CN290" i="1"/>
  <c r="CN292" i="1"/>
  <c r="CN298" i="1"/>
  <c r="CN304" i="1"/>
  <c r="CN306" i="1"/>
  <c r="CN308" i="1"/>
  <c r="CN310" i="1"/>
  <c r="CF308" i="1"/>
  <c r="CF304" i="1"/>
  <c r="CF292" i="1"/>
  <c r="CF284" i="1"/>
  <c r="CF276" i="1"/>
  <c r="CF268" i="1"/>
  <c r="CG238" i="1"/>
  <c r="CH231" i="1"/>
  <c r="CG218" i="1"/>
  <c r="CG211" i="1"/>
  <c r="CH204" i="1"/>
  <c r="CG191" i="1"/>
  <c r="CG164" i="1"/>
  <c r="CF154" i="1"/>
  <c r="CF144" i="1"/>
  <c r="CF132" i="1"/>
  <c r="CF116" i="1"/>
  <c r="CG100" i="1"/>
  <c r="CG150" i="1"/>
  <c r="CH150" i="1"/>
  <c r="CG110" i="1"/>
  <c r="CH110" i="1"/>
  <c r="CH51" i="1"/>
  <c r="CG51" i="1"/>
  <c r="CH179" i="1"/>
  <c r="CG179" i="1"/>
  <c r="CG166" i="1"/>
  <c r="CH166" i="1"/>
  <c r="CG162" i="1"/>
  <c r="CH162" i="1"/>
  <c r="CG134" i="1"/>
  <c r="CG118" i="1"/>
  <c r="CH118" i="1"/>
  <c r="CH95" i="1"/>
  <c r="CG95" i="1"/>
  <c r="CG54" i="1"/>
  <c r="CH54" i="1"/>
  <c r="CG50" i="1"/>
  <c r="CH50" i="1"/>
  <c r="CG22" i="1"/>
  <c r="CH22" i="1"/>
  <c r="CH18" i="1"/>
  <c r="CG130" i="1"/>
  <c r="CH130" i="1"/>
  <c r="CH19" i="1"/>
  <c r="CG19" i="1"/>
  <c r="CG309" i="1"/>
  <c r="CG301" i="1"/>
  <c r="CH296" i="1"/>
  <c r="CG293" i="1"/>
  <c r="CH288" i="1"/>
  <c r="CG285" i="1"/>
  <c r="CH280" i="1"/>
  <c r="CG277" i="1"/>
  <c r="CH272" i="1"/>
  <c r="CG269" i="1"/>
  <c r="CH264" i="1"/>
  <c r="CG261" i="1"/>
  <c r="CH256" i="1"/>
  <c r="CG253" i="1"/>
  <c r="CG186" i="1"/>
  <c r="CH186" i="1"/>
  <c r="CG182" i="1"/>
  <c r="CH182" i="1"/>
  <c r="CG178" i="1"/>
  <c r="CH178" i="1"/>
  <c r="CG122" i="1"/>
  <c r="CH98" i="1"/>
  <c r="CH74" i="1"/>
  <c r="CG58" i="1"/>
  <c r="CH58" i="1"/>
  <c r="CH35" i="1"/>
  <c r="CG35" i="1"/>
  <c r="CG31" i="1"/>
  <c r="CH163" i="1"/>
  <c r="CG163" i="1"/>
  <c r="CG82" i="1"/>
  <c r="CG66" i="1"/>
  <c r="CH66" i="1"/>
  <c r="CG174" i="1"/>
  <c r="CH174" i="1"/>
  <c r="CH147" i="1"/>
  <c r="CG147" i="1"/>
  <c r="CG142" i="1"/>
  <c r="CH142" i="1"/>
  <c r="CH111" i="1"/>
  <c r="CG111" i="1"/>
  <c r="CG107" i="1"/>
  <c r="CG78" i="1"/>
  <c r="CG62" i="1"/>
  <c r="CH62" i="1"/>
  <c r="CG38" i="1"/>
  <c r="CH38" i="1"/>
  <c r="CG34" i="1"/>
  <c r="CH34" i="1"/>
  <c r="CG170" i="1"/>
  <c r="CH170" i="1"/>
  <c r="CG143" i="1"/>
  <c r="CG139" i="1"/>
  <c r="CG135" i="1"/>
  <c r="CG127" i="1"/>
  <c r="CG119" i="1"/>
  <c r="CG115" i="1"/>
  <c r="CG106" i="1"/>
  <c r="CH106" i="1"/>
  <c r="CG99" i="1"/>
  <c r="CG83" i="1"/>
  <c r="CG79" i="1"/>
  <c r="CG75" i="1"/>
  <c r="CG71" i="1"/>
  <c r="CG67" i="1"/>
  <c r="CG63" i="1"/>
  <c r="CG59" i="1"/>
  <c r="CG55" i="1"/>
  <c r="CG46" i="1"/>
  <c r="CH46" i="1"/>
  <c r="CG39" i="1"/>
  <c r="CG30" i="1"/>
  <c r="CH30" i="1"/>
  <c r="CG23" i="1"/>
  <c r="CG102" i="1"/>
  <c r="CH102" i="1"/>
  <c r="CG42" i="1"/>
  <c r="CH42" i="1"/>
  <c r="CG26" i="1"/>
  <c r="CH26" i="1"/>
  <c r="CN164" i="1"/>
  <c r="CN168" i="1"/>
  <c r="CN172" i="1"/>
  <c r="CN176" i="1"/>
  <c r="CN180" i="1"/>
  <c r="CN184" i="1"/>
  <c r="CN188" i="1"/>
  <c r="CN192" i="1"/>
  <c r="CN196" i="1"/>
  <c r="CN200" i="1"/>
  <c r="CN208" i="1"/>
  <c r="CN216" i="1"/>
  <c r="CN224" i="1"/>
  <c r="CN232" i="1"/>
  <c r="CN240" i="1"/>
  <c r="CN248" i="1"/>
  <c r="CN302" i="1"/>
  <c r="CN162" i="1"/>
  <c r="CN166" i="1"/>
  <c r="CN170" i="1"/>
  <c r="CN174" i="1"/>
  <c r="CN178" i="1"/>
  <c r="CN182" i="1"/>
  <c r="CN186" i="1"/>
  <c r="CN190" i="1"/>
  <c r="CN194" i="1"/>
  <c r="CN198" i="1"/>
  <c r="CN206" i="1"/>
  <c r="CN214" i="1"/>
  <c r="CN222" i="1"/>
  <c r="CN230" i="1"/>
  <c r="CN238" i="1"/>
  <c r="CN246" i="1"/>
  <c r="CN277" i="1"/>
  <c r="CN278" i="1"/>
  <c r="CN293" i="1"/>
  <c r="CN294" i="1"/>
  <c r="CN204" i="1"/>
  <c r="CN212" i="1"/>
  <c r="CN220" i="1"/>
  <c r="CN228" i="1"/>
  <c r="CN236" i="1"/>
  <c r="CN244" i="1"/>
  <c r="CN252" i="1"/>
  <c r="CN256" i="1"/>
  <c r="CN264" i="1"/>
  <c r="CN202" i="1"/>
  <c r="CN210" i="1"/>
  <c r="CN218" i="1"/>
  <c r="CN226" i="1"/>
  <c r="CN234" i="1"/>
  <c r="CN242" i="1"/>
  <c r="CN250" i="1"/>
  <c r="CN261" i="1"/>
  <c r="CN269" i="1"/>
  <c r="CN285" i="1"/>
  <c r="CN255" i="1"/>
  <c r="CN263" i="1"/>
  <c r="CN271" i="1"/>
  <c r="CN272" i="1"/>
  <c r="CN279" i="1"/>
  <c r="CN280" i="1"/>
  <c r="CN287" i="1"/>
  <c r="CN288" i="1"/>
  <c r="CN295" i="1"/>
  <c r="CN296" i="1"/>
  <c r="CN301" i="1"/>
  <c r="CN305" i="1"/>
  <c r="CN257" i="1"/>
  <c r="CN265" i="1"/>
  <c r="CN273" i="1"/>
  <c r="CN281" i="1"/>
  <c r="CN289" i="1"/>
  <c r="CN297" i="1"/>
  <c r="CN300" i="1"/>
  <c r="CN307" i="1"/>
  <c r="CN259" i="1"/>
  <c r="CN267" i="1"/>
  <c r="CN275" i="1"/>
  <c r="CN283" i="1"/>
  <c r="CN291" i="1"/>
  <c r="CN299" i="1"/>
  <c r="CN303" i="1"/>
  <c r="CN309" i="1"/>
  <c r="CZ16" i="1"/>
  <c r="DE310" i="1"/>
  <c r="CW310" i="1"/>
  <c r="DE309" i="1"/>
  <c r="CW309" i="1"/>
  <c r="CY309" i="1" s="1"/>
  <c r="CZ309" i="1" s="1"/>
  <c r="DE308" i="1"/>
  <c r="CW308" i="1"/>
  <c r="DE307" i="1"/>
  <c r="CW307" i="1"/>
  <c r="CY307" i="1" s="1"/>
  <c r="CZ307" i="1" s="1"/>
  <c r="DE306" i="1"/>
  <c r="CW306" i="1"/>
  <c r="DE305" i="1"/>
  <c r="CW305" i="1"/>
  <c r="CY305" i="1" s="1"/>
  <c r="CZ305" i="1" s="1"/>
  <c r="DE304" i="1"/>
  <c r="CW304" i="1"/>
  <c r="DE303" i="1"/>
  <c r="CW303" i="1"/>
  <c r="CY303" i="1" s="1"/>
  <c r="CZ303" i="1" s="1"/>
  <c r="DE302" i="1"/>
  <c r="CW302" i="1"/>
  <c r="DE301" i="1"/>
  <c r="CW301" i="1"/>
  <c r="CY301" i="1" s="1"/>
  <c r="CZ301" i="1" s="1"/>
  <c r="DE300" i="1"/>
  <c r="CW300" i="1"/>
  <c r="DE299" i="1"/>
  <c r="CW299" i="1"/>
  <c r="CY299" i="1" s="1"/>
  <c r="CZ299" i="1" s="1"/>
  <c r="DE298" i="1"/>
  <c r="CW298" i="1"/>
  <c r="DE297" i="1"/>
  <c r="CW297" i="1"/>
  <c r="CY297" i="1" s="1"/>
  <c r="CZ297" i="1" s="1"/>
  <c r="DE296" i="1"/>
  <c r="CW296" i="1"/>
  <c r="DE295" i="1"/>
  <c r="CW295" i="1"/>
  <c r="CY295" i="1" s="1"/>
  <c r="CZ295" i="1" s="1"/>
  <c r="DE294" i="1"/>
  <c r="CW294" i="1"/>
  <c r="DE293" i="1"/>
  <c r="CW293" i="1"/>
  <c r="CY293" i="1" s="1"/>
  <c r="CZ293" i="1" s="1"/>
  <c r="DE292" i="1"/>
  <c r="CW292" i="1"/>
  <c r="DE291" i="1"/>
  <c r="CW291" i="1"/>
  <c r="CY291" i="1" s="1"/>
  <c r="CZ291" i="1" s="1"/>
  <c r="DE290" i="1"/>
  <c r="CW290" i="1"/>
  <c r="DE289" i="1"/>
  <c r="CW289" i="1"/>
  <c r="CY289" i="1" s="1"/>
  <c r="CZ289" i="1" s="1"/>
  <c r="DE288" i="1"/>
  <c r="CW288" i="1"/>
  <c r="DE287" i="1"/>
  <c r="CW287" i="1"/>
  <c r="CY287" i="1" s="1"/>
  <c r="CZ287" i="1" s="1"/>
  <c r="DE286" i="1"/>
  <c r="CW286" i="1"/>
  <c r="DE285" i="1"/>
  <c r="CW285" i="1"/>
  <c r="CY285" i="1" s="1"/>
  <c r="CZ285" i="1" s="1"/>
  <c r="DE284" i="1"/>
  <c r="CW284" i="1"/>
  <c r="DE283" i="1"/>
  <c r="CW283" i="1"/>
  <c r="CY283" i="1" s="1"/>
  <c r="CZ283" i="1" s="1"/>
  <c r="DE282" i="1"/>
  <c r="CW282" i="1"/>
  <c r="DE281" i="1"/>
  <c r="CW281" i="1"/>
  <c r="CY281" i="1" s="1"/>
  <c r="CZ281" i="1" s="1"/>
  <c r="DE280" i="1"/>
  <c r="CW280" i="1"/>
  <c r="DE279" i="1"/>
  <c r="CW279" i="1"/>
  <c r="CY279" i="1" s="1"/>
  <c r="CZ279" i="1" s="1"/>
  <c r="DE278" i="1"/>
  <c r="CW278" i="1"/>
  <c r="DE277" i="1"/>
  <c r="CW277" i="1"/>
  <c r="CY277" i="1" s="1"/>
  <c r="CZ277" i="1" s="1"/>
  <c r="DE276" i="1"/>
  <c r="CW276" i="1"/>
  <c r="DE275" i="1"/>
  <c r="CW275" i="1"/>
  <c r="CY275" i="1" s="1"/>
  <c r="CZ275" i="1" s="1"/>
  <c r="DE274" i="1"/>
  <c r="CW274" i="1"/>
  <c r="DE273" i="1"/>
  <c r="CW273" i="1"/>
  <c r="CY273" i="1" s="1"/>
  <c r="CZ273" i="1" s="1"/>
  <c r="DE272" i="1"/>
  <c r="CW272" i="1"/>
  <c r="DE271" i="1"/>
  <c r="CW271" i="1"/>
  <c r="CY271" i="1" s="1"/>
  <c r="CZ271" i="1" s="1"/>
  <c r="DE270" i="1"/>
  <c r="CW270" i="1"/>
  <c r="DE269" i="1"/>
  <c r="CW269" i="1"/>
  <c r="CY269" i="1" s="1"/>
  <c r="CZ269" i="1" s="1"/>
  <c r="DE268" i="1"/>
  <c r="CW268" i="1"/>
  <c r="DE267" i="1"/>
  <c r="CW267" i="1"/>
  <c r="CY267" i="1" s="1"/>
  <c r="CZ267" i="1" s="1"/>
  <c r="DE266" i="1"/>
  <c r="CW266" i="1"/>
  <c r="DE265" i="1"/>
  <c r="CW265" i="1"/>
  <c r="CY265" i="1" s="1"/>
  <c r="CZ265" i="1" s="1"/>
  <c r="DE264" i="1"/>
  <c r="CW264" i="1"/>
  <c r="DE263" i="1"/>
  <c r="CW263" i="1"/>
  <c r="CY263" i="1" s="1"/>
  <c r="CZ263" i="1" s="1"/>
  <c r="DE262" i="1"/>
  <c r="CW262" i="1"/>
  <c r="DE261" i="1"/>
  <c r="CW261" i="1"/>
  <c r="CY261" i="1" s="1"/>
  <c r="CZ261" i="1" s="1"/>
  <c r="DE260" i="1"/>
  <c r="CW260" i="1"/>
  <c r="DE259" i="1"/>
  <c r="CW259" i="1"/>
  <c r="CY259" i="1" s="1"/>
  <c r="CZ259" i="1" s="1"/>
  <c r="DE258" i="1"/>
  <c r="CW258" i="1"/>
  <c r="DE257" i="1"/>
  <c r="CW257" i="1"/>
  <c r="CY257" i="1" s="1"/>
  <c r="CZ257" i="1" s="1"/>
  <c r="DE256" i="1"/>
  <c r="CW256" i="1"/>
  <c r="DE255" i="1"/>
  <c r="CW255" i="1"/>
  <c r="CY255" i="1" s="1"/>
  <c r="CZ255" i="1" s="1"/>
  <c r="DE254" i="1"/>
  <c r="CW254" i="1"/>
  <c r="CY254" i="1" s="1"/>
  <c r="CZ254" i="1" s="1"/>
  <c r="DE253" i="1"/>
  <c r="CW253" i="1"/>
  <c r="DE252" i="1"/>
  <c r="CW252" i="1"/>
  <c r="CY252" i="1" s="1"/>
  <c r="CZ252" i="1" s="1"/>
  <c r="DE251" i="1"/>
  <c r="CW251" i="1"/>
  <c r="CY251" i="1" s="1"/>
  <c r="CZ251" i="1" s="1"/>
  <c r="DE250" i="1"/>
  <c r="CW250" i="1"/>
  <c r="CY250" i="1" s="1"/>
  <c r="CZ250" i="1" s="1"/>
  <c r="DE249" i="1"/>
  <c r="CW249" i="1"/>
  <c r="DE248" i="1"/>
  <c r="CW248" i="1"/>
  <c r="CY248" i="1" s="1"/>
  <c r="CZ248" i="1" s="1"/>
  <c r="DE247" i="1"/>
  <c r="CW247" i="1"/>
  <c r="CY247" i="1" s="1"/>
  <c r="CZ247" i="1" s="1"/>
  <c r="DE246" i="1"/>
  <c r="CW246" i="1"/>
  <c r="CY246" i="1" s="1"/>
  <c r="CZ246" i="1" s="1"/>
  <c r="DE245" i="1"/>
  <c r="CW245" i="1"/>
  <c r="DE244" i="1"/>
  <c r="CW244" i="1"/>
  <c r="CY244" i="1" s="1"/>
  <c r="CZ244" i="1" s="1"/>
  <c r="DE243" i="1"/>
  <c r="CW243" i="1"/>
  <c r="CY243" i="1" s="1"/>
  <c r="CZ243" i="1" s="1"/>
  <c r="DE242" i="1"/>
  <c r="CW242" i="1"/>
  <c r="CY242" i="1" s="1"/>
  <c r="CZ242" i="1" s="1"/>
  <c r="DE241" i="1"/>
  <c r="CW241" i="1"/>
  <c r="DE240" i="1"/>
  <c r="CW240" i="1"/>
  <c r="CY240" i="1" s="1"/>
  <c r="CZ240" i="1" s="1"/>
  <c r="DE239" i="1"/>
  <c r="CW239" i="1"/>
  <c r="CY239" i="1" s="1"/>
  <c r="CZ239" i="1" s="1"/>
  <c r="DE238" i="1"/>
  <c r="CW238" i="1"/>
  <c r="CY238" i="1" s="1"/>
  <c r="CZ238" i="1" s="1"/>
  <c r="DE237" i="1"/>
  <c r="CW237" i="1"/>
  <c r="DE236" i="1"/>
  <c r="CW236" i="1"/>
  <c r="CY236" i="1" s="1"/>
  <c r="CZ236" i="1" s="1"/>
  <c r="DE235" i="1"/>
  <c r="CW235" i="1"/>
  <c r="CY235" i="1" s="1"/>
  <c r="CZ235" i="1" s="1"/>
  <c r="DE234" i="1"/>
  <c r="CW234" i="1"/>
  <c r="CY234" i="1" s="1"/>
  <c r="CZ234" i="1" s="1"/>
  <c r="DE233" i="1"/>
  <c r="CW233" i="1"/>
  <c r="DE232" i="1"/>
  <c r="CW232" i="1"/>
  <c r="CY232" i="1" s="1"/>
  <c r="CZ232" i="1" s="1"/>
  <c r="DE231" i="1"/>
  <c r="CW231" i="1"/>
  <c r="CY231" i="1" s="1"/>
  <c r="CZ231" i="1" s="1"/>
  <c r="DE230" i="1"/>
  <c r="CW230" i="1"/>
  <c r="CY230" i="1" s="1"/>
  <c r="CZ230" i="1" s="1"/>
  <c r="DE229" i="1"/>
  <c r="CW229" i="1"/>
  <c r="DE228" i="1"/>
  <c r="CW228" i="1"/>
  <c r="CY228" i="1" s="1"/>
  <c r="CZ228" i="1" s="1"/>
  <c r="DE227" i="1"/>
  <c r="CW227" i="1"/>
  <c r="CY227" i="1" s="1"/>
  <c r="CZ227" i="1" s="1"/>
  <c r="DE226" i="1"/>
  <c r="CW226" i="1"/>
  <c r="CY226" i="1" s="1"/>
  <c r="CZ226" i="1" s="1"/>
  <c r="DE225" i="1"/>
  <c r="CW225" i="1"/>
  <c r="DE224" i="1"/>
  <c r="CW224" i="1"/>
  <c r="CY224" i="1" s="1"/>
  <c r="CZ224" i="1" s="1"/>
  <c r="DE223" i="1"/>
  <c r="CW223" i="1"/>
  <c r="DE222" i="1"/>
  <c r="CW222" i="1"/>
  <c r="CY222" i="1" s="1"/>
  <c r="CZ222" i="1" s="1"/>
  <c r="DE221" i="1"/>
  <c r="CW221" i="1"/>
  <c r="DE220" i="1"/>
  <c r="CW220" i="1"/>
  <c r="CY220" i="1" s="1"/>
  <c r="CZ220" i="1" s="1"/>
  <c r="DE219" i="1"/>
  <c r="CW219" i="1"/>
  <c r="DE218" i="1"/>
  <c r="CW218" i="1"/>
  <c r="CY218" i="1" s="1"/>
  <c r="CZ218" i="1" s="1"/>
  <c r="DE217" i="1"/>
  <c r="CW217" i="1"/>
  <c r="DE216" i="1"/>
  <c r="CW216" i="1"/>
  <c r="CY216" i="1" s="1"/>
  <c r="CZ216" i="1" s="1"/>
  <c r="DE215" i="1"/>
  <c r="CW215" i="1"/>
  <c r="DE214" i="1"/>
  <c r="CW214" i="1"/>
  <c r="CY214" i="1" s="1"/>
  <c r="CZ214" i="1" s="1"/>
  <c r="DE213" i="1"/>
  <c r="CW213" i="1"/>
  <c r="DE212" i="1"/>
  <c r="CW212" i="1"/>
  <c r="CY212" i="1" s="1"/>
  <c r="CZ212" i="1" s="1"/>
  <c r="DE211" i="1"/>
  <c r="CW211" i="1"/>
  <c r="DE210" i="1"/>
  <c r="CW210" i="1"/>
  <c r="CY210" i="1" s="1"/>
  <c r="CZ210" i="1" s="1"/>
  <c r="DE209" i="1"/>
  <c r="CW209" i="1"/>
  <c r="DE208" i="1"/>
  <c r="CW208" i="1"/>
  <c r="CY208" i="1" s="1"/>
  <c r="CZ208" i="1" s="1"/>
  <c r="DE207" i="1"/>
  <c r="CW207" i="1"/>
  <c r="DE206" i="1"/>
  <c r="CW206" i="1"/>
  <c r="CY206" i="1" s="1"/>
  <c r="CZ206" i="1" s="1"/>
  <c r="DE205" i="1"/>
  <c r="CW205" i="1"/>
  <c r="DE204" i="1"/>
  <c r="CW204" i="1"/>
  <c r="CY204" i="1" s="1"/>
  <c r="CZ204" i="1" s="1"/>
  <c r="DE203" i="1"/>
  <c r="CW203" i="1"/>
  <c r="DE202" i="1"/>
  <c r="CW202" i="1"/>
  <c r="CY202" i="1" s="1"/>
  <c r="CZ202" i="1" s="1"/>
  <c r="DE201" i="1"/>
  <c r="CW201" i="1"/>
  <c r="DE200" i="1"/>
  <c r="CW200" i="1"/>
  <c r="CY200" i="1" s="1"/>
  <c r="CZ200" i="1" s="1"/>
  <c r="DE199" i="1"/>
  <c r="CW199" i="1"/>
  <c r="DE198" i="1"/>
  <c r="CW198" i="1"/>
  <c r="CY198" i="1" s="1"/>
  <c r="CZ198" i="1" s="1"/>
  <c r="DE197" i="1"/>
  <c r="CW197" i="1"/>
  <c r="DE196" i="1"/>
  <c r="CW196" i="1"/>
  <c r="CY196" i="1" s="1"/>
  <c r="CZ196" i="1" s="1"/>
  <c r="DE195" i="1"/>
  <c r="CW195" i="1"/>
  <c r="DE194" i="1"/>
  <c r="CW194" i="1"/>
  <c r="CY194" i="1" s="1"/>
  <c r="CZ194" i="1" s="1"/>
  <c r="DE193" i="1"/>
  <c r="CW193" i="1"/>
  <c r="DE192" i="1"/>
  <c r="CW192" i="1"/>
  <c r="CY192" i="1" s="1"/>
  <c r="CZ192" i="1" s="1"/>
  <c r="DE191" i="1"/>
  <c r="CW191" i="1"/>
  <c r="DE190" i="1"/>
  <c r="CW190" i="1"/>
  <c r="CY190" i="1" s="1"/>
  <c r="CZ190" i="1" s="1"/>
  <c r="DE189" i="1"/>
  <c r="CW189" i="1"/>
  <c r="DE188" i="1"/>
  <c r="CW188" i="1"/>
  <c r="CY188" i="1" s="1"/>
  <c r="CZ188" i="1" s="1"/>
  <c r="DE187" i="1"/>
  <c r="CW187" i="1"/>
  <c r="DE186" i="1"/>
  <c r="CW186" i="1"/>
  <c r="CY186" i="1" s="1"/>
  <c r="CZ186" i="1" s="1"/>
  <c r="DE185" i="1"/>
  <c r="CW185" i="1"/>
  <c r="DE184" i="1"/>
  <c r="CW184" i="1"/>
  <c r="CY184" i="1" s="1"/>
  <c r="CZ184" i="1" s="1"/>
  <c r="DE183" i="1"/>
  <c r="CW183" i="1"/>
  <c r="DE182" i="1"/>
  <c r="CW182" i="1"/>
  <c r="CY182" i="1" s="1"/>
  <c r="CZ182" i="1" s="1"/>
  <c r="DE181" i="1"/>
  <c r="CW181" i="1"/>
  <c r="DE180" i="1"/>
  <c r="CW180" i="1"/>
  <c r="CY180" i="1" s="1"/>
  <c r="CZ180" i="1" s="1"/>
  <c r="DE179" i="1"/>
  <c r="CW179" i="1"/>
  <c r="DE178" i="1"/>
  <c r="CW178" i="1"/>
  <c r="CY178" i="1" s="1"/>
  <c r="CZ178" i="1" s="1"/>
  <c r="DE177" i="1"/>
  <c r="CW177" i="1"/>
  <c r="DE176" i="1"/>
  <c r="CW176" i="1"/>
  <c r="CY176" i="1" s="1"/>
  <c r="CZ176" i="1" s="1"/>
  <c r="DE175" i="1"/>
  <c r="CW175" i="1"/>
  <c r="DE174" i="1"/>
  <c r="CW174" i="1"/>
  <c r="CY174" i="1" s="1"/>
  <c r="CZ174" i="1" s="1"/>
  <c r="DE173" i="1"/>
  <c r="CW173" i="1"/>
  <c r="DE172" i="1"/>
  <c r="CW172" i="1"/>
  <c r="CY172" i="1" s="1"/>
  <c r="CZ172" i="1" s="1"/>
  <c r="DE171" i="1"/>
  <c r="CW171" i="1"/>
  <c r="CY171" i="1" s="1"/>
  <c r="CZ171" i="1" s="1"/>
  <c r="DE170" i="1"/>
  <c r="CW170" i="1"/>
  <c r="CY170" i="1" s="1"/>
  <c r="CZ170" i="1" s="1"/>
  <c r="DE169" i="1"/>
  <c r="CW169" i="1"/>
  <c r="CY169" i="1" s="1"/>
  <c r="CZ169" i="1" s="1"/>
  <c r="DE168" i="1"/>
  <c r="CW168" i="1"/>
  <c r="CY168" i="1" s="1"/>
  <c r="CZ168" i="1" s="1"/>
  <c r="DE167" i="1"/>
  <c r="CW167" i="1"/>
  <c r="CY167" i="1" s="1"/>
  <c r="CZ167" i="1" s="1"/>
  <c r="DE166" i="1"/>
  <c r="CW166" i="1"/>
  <c r="CY166" i="1" s="1"/>
  <c r="CZ166" i="1" s="1"/>
  <c r="DE165" i="1"/>
  <c r="CW165" i="1"/>
  <c r="CY165" i="1" s="1"/>
  <c r="CZ165" i="1" s="1"/>
  <c r="DE164" i="1"/>
  <c r="CW164" i="1"/>
  <c r="CY164" i="1" s="1"/>
  <c r="CZ164" i="1" s="1"/>
  <c r="DE163" i="1"/>
  <c r="CW163" i="1"/>
  <c r="CY163" i="1" s="1"/>
  <c r="CZ163" i="1" s="1"/>
  <c r="DE162" i="1"/>
  <c r="CW162" i="1"/>
  <c r="CY162" i="1" s="1"/>
  <c r="CZ162" i="1" s="1"/>
  <c r="DE161" i="1"/>
  <c r="CW161" i="1"/>
  <c r="CY161" i="1" s="1"/>
  <c r="CZ161" i="1" s="1"/>
  <c r="DE160" i="1"/>
  <c r="CW160" i="1"/>
  <c r="CY160" i="1" s="1"/>
  <c r="CZ160" i="1" s="1"/>
  <c r="DE159" i="1"/>
  <c r="CW159" i="1"/>
  <c r="CY159" i="1" s="1"/>
  <c r="CZ159" i="1" s="1"/>
  <c r="DE158" i="1"/>
  <c r="CW158" i="1"/>
  <c r="CY158" i="1" s="1"/>
  <c r="CZ158" i="1" s="1"/>
  <c r="DE157" i="1"/>
  <c r="CW157" i="1"/>
  <c r="CY157" i="1" s="1"/>
  <c r="CZ157" i="1" s="1"/>
  <c r="DE156" i="1"/>
  <c r="CW156" i="1"/>
  <c r="CY156" i="1" s="1"/>
  <c r="CZ156" i="1" s="1"/>
  <c r="DE155" i="1"/>
  <c r="CW155" i="1"/>
  <c r="CY155" i="1" s="1"/>
  <c r="CZ155" i="1" s="1"/>
  <c r="DE154" i="1"/>
  <c r="CW154" i="1"/>
  <c r="CY154" i="1" s="1"/>
  <c r="CZ154" i="1" s="1"/>
  <c r="DE153" i="1"/>
  <c r="CW153" i="1"/>
  <c r="CY153" i="1" s="1"/>
  <c r="CZ153" i="1" s="1"/>
  <c r="DE152" i="1"/>
  <c r="CW152" i="1"/>
  <c r="CY152" i="1" s="1"/>
  <c r="CZ152" i="1" s="1"/>
  <c r="DE151" i="1"/>
  <c r="CW151" i="1"/>
  <c r="CY151" i="1" s="1"/>
  <c r="CZ151" i="1" s="1"/>
  <c r="DE150" i="1"/>
  <c r="CW150" i="1"/>
  <c r="CY150" i="1" s="1"/>
  <c r="CZ150" i="1" s="1"/>
  <c r="DE149" i="1"/>
  <c r="CW149" i="1"/>
  <c r="CY149" i="1" s="1"/>
  <c r="CZ149" i="1" s="1"/>
  <c r="DE148" i="1"/>
  <c r="CW148" i="1"/>
  <c r="CY148" i="1" s="1"/>
  <c r="CZ148" i="1" s="1"/>
  <c r="DE147" i="1"/>
  <c r="CW147" i="1"/>
  <c r="CY147" i="1" s="1"/>
  <c r="CZ147" i="1" s="1"/>
  <c r="DE146" i="1"/>
  <c r="CW146" i="1"/>
  <c r="DE145" i="1"/>
  <c r="CW145" i="1"/>
  <c r="CY145" i="1" s="1"/>
  <c r="CZ145" i="1" s="1"/>
  <c r="DE144" i="1"/>
  <c r="CW144" i="1"/>
  <c r="CY144" i="1" s="1"/>
  <c r="CZ144" i="1" s="1"/>
  <c r="DE143" i="1"/>
  <c r="CW143" i="1"/>
  <c r="CY143" i="1" s="1"/>
  <c r="CZ143" i="1" s="1"/>
  <c r="DE142" i="1"/>
  <c r="CW142" i="1"/>
  <c r="DE141" i="1"/>
  <c r="CW141" i="1"/>
  <c r="CY141" i="1" s="1"/>
  <c r="CZ141" i="1" s="1"/>
  <c r="DE140" i="1"/>
  <c r="CW140" i="1"/>
  <c r="DE139" i="1"/>
  <c r="CW139" i="1"/>
  <c r="CY139" i="1" s="1"/>
  <c r="CZ139" i="1" s="1"/>
  <c r="DE138" i="1"/>
  <c r="CW138" i="1"/>
  <c r="DE137" i="1"/>
  <c r="CW137" i="1"/>
  <c r="CY137" i="1" s="1"/>
  <c r="CZ137" i="1" s="1"/>
  <c r="DE136" i="1"/>
  <c r="CW136" i="1"/>
  <c r="CY136" i="1" s="1"/>
  <c r="CZ136" i="1" s="1"/>
  <c r="DE135" i="1"/>
  <c r="CW135" i="1"/>
  <c r="CY135" i="1" s="1"/>
  <c r="CZ135" i="1" s="1"/>
  <c r="DE134" i="1"/>
  <c r="CW134" i="1"/>
  <c r="DE133" i="1"/>
  <c r="CW133" i="1"/>
  <c r="DE132" i="1"/>
  <c r="CW132" i="1"/>
  <c r="CY132" i="1" s="1"/>
  <c r="CZ132" i="1" s="1"/>
  <c r="DE131" i="1"/>
  <c r="CW131" i="1"/>
  <c r="CY131" i="1" s="1"/>
  <c r="CZ131" i="1" s="1"/>
  <c r="DE130" i="1"/>
  <c r="CW130" i="1"/>
  <c r="DE129" i="1"/>
  <c r="CW129" i="1"/>
  <c r="CY129" i="1" s="1"/>
  <c r="CZ129" i="1" s="1"/>
  <c r="DE128" i="1"/>
  <c r="CW128" i="1"/>
  <c r="CY128" i="1" s="1"/>
  <c r="CZ128" i="1" s="1"/>
  <c r="DE127" i="1"/>
  <c r="CW127" i="1"/>
  <c r="CY127" i="1" s="1"/>
  <c r="CZ127" i="1" s="1"/>
  <c r="DE126" i="1"/>
  <c r="CW126" i="1"/>
  <c r="DE125" i="1"/>
  <c r="CW125" i="1"/>
  <c r="CY125" i="1" s="1"/>
  <c r="CZ125" i="1" s="1"/>
  <c r="DE124" i="1"/>
  <c r="CW124" i="1"/>
  <c r="CY124" i="1" s="1"/>
  <c r="CZ124" i="1" s="1"/>
  <c r="DE123" i="1"/>
  <c r="CW123" i="1"/>
  <c r="DG123" i="1" s="1"/>
  <c r="DE122" i="1"/>
  <c r="CW122" i="1"/>
  <c r="DE121" i="1"/>
  <c r="CW121" i="1"/>
  <c r="DG121" i="1" s="1"/>
  <c r="DE120" i="1"/>
  <c r="CW120" i="1"/>
  <c r="CY120" i="1" s="1"/>
  <c r="CZ120" i="1" s="1"/>
  <c r="DE119" i="1"/>
  <c r="CW119" i="1"/>
  <c r="CY119" i="1" s="1"/>
  <c r="CZ119" i="1" s="1"/>
  <c r="DE118" i="1"/>
  <c r="CW118" i="1"/>
  <c r="DE117" i="1"/>
  <c r="CW117" i="1"/>
  <c r="DG117" i="1" s="1"/>
  <c r="DE116" i="1"/>
  <c r="CW116" i="1"/>
  <c r="CY116" i="1" s="1"/>
  <c r="CZ116" i="1" s="1"/>
  <c r="DE115" i="1"/>
  <c r="CW115" i="1"/>
  <c r="CY115" i="1" s="1"/>
  <c r="CZ115" i="1" s="1"/>
  <c r="DE114" i="1"/>
  <c r="CW114" i="1"/>
  <c r="DE113" i="1"/>
  <c r="CW113" i="1"/>
  <c r="DE112" i="1"/>
  <c r="CW112" i="1"/>
  <c r="CY112" i="1" s="1"/>
  <c r="CZ112" i="1" s="1"/>
  <c r="DE111" i="1"/>
  <c r="CW111" i="1"/>
  <c r="CY111" i="1" s="1"/>
  <c r="CZ111" i="1" s="1"/>
  <c r="DE110" i="1"/>
  <c r="CW110" i="1"/>
  <c r="DE109" i="1"/>
  <c r="CW109" i="1"/>
  <c r="CY109" i="1" s="1"/>
  <c r="CZ109" i="1" s="1"/>
  <c r="DE108" i="1"/>
  <c r="CW108" i="1"/>
  <c r="CY108" i="1" s="1"/>
  <c r="CZ108" i="1" s="1"/>
  <c r="DE107" i="1"/>
  <c r="CW107" i="1"/>
  <c r="CY107" i="1" s="1"/>
  <c r="CZ107" i="1" s="1"/>
  <c r="DE106" i="1"/>
  <c r="CW106" i="1"/>
  <c r="DE105" i="1"/>
  <c r="CW105" i="1"/>
  <c r="CY105" i="1" s="1"/>
  <c r="CZ105" i="1" s="1"/>
  <c r="DE104" i="1"/>
  <c r="CW104" i="1"/>
  <c r="CY104" i="1" s="1"/>
  <c r="CZ104" i="1" s="1"/>
  <c r="DE103" i="1"/>
  <c r="CW103" i="1"/>
  <c r="CY103" i="1" s="1"/>
  <c r="CZ103" i="1" s="1"/>
  <c r="DE102" i="1"/>
  <c r="CW102" i="1"/>
  <c r="DE101" i="1"/>
  <c r="CW101" i="1"/>
  <c r="DE100" i="1"/>
  <c r="CW100" i="1"/>
  <c r="CY100" i="1" s="1"/>
  <c r="CZ100" i="1" s="1"/>
  <c r="DE99" i="1"/>
  <c r="CW99" i="1"/>
  <c r="CY99" i="1" s="1"/>
  <c r="CZ99" i="1" s="1"/>
  <c r="DE98" i="1"/>
  <c r="CW98" i="1"/>
  <c r="DE97" i="1"/>
  <c r="CW97" i="1"/>
  <c r="DE96" i="1"/>
  <c r="CW96" i="1"/>
  <c r="CY96" i="1" s="1"/>
  <c r="CZ96" i="1" s="1"/>
  <c r="DE95" i="1"/>
  <c r="CW95" i="1"/>
  <c r="CY95" i="1" s="1"/>
  <c r="CZ95" i="1" s="1"/>
  <c r="DE94" i="1"/>
  <c r="CW94" i="1"/>
  <c r="DE93" i="1"/>
  <c r="CW93" i="1"/>
  <c r="CY93" i="1" s="1"/>
  <c r="CZ93" i="1" s="1"/>
  <c r="DE92" i="1"/>
  <c r="CW92" i="1"/>
  <c r="CY92" i="1" s="1"/>
  <c r="CZ92" i="1" s="1"/>
  <c r="DE91" i="1"/>
  <c r="CW91" i="1"/>
  <c r="CY91" i="1" s="1"/>
  <c r="CZ91" i="1" s="1"/>
  <c r="DE90" i="1"/>
  <c r="CW90" i="1"/>
  <c r="DE89" i="1"/>
  <c r="CW89" i="1"/>
  <c r="DE88" i="1"/>
  <c r="CW88" i="1"/>
  <c r="CY88" i="1" s="1"/>
  <c r="CZ88" i="1" s="1"/>
  <c r="DE87" i="1"/>
  <c r="CW87" i="1"/>
  <c r="CY87" i="1" s="1"/>
  <c r="CZ87" i="1" s="1"/>
  <c r="DE86" i="1"/>
  <c r="CW86" i="1"/>
  <c r="DE85" i="1"/>
  <c r="CW85" i="1"/>
  <c r="DE84" i="1"/>
  <c r="CW84" i="1"/>
  <c r="CY84" i="1" s="1"/>
  <c r="CZ84" i="1" s="1"/>
  <c r="DE83" i="1"/>
  <c r="CW83" i="1"/>
  <c r="CY83" i="1" s="1"/>
  <c r="CZ83" i="1" s="1"/>
  <c r="DE82" i="1"/>
  <c r="CW82" i="1"/>
  <c r="DE81" i="1"/>
  <c r="CW81" i="1"/>
  <c r="CY81" i="1" s="1"/>
  <c r="CZ81" i="1" s="1"/>
  <c r="DE80" i="1"/>
  <c r="CW80" i="1"/>
  <c r="CY80" i="1" s="1"/>
  <c r="CZ80" i="1" s="1"/>
  <c r="DE79" i="1"/>
  <c r="CW79" i="1"/>
  <c r="CY79" i="1" s="1"/>
  <c r="CZ79" i="1" s="1"/>
  <c r="DE78" i="1"/>
  <c r="CW78" i="1"/>
  <c r="DE77" i="1"/>
  <c r="CW77" i="1"/>
  <c r="CY77" i="1" s="1"/>
  <c r="CZ77" i="1" s="1"/>
  <c r="DE76" i="1"/>
  <c r="CW76" i="1"/>
  <c r="CY76" i="1" s="1"/>
  <c r="CZ76" i="1" s="1"/>
  <c r="DE75" i="1"/>
  <c r="CW75" i="1"/>
  <c r="CY75" i="1" s="1"/>
  <c r="CZ75" i="1" s="1"/>
  <c r="DE74" i="1"/>
  <c r="CW74" i="1"/>
  <c r="DE73" i="1"/>
  <c r="CW73" i="1"/>
  <c r="CY73" i="1" s="1"/>
  <c r="CZ73" i="1" s="1"/>
  <c r="DE72" i="1"/>
  <c r="CW72" i="1"/>
  <c r="CY72" i="1" s="1"/>
  <c r="CZ72" i="1" s="1"/>
  <c r="DE71" i="1"/>
  <c r="CW71" i="1"/>
  <c r="CY71" i="1" s="1"/>
  <c r="CZ71" i="1" s="1"/>
  <c r="DE70" i="1"/>
  <c r="CW70" i="1"/>
  <c r="DE69" i="1"/>
  <c r="CW69" i="1"/>
  <c r="DE68" i="1"/>
  <c r="CW68" i="1"/>
  <c r="CY68" i="1" s="1"/>
  <c r="CZ68" i="1" s="1"/>
  <c r="DE67" i="1"/>
  <c r="CW67" i="1"/>
  <c r="CY67" i="1" s="1"/>
  <c r="CZ67" i="1" s="1"/>
  <c r="DE66" i="1"/>
  <c r="CW66" i="1"/>
  <c r="DE65" i="1"/>
  <c r="CW65" i="1"/>
  <c r="CY65" i="1" s="1"/>
  <c r="CZ65" i="1" s="1"/>
  <c r="DE64" i="1"/>
  <c r="CW64" i="1"/>
  <c r="CY64" i="1" s="1"/>
  <c r="CZ64" i="1" s="1"/>
  <c r="DE63" i="1"/>
  <c r="CW63" i="1"/>
  <c r="CY63" i="1" s="1"/>
  <c r="CZ63" i="1" s="1"/>
  <c r="DE62" i="1"/>
  <c r="CW62" i="1"/>
  <c r="DE61" i="1"/>
  <c r="CW61" i="1"/>
  <c r="CY61" i="1" s="1"/>
  <c r="CZ61" i="1" s="1"/>
  <c r="DE60" i="1"/>
  <c r="CW60" i="1"/>
  <c r="CY60" i="1" s="1"/>
  <c r="CZ60" i="1" s="1"/>
  <c r="DE59" i="1"/>
  <c r="CW59" i="1"/>
  <c r="CY59" i="1" s="1"/>
  <c r="CZ59" i="1" s="1"/>
  <c r="DE58" i="1"/>
  <c r="CW58" i="1"/>
  <c r="DE57" i="1"/>
  <c r="CW57" i="1"/>
  <c r="DG57" i="1" s="1"/>
  <c r="DE56" i="1"/>
  <c r="CW56" i="1"/>
  <c r="CY56" i="1" s="1"/>
  <c r="CZ56" i="1" s="1"/>
  <c r="DE55" i="1"/>
  <c r="CW55" i="1"/>
  <c r="CY55" i="1" s="1"/>
  <c r="CZ55" i="1" s="1"/>
  <c r="DE54" i="1"/>
  <c r="CW54" i="1"/>
  <c r="DE53" i="1"/>
  <c r="CW53" i="1"/>
  <c r="DG53" i="1" s="1"/>
  <c r="DE52" i="1"/>
  <c r="CW52" i="1"/>
  <c r="CY52" i="1" s="1"/>
  <c r="CZ52" i="1" s="1"/>
  <c r="DE51" i="1"/>
  <c r="CW51" i="1"/>
  <c r="CY51" i="1" s="1"/>
  <c r="CZ51" i="1" s="1"/>
  <c r="DE50" i="1"/>
  <c r="CW50" i="1"/>
  <c r="DE49" i="1"/>
  <c r="CW49" i="1"/>
  <c r="DE48" i="1"/>
  <c r="CW48" i="1"/>
  <c r="CY48" i="1" s="1"/>
  <c r="CZ48" i="1" s="1"/>
  <c r="DE47" i="1"/>
  <c r="CW47" i="1"/>
  <c r="CY47" i="1" s="1"/>
  <c r="CZ47" i="1" s="1"/>
  <c r="DE46" i="1"/>
  <c r="CW46" i="1"/>
  <c r="DE45" i="1"/>
  <c r="CW45" i="1"/>
  <c r="CY45" i="1" s="1"/>
  <c r="CZ45" i="1" s="1"/>
  <c r="DE44" i="1"/>
  <c r="CW44" i="1"/>
  <c r="CY44" i="1" s="1"/>
  <c r="CZ44" i="1" s="1"/>
  <c r="DE43" i="1"/>
  <c r="CW43" i="1"/>
  <c r="CY43" i="1" s="1"/>
  <c r="CZ43" i="1" s="1"/>
  <c r="DE42" i="1"/>
  <c r="CW42" i="1"/>
  <c r="DE41" i="1"/>
  <c r="CW41" i="1"/>
  <c r="CY41" i="1" s="1"/>
  <c r="CZ41" i="1" s="1"/>
  <c r="DE40" i="1"/>
  <c r="CW40" i="1"/>
  <c r="CY40" i="1" s="1"/>
  <c r="CZ40" i="1" s="1"/>
  <c r="DE39" i="1"/>
  <c r="CW39" i="1"/>
  <c r="CY39" i="1" s="1"/>
  <c r="CZ39" i="1" s="1"/>
  <c r="DE38" i="1"/>
  <c r="CW38" i="1"/>
  <c r="DE37" i="1"/>
  <c r="CW37" i="1"/>
  <c r="DE36" i="1"/>
  <c r="CW36" i="1"/>
  <c r="CY36" i="1" s="1"/>
  <c r="CZ36" i="1" s="1"/>
  <c r="DE35" i="1"/>
  <c r="CW35" i="1"/>
  <c r="CY35" i="1" s="1"/>
  <c r="CZ35" i="1" s="1"/>
  <c r="DE34" i="1"/>
  <c r="CW34" i="1"/>
  <c r="DE33" i="1"/>
  <c r="CW33" i="1"/>
  <c r="CY33" i="1" s="1"/>
  <c r="CZ33" i="1" s="1"/>
  <c r="DE32" i="1"/>
  <c r="CW32" i="1"/>
  <c r="CY32" i="1" s="1"/>
  <c r="CZ32" i="1" s="1"/>
  <c r="DE31" i="1"/>
  <c r="CW31" i="1"/>
  <c r="CY31" i="1" s="1"/>
  <c r="CZ31" i="1" s="1"/>
  <c r="DE30" i="1"/>
  <c r="CW30" i="1"/>
  <c r="DE29" i="1"/>
  <c r="CW29" i="1"/>
  <c r="CY29" i="1" s="1"/>
  <c r="CZ29" i="1" s="1"/>
  <c r="DE28" i="1"/>
  <c r="CW28" i="1"/>
  <c r="CY28" i="1" s="1"/>
  <c r="CZ28" i="1" s="1"/>
  <c r="DE27" i="1"/>
  <c r="CW27" i="1"/>
  <c r="CY27" i="1" s="1"/>
  <c r="CZ27" i="1" s="1"/>
  <c r="DE26" i="1"/>
  <c r="CW26" i="1"/>
  <c r="DE25" i="1"/>
  <c r="CW25" i="1"/>
  <c r="DE24" i="1"/>
  <c r="CW24" i="1"/>
  <c r="CY24" i="1" s="1"/>
  <c r="CZ24" i="1" s="1"/>
  <c r="DE23" i="1"/>
  <c r="CW23" i="1"/>
  <c r="CY23" i="1" s="1"/>
  <c r="CZ23" i="1" s="1"/>
  <c r="DE22" i="1"/>
  <c r="CW22" i="1"/>
  <c r="CY22" i="1" s="1"/>
  <c r="CZ22" i="1" s="1"/>
  <c r="DE21" i="1"/>
  <c r="CW21" i="1"/>
  <c r="DE20" i="1"/>
  <c r="CW20" i="1"/>
  <c r="DE19" i="1"/>
  <c r="CW19" i="1"/>
  <c r="CY19" i="1" s="1"/>
  <c r="CZ19" i="1" s="1"/>
  <c r="DE18" i="1"/>
  <c r="CW18" i="1"/>
  <c r="DE17" i="1"/>
  <c r="CW17" i="1"/>
  <c r="DE16" i="1"/>
  <c r="CW16" i="1"/>
  <c r="CY16" i="1" s="1"/>
  <c r="DD14" i="1"/>
  <c r="DC14" i="1"/>
  <c r="CU14" i="1"/>
  <c r="CT14" i="1"/>
  <c r="CS14" i="1"/>
  <c r="CR14" i="1"/>
  <c r="CH114" i="1" l="1"/>
  <c r="CH146" i="1"/>
  <c r="DG46" i="1"/>
  <c r="DG140" i="1"/>
  <c r="DG146" i="1"/>
  <c r="DG256" i="1"/>
  <c r="DG258" i="1"/>
  <c r="DG260" i="1"/>
  <c r="DG262" i="1"/>
  <c r="DG264" i="1"/>
  <c r="DG266" i="1"/>
  <c r="DG268" i="1"/>
  <c r="DG270" i="1"/>
  <c r="DG272" i="1"/>
  <c r="DG274" i="1"/>
  <c r="DG276" i="1"/>
  <c r="DG278" i="1"/>
  <c r="DG280" i="1"/>
  <c r="DG282" i="1"/>
  <c r="DG284" i="1"/>
  <c r="DG286" i="1"/>
  <c r="DG288" i="1"/>
  <c r="DG290" i="1"/>
  <c r="DG292" i="1"/>
  <c r="DG294" i="1"/>
  <c r="DG296" i="1"/>
  <c r="DG298" i="1"/>
  <c r="DG300" i="1"/>
  <c r="DG302" i="1"/>
  <c r="DG304" i="1"/>
  <c r="DG306" i="1"/>
  <c r="DG308" i="1"/>
  <c r="DG310" i="1"/>
  <c r="CY296" i="1"/>
  <c r="CZ296" i="1" s="1"/>
  <c r="CY280" i="1"/>
  <c r="CZ280" i="1" s="1"/>
  <c r="CY264" i="1"/>
  <c r="CZ264" i="1" s="1"/>
  <c r="CG123" i="1"/>
  <c r="CH94" i="1"/>
  <c r="CH138" i="1"/>
  <c r="CH70" i="1"/>
  <c r="CG286" i="1"/>
  <c r="CY284" i="1"/>
  <c r="CZ284" i="1" s="1"/>
  <c r="DG33" i="1"/>
  <c r="DG65" i="1"/>
  <c r="DG81" i="1"/>
  <c r="CY308" i="1"/>
  <c r="CZ308" i="1" s="1"/>
  <c r="CY292" i="1"/>
  <c r="CZ292" i="1" s="1"/>
  <c r="CY276" i="1"/>
  <c r="CZ276" i="1" s="1"/>
  <c r="CY260" i="1"/>
  <c r="CZ260" i="1" s="1"/>
  <c r="CH86" i="1"/>
  <c r="CY300" i="1"/>
  <c r="CZ300" i="1" s="1"/>
  <c r="CY268" i="1"/>
  <c r="CZ268" i="1" s="1"/>
  <c r="CF14" i="1"/>
  <c r="CG14" i="1" s="1"/>
  <c r="DG16" i="1"/>
  <c r="DG82" i="1"/>
  <c r="DG86" i="1"/>
  <c r="DG90" i="1"/>
  <c r="DG129" i="1"/>
  <c r="DG145" i="1"/>
  <c r="CY304" i="1"/>
  <c r="CZ304" i="1" s="1"/>
  <c r="CY288" i="1"/>
  <c r="CZ288" i="1" s="1"/>
  <c r="CY272" i="1"/>
  <c r="CZ272" i="1" s="1"/>
  <c r="CY256" i="1"/>
  <c r="CZ256" i="1" s="1"/>
  <c r="CG131" i="1"/>
  <c r="BO14" i="1"/>
  <c r="DG17" i="1"/>
  <c r="CY17" i="1"/>
  <c r="CZ17" i="1" s="1"/>
  <c r="DG21" i="1"/>
  <c r="CY21" i="1"/>
  <c r="CZ21" i="1" s="1"/>
  <c r="DG25" i="1"/>
  <c r="CY25" i="1"/>
  <c r="CZ25" i="1" s="1"/>
  <c r="DG66" i="1"/>
  <c r="CY66" i="1"/>
  <c r="CZ66" i="1" s="1"/>
  <c r="DG70" i="1"/>
  <c r="CY70" i="1"/>
  <c r="CZ70" i="1" s="1"/>
  <c r="DG74" i="1"/>
  <c r="CY74" i="1"/>
  <c r="CZ74" i="1" s="1"/>
  <c r="DG78" i="1"/>
  <c r="CY78" i="1"/>
  <c r="CZ78" i="1" s="1"/>
  <c r="CY140" i="1"/>
  <c r="CZ140" i="1" s="1"/>
  <c r="CG154" i="1"/>
  <c r="CH154" i="1"/>
  <c r="CG268" i="1"/>
  <c r="CH268" i="1"/>
  <c r="CG304" i="1"/>
  <c r="CH304" i="1"/>
  <c r="CG124" i="1"/>
  <c r="CH124" i="1"/>
  <c r="CG128" i="1"/>
  <c r="CH128" i="1"/>
  <c r="CG158" i="1"/>
  <c r="CH158" i="1"/>
  <c r="CG126" i="1"/>
  <c r="CH126" i="1"/>
  <c r="CG181" i="1"/>
  <c r="CH181" i="1"/>
  <c r="CG258" i="1"/>
  <c r="CH258" i="1"/>
  <c r="CG109" i="1"/>
  <c r="CH109" i="1"/>
  <c r="CG90" i="1"/>
  <c r="CH90" i="1"/>
  <c r="DG34" i="1"/>
  <c r="CY34" i="1"/>
  <c r="CZ34" i="1" s="1"/>
  <c r="DG38" i="1"/>
  <c r="CY38" i="1"/>
  <c r="CZ38" i="1" s="1"/>
  <c r="DG42" i="1"/>
  <c r="CY42" i="1"/>
  <c r="CZ42" i="1" s="1"/>
  <c r="DG50" i="1"/>
  <c r="CY50" i="1"/>
  <c r="CZ50" i="1" s="1"/>
  <c r="DG85" i="1"/>
  <c r="CY85" i="1"/>
  <c r="CZ85" i="1" s="1"/>
  <c r="DG89" i="1"/>
  <c r="CY89" i="1"/>
  <c r="CZ89" i="1" s="1"/>
  <c r="DG101" i="1"/>
  <c r="CY101" i="1"/>
  <c r="CZ101" i="1" s="1"/>
  <c r="CY113" i="1"/>
  <c r="CZ113" i="1" s="1"/>
  <c r="DG113" i="1"/>
  <c r="DG37" i="1"/>
  <c r="CY37" i="1"/>
  <c r="CZ37" i="1" s="1"/>
  <c r="CY49" i="1"/>
  <c r="CZ49" i="1" s="1"/>
  <c r="DG49" i="1"/>
  <c r="DG114" i="1"/>
  <c r="CY114" i="1"/>
  <c r="CZ114" i="1" s="1"/>
  <c r="DG118" i="1"/>
  <c r="CY118" i="1"/>
  <c r="CZ118" i="1" s="1"/>
  <c r="DG122" i="1"/>
  <c r="CY122" i="1"/>
  <c r="CZ122" i="1" s="1"/>
  <c r="DG126" i="1"/>
  <c r="CY126" i="1"/>
  <c r="CZ126" i="1" s="1"/>
  <c r="DG173" i="1"/>
  <c r="CY173" i="1"/>
  <c r="CZ173" i="1" s="1"/>
  <c r="DG175" i="1"/>
  <c r="CY175" i="1"/>
  <c r="CZ175" i="1" s="1"/>
  <c r="DG177" i="1"/>
  <c r="CY177" i="1"/>
  <c r="CZ177" i="1" s="1"/>
  <c r="DG179" i="1"/>
  <c r="CY179" i="1"/>
  <c r="CZ179" i="1" s="1"/>
  <c r="DG181" i="1"/>
  <c r="CY181" i="1"/>
  <c r="CZ181" i="1" s="1"/>
  <c r="DG183" i="1"/>
  <c r="CY183" i="1"/>
  <c r="CZ183" i="1" s="1"/>
  <c r="DG185" i="1"/>
  <c r="CY185" i="1"/>
  <c r="CZ185" i="1" s="1"/>
  <c r="DG187" i="1"/>
  <c r="CY187" i="1"/>
  <c r="CZ187" i="1" s="1"/>
  <c r="DG189" i="1"/>
  <c r="CY189" i="1"/>
  <c r="CZ189" i="1" s="1"/>
  <c r="DG191" i="1"/>
  <c r="CY191" i="1"/>
  <c r="CZ191" i="1" s="1"/>
  <c r="DG193" i="1"/>
  <c r="CY193" i="1"/>
  <c r="CZ193" i="1" s="1"/>
  <c r="DG195" i="1"/>
  <c r="CY195" i="1"/>
  <c r="CZ195" i="1" s="1"/>
  <c r="DG197" i="1"/>
  <c r="CY197" i="1"/>
  <c r="CZ197" i="1" s="1"/>
  <c r="DG199" i="1"/>
  <c r="CY199" i="1"/>
  <c r="CZ199" i="1" s="1"/>
  <c r="DG201" i="1"/>
  <c r="CY201" i="1"/>
  <c r="CZ201" i="1" s="1"/>
  <c r="DG203" i="1"/>
  <c r="CY203" i="1"/>
  <c r="CZ203" i="1" s="1"/>
  <c r="DG205" i="1"/>
  <c r="CY205" i="1"/>
  <c r="CZ205" i="1" s="1"/>
  <c r="DG207" i="1"/>
  <c r="CY207" i="1"/>
  <c r="CZ207" i="1" s="1"/>
  <c r="DG209" i="1"/>
  <c r="CY209" i="1"/>
  <c r="CZ209" i="1" s="1"/>
  <c r="DG211" i="1"/>
  <c r="CY211" i="1"/>
  <c r="CZ211" i="1" s="1"/>
  <c r="DG213" i="1"/>
  <c r="CY213" i="1"/>
  <c r="CZ213" i="1" s="1"/>
  <c r="DG215" i="1"/>
  <c r="CY215" i="1"/>
  <c r="CZ215" i="1" s="1"/>
  <c r="DG217" i="1"/>
  <c r="CY217" i="1"/>
  <c r="CZ217" i="1" s="1"/>
  <c r="DG219" i="1"/>
  <c r="CY219" i="1"/>
  <c r="CZ219" i="1" s="1"/>
  <c r="DG221" i="1"/>
  <c r="CY221" i="1"/>
  <c r="CZ221" i="1" s="1"/>
  <c r="DG223" i="1"/>
  <c r="CY223" i="1"/>
  <c r="CZ223" i="1" s="1"/>
  <c r="DG225" i="1"/>
  <c r="CY225" i="1"/>
  <c r="CZ225" i="1" s="1"/>
  <c r="DG54" i="1"/>
  <c r="CY54" i="1"/>
  <c r="CZ54" i="1" s="1"/>
  <c r="DG58" i="1"/>
  <c r="CY58" i="1"/>
  <c r="CZ58" i="1" s="1"/>
  <c r="DG62" i="1"/>
  <c r="CY62" i="1"/>
  <c r="CZ62" i="1" s="1"/>
  <c r="CY97" i="1"/>
  <c r="CZ97" i="1" s="1"/>
  <c r="DG97" i="1"/>
  <c r="CW14" i="1"/>
  <c r="CY14" i="1" s="1"/>
  <c r="CZ14" i="1" s="1"/>
  <c r="CY18" i="1"/>
  <c r="CZ18" i="1" s="1"/>
  <c r="DG20" i="1"/>
  <c r="DG24" i="1"/>
  <c r="DG26" i="1"/>
  <c r="CY26" i="1"/>
  <c r="CZ26" i="1" s="1"/>
  <c r="DG30" i="1"/>
  <c r="CY30" i="1"/>
  <c r="CZ30" i="1" s="1"/>
  <c r="DG130" i="1"/>
  <c r="CY130" i="1"/>
  <c r="CZ130" i="1" s="1"/>
  <c r="DG134" i="1"/>
  <c r="CY134" i="1"/>
  <c r="CZ134" i="1" s="1"/>
  <c r="DG138" i="1"/>
  <c r="CY138" i="1"/>
  <c r="CZ138" i="1" s="1"/>
  <c r="DG142" i="1"/>
  <c r="CY142" i="1"/>
  <c r="CZ142" i="1" s="1"/>
  <c r="CY20" i="1"/>
  <c r="CZ20" i="1" s="1"/>
  <c r="DG94" i="1"/>
  <c r="CY123" i="1"/>
  <c r="CZ123" i="1" s="1"/>
  <c r="CH116" i="1"/>
  <c r="CG116" i="1"/>
  <c r="CG276" i="1"/>
  <c r="CH276" i="1"/>
  <c r="CG308" i="1"/>
  <c r="CH308" i="1"/>
  <c r="CH161" i="1"/>
  <c r="CG161" i="1"/>
  <c r="CG160" i="1"/>
  <c r="CH160" i="1"/>
  <c r="CH120" i="1"/>
  <c r="CG120" i="1"/>
  <c r="CG97" i="1"/>
  <c r="CH97" i="1"/>
  <c r="CG89" i="1"/>
  <c r="CH89" i="1"/>
  <c r="CG81" i="1"/>
  <c r="CH81" i="1"/>
  <c r="CG73" i="1"/>
  <c r="CH73" i="1"/>
  <c r="CH229" i="1"/>
  <c r="CG229" i="1"/>
  <c r="CH213" i="1"/>
  <c r="CG213" i="1"/>
  <c r="CH155" i="1"/>
  <c r="CG155" i="1"/>
  <c r="CH237" i="1"/>
  <c r="CG237" i="1"/>
  <c r="CH221" i="1"/>
  <c r="CG221" i="1"/>
  <c r="DG69" i="1"/>
  <c r="DG98" i="1"/>
  <c r="DG102" i="1"/>
  <c r="DG106" i="1"/>
  <c r="DG110" i="1"/>
  <c r="DG131" i="1"/>
  <c r="DG133" i="1"/>
  <c r="DG139" i="1"/>
  <c r="CY310" i="1"/>
  <c r="CZ310" i="1" s="1"/>
  <c r="CY306" i="1"/>
  <c r="CZ306" i="1" s="1"/>
  <c r="CY302" i="1"/>
  <c r="CZ302" i="1" s="1"/>
  <c r="CY298" i="1"/>
  <c r="CZ298" i="1" s="1"/>
  <c r="CY294" i="1"/>
  <c r="CZ294" i="1" s="1"/>
  <c r="CY290" i="1"/>
  <c r="CZ290" i="1" s="1"/>
  <c r="CY286" i="1"/>
  <c r="CZ286" i="1" s="1"/>
  <c r="CY282" i="1"/>
  <c r="CZ282" i="1" s="1"/>
  <c r="CY278" i="1"/>
  <c r="CZ278" i="1" s="1"/>
  <c r="CY274" i="1"/>
  <c r="CZ274" i="1" s="1"/>
  <c r="CY270" i="1"/>
  <c r="CZ270" i="1" s="1"/>
  <c r="CY266" i="1"/>
  <c r="CZ266" i="1" s="1"/>
  <c r="CY262" i="1"/>
  <c r="CZ262" i="1" s="1"/>
  <c r="CY258" i="1"/>
  <c r="CZ258" i="1" s="1"/>
  <c r="CY146" i="1"/>
  <c r="CZ146" i="1" s="1"/>
  <c r="CY110" i="1"/>
  <c r="CZ110" i="1" s="1"/>
  <c r="CY106" i="1"/>
  <c r="CZ106" i="1" s="1"/>
  <c r="CY102" i="1"/>
  <c r="CZ102" i="1" s="1"/>
  <c r="CY98" i="1"/>
  <c r="CZ98" i="1" s="1"/>
  <c r="CY94" i="1"/>
  <c r="CZ94" i="1" s="1"/>
  <c r="CY90" i="1"/>
  <c r="CZ90" i="1" s="1"/>
  <c r="CY86" i="1"/>
  <c r="CZ86" i="1" s="1"/>
  <c r="CY82" i="1"/>
  <c r="CZ82" i="1" s="1"/>
  <c r="CY46" i="1"/>
  <c r="CZ46" i="1" s="1"/>
  <c r="CH132" i="1"/>
  <c r="CG132" i="1"/>
  <c r="CG284" i="1"/>
  <c r="CH284" i="1"/>
  <c r="CG260" i="1"/>
  <c r="CH260" i="1"/>
  <c r="CG101" i="1"/>
  <c r="CH101" i="1"/>
  <c r="CG93" i="1"/>
  <c r="CH93" i="1"/>
  <c r="CH85" i="1"/>
  <c r="CG85" i="1"/>
  <c r="CG77" i="1"/>
  <c r="CH77" i="1"/>
  <c r="DG227" i="1"/>
  <c r="DG229" i="1"/>
  <c r="DG231" i="1"/>
  <c r="DG233" i="1"/>
  <c r="DG235" i="1"/>
  <c r="DG237" i="1"/>
  <c r="DG239" i="1"/>
  <c r="DG241" i="1"/>
  <c r="DG243" i="1"/>
  <c r="DG245" i="1"/>
  <c r="DG247" i="1"/>
  <c r="DG249" i="1"/>
  <c r="DG251" i="1"/>
  <c r="DG253" i="1"/>
  <c r="CY253" i="1"/>
  <c r="CZ253" i="1" s="1"/>
  <c r="CY249" i="1"/>
  <c r="CZ249" i="1" s="1"/>
  <c r="CY245" i="1"/>
  <c r="CZ245" i="1" s="1"/>
  <c r="CY241" i="1"/>
  <c r="CZ241" i="1" s="1"/>
  <c r="CY237" i="1"/>
  <c r="CZ237" i="1" s="1"/>
  <c r="CY233" i="1"/>
  <c r="CZ233" i="1" s="1"/>
  <c r="CY229" i="1"/>
  <c r="CZ229" i="1" s="1"/>
  <c r="CY133" i="1"/>
  <c r="CZ133" i="1" s="1"/>
  <c r="CY121" i="1"/>
  <c r="CZ121" i="1" s="1"/>
  <c r="CY117" i="1"/>
  <c r="CZ117" i="1" s="1"/>
  <c r="CY69" i="1"/>
  <c r="CZ69" i="1" s="1"/>
  <c r="CY57" i="1"/>
  <c r="CZ57" i="1" s="1"/>
  <c r="CY53" i="1"/>
  <c r="CZ53" i="1" s="1"/>
  <c r="CG144" i="1"/>
  <c r="CH144" i="1"/>
  <c r="CG292" i="1"/>
  <c r="CH292" i="1"/>
  <c r="CG156" i="1"/>
  <c r="CH156" i="1"/>
  <c r="CH148" i="1"/>
  <c r="CG148" i="1"/>
  <c r="CG140" i="1"/>
  <c r="CH140" i="1"/>
  <c r="CG136" i="1"/>
  <c r="CH136" i="1"/>
  <c r="CG105" i="1"/>
  <c r="CH105" i="1"/>
  <c r="CH262" i="1"/>
  <c r="CG262" i="1"/>
  <c r="CH245" i="1"/>
  <c r="CG245" i="1"/>
  <c r="CH197" i="1"/>
  <c r="CG197" i="1"/>
  <c r="CG165" i="1"/>
  <c r="CH165" i="1"/>
  <c r="CH205" i="1"/>
  <c r="CG205" i="1"/>
  <c r="CH173" i="1"/>
  <c r="CG173" i="1"/>
  <c r="CH189" i="1"/>
  <c r="CG189" i="1"/>
  <c r="CN14" i="1"/>
  <c r="DG41" i="1"/>
  <c r="DG73" i="1"/>
  <c r="DG105" i="1"/>
  <c r="DG137" i="1"/>
  <c r="DA42" i="1"/>
  <c r="DG29" i="1"/>
  <c r="DG45" i="1"/>
  <c r="DA53" i="1"/>
  <c r="DG61" i="1"/>
  <c r="DG77" i="1"/>
  <c r="DG93" i="1"/>
  <c r="DG109" i="1"/>
  <c r="DA117" i="1"/>
  <c r="DG125" i="1"/>
  <c r="DG141" i="1"/>
  <c r="DA17" i="1"/>
  <c r="DA26" i="1"/>
  <c r="DA52" i="1"/>
  <c r="DA60" i="1"/>
  <c r="DA68" i="1"/>
  <c r="DA84" i="1"/>
  <c r="DA100" i="1"/>
  <c r="DA108" i="1"/>
  <c r="DA116" i="1"/>
  <c r="DG124" i="1"/>
  <c r="DA23" i="1"/>
  <c r="DA32" i="1"/>
  <c r="DA40" i="1"/>
  <c r="DA48" i="1"/>
  <c r="DA56" i="1"/>
  <c r="DA64" i="1"/>
  <c r="DA72" i="1"/>
  <c r="DA80" i="1"/>
  <c r="DA88" i="1"/>
  <c r="DA96" i="1"/>
  <c r="DA104" i="1"/>
  <c r="DA112" i="1"/>
  <c r="DA120" i="1"/>
  <c r="DA136" i="1"/>
  <c r="DA19" i="1"/>
  <c r="DA36" i="1"/>
  <c r="DA44" i="1"/>
  <c r="DA74" i="1"/>
  <c r="DA92" i="1"/>
  <c r="DA106" i="1"/>
  <c r="DG19" i="1"/>
  <c r="DG27" i="1"/>
  <c r="DG36" i="1"/>
  <c r="DG43" i="1"/>
  <c r="DG44" i="1"/>
  <c r="DG51" i="1"/>
  <c r="DA51" i="1"/>
  <c r="DG52" i="1"/>
  <c r="DG59" i="1"/>
  <c r="DA59" i="1"/>
  <c r="DG60" i="1"/>
  <c r="DG67" i="1"/>
  <c r="DG68" i="1"/>
  <c r="DG75" i="1"/>
  <c r="DG76" i="1"/>
  <c r="DG83" i="1"/>
  <c r="DA83" i="1"/>
  <c r="DG84" i="1"/>
  <c r="DG91" i="1"/>
  <c r="DA91" i="1"/>
  <c r="DG92" i="1"/>
  <c r="DG99" i="1"/>
  <c r="DG100" i="1"/>
  <c r="DG107" i="1"/>
  <c r="DG108" i="1"/>
  <c r="DG115" i="1"/>
  <c r="DA115" i="1"/>
  <c r="DG116" i="1"/>
  <c r="DA132" i="1"/>
  <c r="DA28" i="1"/>
  <c r="DA50" i="1"/>
  <c r="DA76" i="1"/>
  <c r="DA90" i="1"/>
  <c r="DG18" i="1"/>
  <c r="DG28" i="1"/>
  <c r="DG35" i="1"/>
  <c r="DA128" i="1"/>
  <c r="DA144" i="1"/>
  <c r="DG132" i="1"/>
  <c r="DG22" i="1"/>
  <c r="DG31" i="1"/>
  <c r="DG39" i="1"/>
  <c r="DG47" i="1"/>
  <c r="DG55" i="1"/>
  <c r="DG63" i="1"/>
  <c r="DG71" i="1"/>
  <c r="DG79" i="1"/>
  <c r="DG87" i="1"/>
  <c r="DG95" i="1"/>
  <c r="DG103" i="1"/>
  <c r="DG111" i="1"/>
  <c r="DG119" i="1"/>
  <c r="DG127" i="1"/>
  <c r="DA130" i="1"/>
  <c r="DG135" i="1"/>
  <c r="DA138" i="1"/>
  <c r="DG143" i="1"/>
  <c r="DG23" i="1"/>
  <c r="DG48" i="1"/>
  <c r="DG56" i="1"/>
  <c r="DG64" i="1"/>
  <c r="DG72" i="1"/>
  <c r="DG80" i="1"/>
  <c r="DG88" i="1"/>
  <c r="DG96" i="1"/>
  <c r="DG104" i="1"/>
  <c r="DG112" i="1"/>
  <c r="DG120" i="1"/>
  <c r="DG128" i="1"/>
  <c r="DG136" i="1"/>
  <c r="DG144" i="1"/>
  <c r="DG32" i="1"/>
  <c r="DG40" i="1"/>
  <c r="DA21" i="1"/>
  <c r="DA38" i="1"/>
  <c r="DA54" i="1"/>
  <c r="DA86" i="1"/>
  <c r="DA102" i="1"/>
  <c r="DA118" i="1"/>
  <c r="DA31" i="1"/>
  <c r="DA55" i="1"/>
  <c r="DA79" i="1"/>
  <c r="DA111" i="1"/>
  <c r="DG166" i="1"/>
  <c r="DG224" i="1"/>
  <c r="DA16" i="1"/>
  <c r="DA24" i="1"/>
  <c r="DA25" i="1"/>
  <c r="DA33" i="1"/>
  <c r="DA41" i="1"/>
  <c r="DA49" i="1"/>
  <c r="DA65" i="1"/>
  <c r="DA73" i="1"/>
  <c r="DA81" i="1"/>
  <c r="DA89" i="1"/>
  <c r="DA97" i="1"/>
  <c r="DA105" i="1"/>
  <c r="DA113" i="1"/>
  <c r="DA121" i="1"/>
  <c r="DA129" i="1"/>
  <c r="DA137" i="1"/>
  <c r="DA145" i="1"/>
  <c r="DE14" i="1"/>
  <c r="DG154" i="1"/>
  <c r="DG170" i="1"/>
  <c r="DG200" i="1"/>
  <c r="DG232" i="1"/>
  <c r="DA63" i="1"/>
  <c r="DA87" i="1"/>
  <c r="DA119" i="1"/>
  <c r="DA135" i="1"/>
  <c r="DA27" i="1"/>
  <c r="DA35" i="1"/>
  <c r="DA43" i="1"/>
  <c r="DA67" i="1"/>
  <c r="DA75" i="1"/>
  <c r="DA99" i="1"/>
  <c r="DA107" i="1"/>
  <c r="DA123" i="1"/>
  <c r="DA131" i="1"/>
  <c r="DA139" i="1"/>
  <c r="DG158" i="1"/>
  <c r="DG176" i="1"/>
  <c r="DG208" i="1"/>
  <c r="DG240" i="1"/>
  <c r="DA39" i="1"/>
  <c r="DA47" i="1"/>
  <c r="DA71" i="1"/>
  <c r="DA95" i="1"/>
  <c r="DA103" i="1"/>
  <c r="DA127" i="1"/>
  <c r="DA143" i="1"/>
  <c r="DG150" i="1"/>
  <c r="DG192" i="1"/>
  <c r="DA22" i="1"/>
  <c r="DA29" i="1"/>
  <c r="DA45" i="1"/>
  <c r="DA61" i="1"/>
  <c r="DA77" i="1"/>
  <c r="DA93" i="1"/>
  <c r="DA109" i="1"/>
  <c r="DA125" i="1"/>
  <c r="DA141" i="1"/>
  <c r="DG162" i="1"/>
  <c r="DG184" i="1"/>
  <c r="DG216" i="1"/>
  <c r="DG248" i="1"/>
  <c r="DG279" i="1"/>
  <c r="DG149" i="1"/>
  <c r="DG153" i="1"/>
  <c r="DG157" i="1"/>
  <c r="DG161" i="1"/>
  <c r="DG165" i="1"/>
  <c r="DG169" i="1"/>
  <c r="DG178" i="1"/>
  <c r="DG186" i="1"/>
  <c r="DG194" i="1"/>
  <c r="DG202" i="1"/>
  <c r="DG210" i="1"/>
  <c r="DG218" i="1"/>
  <c r="DG226" i="1"/>
  <c r="DG234" i="1"/>
  <c r="DG242" i="1"/>
  <c r="DG250" i="1"/>
  <c r="DG255" i="1"/>
  <c r="DG287" i="1"/>
  <c r="DG148" i="1"/>
  <c r="DG152" i="1"/>
  <c r="DG156" i="1"/>
  <c r="DG160" i="1"/>
  <c r="DG164" i="1"/>
  <c r="DG168" i="1"/>
  <c r="DG172" i="1"/>
  <c r="DG180" i="1"/>
  <c r="DG188" i="1"/>
  <c r="DG196" i="1"/>
  <c r="DG204" i="1"/>
  <c r="DG212" i="1"/>
  <c r="DG220" i="1"/>
  <c r="DG228" i="1"/>
  <c r="DG236" i="1"/>
  <c r="DG244" i="1"/>
  <c r="DG252" i="1"/>
  <c r="DG263" i="1"/>
  <c r="DG295" i="1"/>
  <c r="DG147" i="1"/>
  <c r="DG151" i="1"/>
  <c r="DG155" i="1"/>
  <c r="DG159" i="1"/>
  <c r="DG163" i="1"/>
  <c r="DG167" i="1"/>
  <c r="DG171" i="1"/>
  <c r="DG174" i="1"/>
  <c r="DG182" i="1"/>
  <c r="DG190" i="1"/>
  <c r="DG198" i="1"/>
  <c r="DG206" i="1"/>
  <c r="DG214" i="1"/>
  <c r="DG222" i="1"/>
  <c r="DG230" i="1"/>
  <c r="DG238" i="1"/>
  <c r="DG246" i="1"/>
  <c r="DG254" i="1"/>
  <c r="DG271" i="1"/>
  <c r="DG303" i="1"/>
  <c r="DG257" i="1"/>
  <c r="DG265" i="1"/>
  <c r="DG273" i="1"/>
  <c r="DG281" i="1"/>
  <c r="DG289" i="1"/>
  <c r="DG297" i="1"/>
  <c r="DG305" i="1"/>
  <c r="DG259" i="1"/>
  <c r="DG267" i="1"/>
  <c r="DG275" i="1"/>
  <c r="DG283" i="1"/>
  <c r="DG291" i="1"/>
  <c r="DG299" i="1"/>
  <c r="DG307" i="1"/>
  <c r="DG261" i="1"/>
  <c r="DG269" i="1"/>
  <c r="DG277" i="1"/>
  <c r="DG285" i="1"/>
  <c r="DG293" i="1"/>
  <c r="DG301" i="1"/>
  <c r="DG309" i="1"/>
  <c r="DX17" i="1"/>
  <c r="DX18" i="1"/>
  <c r="DX19" i="1"/>
  <c r="DX20" i="1"/>
  <c r="DX21" i="1"/>
  <c r="DX22" i="1"/>
  <c r="DX23" i="1"/>
  <c r="DX24" i="1"/>
  <c r="DX25" i="1"/>
  <c r="DX26" i="1"/>
  <c r="DX27" i="1"/>
  <c r="DX28" i="1"/>
  <c r="DX29" i="1"/>
  <c r="DX30" i="1"/>
  <c r="DX31" i="1"/>
  <c r="DX32" i="1"/>
  <c r="DX33" i="1"/>
  <c r="DX34" i="1"/>
  <c r="DX35" i="1"/>
  <c r="DX36" i="1"/>
  <c r="DX37" i="1"/>
  <c r="DX38" i="1"/>
  <c r="DX39" i="1"/>
  <c r="DX40" i="1"/>
  <c r="DX41" i="1"/>
  <c r="DX42" i="1"/>
  <c r="DX43" i="1"/>
  <c r="DX44" i="1"/>
  <c r="DX45" i="1"/>
  <c r="DX46" i="1"/>
  <c r="DX47" i="1"/>
  <c r="DX48" i="1"/>
  <c r="DX49" i="1"/>
  <c r="DX50" i="1"/>
  <c r="DX51" i="1"/>
  <c r="DX52" i="1"/>
  <c r="DX53" i="1"/>
  <c r="DX54" i="1"/>
  <c r="DX55" i="1"/>
  <c r="DX56" i="1"/>
  <c r="DX57" i="1"/>
  <c r="DX58" i="1"/>
  <c r="DX59" i="1"/>
  <c r="DX60" i="1"/>
  <c r="DX61" i="1"/>
  <c r="DX62" i="1"/>
  <c r="DX63" i="1"/>
  <c r="DX64" i="1"/>
  <c r="DX65" i="1"/>
  <c r="DX66" i="1"/>
  <c r="DX67" i="1"/>
  <c r="DX68" i="1"/>
  <c r="DX69" i="1"/>
  <c r="DX70" i="1"/>
  <c r="DX71" i="1"/>
  <c r="DX72" i="1"/>
  <c r="DX73" i="1"/>
  <c r="DX74" i="1"/>
  <c r="DX75" i="1"/>
  <c r="DX76" i="1"/>
  <c r="DX77" i="1"/>
  <c r="DX78" i="1"/>
  <c r="DX79" i="1"/>
  <c r="DX80" i="1"/>
  <c r="DX81" i="1"/>
  <c r="DX82" i="1"/>
  <c r="DX83" i="1"/>
  <c r="DX84" i="1"/>
  <c r="DX85" i="1"/>
  <c r="DX86" i="1"/>
  <c r="DX87" i="1"/>
  <c r="DX88" i="1"/>
  <c r="DX89" i="1"/>
  <c r="DX90" i="1"/>
  <c r="DX91" i="1"/>
  <c r="DX92" i="1"/>
  <c r="DX93" i="1"/>
  <c r="DX94" i="1"/>
  <c r="DX95" i="1"/>
  <c r="DX96" i="1"/>
  <c r="DX97" i="1"/>
  <c r="DX98" i="1"/>
  <c r="DX99" i="1"/>
  <c r="DX100" i="1"/>
  <c r="DX101" i="1"/>
  <c r="DX102" i="1"/>
  <c r="DX103" i="1"/>
  <c r="DX104" i="1"/>
  <c r="DX105" i="1"/>
  <c r="DX106" i="1"/>
  <c r="DX107" i="1"/>
  <c r="DX108" i="1"/>
  <c r="DX109" i="1"/>
  <c r="DX110" i="1"/>
  <c r="DX111" i="1"/>
  <c r="DX112" i="1"/>
  <c r="DX113" i="1"/>
  <c r="DX114" i="1"/>
  <c r="DX115" i="1"/>
  <c r="DX116" i="1"/>
  <c r="DX117" i="1"/>
  <c r="DX118" i="1"/>
  <c r="DX119" i="1"/>
  <c r="DX120" i="1"/>
  <c r="DX121" i="1"/>
  <c r="DX122" i="1"/>
  <c r="DX123" i="1"/>
  <c r="DX124" i="1"/>
  <c r="DX125" i="1"/>
  <c r="DX126" i="1"/>
  <c r="DX127" i="1"/>
  <c r="DX128" i="1"/>
  <c r="DX129" i="1"/>
  <c r="DX130" i="1"/>
  <c r="DX131" i="1"/>
  <c r="DX132" i="1"/>
  <c r="DX133" i="1"/>
  <c r="DX134" i="1"/>
  <c r="DX135" i="1"/>
  <c r="DX136" i="1"/>
  <c r="DX137" i="1"/>
  <c r="DX138" i="1"/>
  <c r="DX139" i="1"/>
  <c r="DX140" i="1"/>
  <c r="DX141" i="1"/>
  <c r="DX142" i="1"/>
  <c r="DX143" i="1"/>
  <c r="DX144" i="1"/>
  <c r="DX145" i="1"/>
  <c r="DX146" i="1"/>
  <c r="DX147" i="1"/>
  <c r="DX148" i="1"/>
  <c r="DX149" i="1"/>
  <c r="DX150" i="1"/>
  <c r="DX151" i="1"/>
  <c r="DX152" i="1"/>
  <c r="DX153" i="1"/>
  <c r="DX154" i="1"/>
  <c r="DX155" i="1"/>
  <c r="DX156" i="1"/>
  <c r="DX157" i="1"/>
  <c r="DX158" i="1"/>
  <c r="DX159" i="1"/>
  <c r="DX160" i="1"/>
  <c r="DX161" i="1"/>
  <c r="DX162" i="1"/>
  <c r="DX163" i="1"/>
  <c r="DX164" i="1"/>
  <c r="DX165" i="1"/>
  <c r="DX166" i="1"/>
  <c r="DX167" i="1"/>
  <c r="DX168" i="1"/>
  <c r="DX169" i="1"/>
  <c r="DX170" i="1"/>
  <c r="DX171" i="1"/>
  <c r="DX172" i="1"/>
  <c r="DX173" i="1"/>
  <c r="DX174" i="1"/>
  <c r="DX175" i="1"/>
  <c r="DX176" i="1"/>
  <c r="DX177" i="1"/>
  <c r="DX178" i="1"/>
  <c r="DX179" i="1"/>
  <c r="DX180" i="1"/>
  <c r="DX181" i="1"/>
  <c r="DX182" i="1"/>
  <c r="DX183" i="1"/>
  <c r="DX184" i="1"/>
  <c r="DX185" i="1"/>
  <c r="DX186" i="1"/>
  <c r="DX187" i="1"/>
  <c r="DX188" i="1"/>
  <c r="DX189" i="1"/>
  <c r="DX190" i="1"/>
  <c r="DX191" i="1"/>
  <c r="DX192" i="1"/>
  <c r="DX193" i="1"/>
  <c r="DX194" i="1"/>
  <c r="DX195" i="1"/>
  <c r="DX196" i="1"/>
  <c r="DX197" i="1"/>
  <c r="DX198" i="1"/>
  <c r="DX199" i="1"/>
  <c r="DX200" i="1"/>
  <c r="DX201" i="1"/>
  <c r="DX202" i="1"/>
  <c r="DX203" i="1"/>
  <c r="DX204" i="1"/>
  <c r="DX205" i="1"/>
  <c r="DX206" i="1"/>
  <c r="DX207" i="1"/>
  <c r="DX208" i="1"/>
  <c r="DX209" i="1"/>
  <c r="DX210" i="1"/>
  <c r="DX211" i="1"/>
  <c r="DX212" i="1"/>
  <c r="DX213" i="1"/>
  <c r="DX214" i="1"/>
  <c r="DX215" i="1"/>
  <c r="DX216" i="1"/>
  <c r="DX217" i="1"/>
  <c r="DX218" i="1"/>
  <c r="DX219" i="1"/>
  <c r="DX220" i="1"/>
  <c r="DX221" i="1"/>
  <c r="DX222" i="1"/>
  <c r="DX223" i="1"/>
  <c r="DX224" i="1"/>
  <c r="DX225" i="1"/>
  <c r="DX226" i="1"/>
  <c r="DX227" i="1"/>
  <c r="DX228" i="1"/>
  <c r="DX229" i="1"/>
  <c r="DX230" i="1"/>
  <c r="DX231" i="1"/>
  <c r="DX232" i="1"/>
  <c r="DX233" i="1"/>
  <c r="DX234" i="1"/>
  <c r="DX235" i="1"/>
  <c r="DX236" i="1"/>
  <c r="DX237" i="1"/>
  <c r="DX238" i="1"/>
  <c r="DX239" i="1"/>
  <c r="DX240" i="1"/>
  <c r="DX241" i="1"/>
  <c r="DX242" i="1"/>
  <c r="DX243" i="1"/>
  <c r="DX244" i="1"/>
  <c r="DX245" i="1"/>
  <c r="DX246" i="1"/>
  <c r="DX247" i="1"/>
  <c r="DX248" i="1"/>
  <c r="DX249" i="1"/>
  <c r="DX250" i="1"/>
  <c r="DX251" i="1"/>
  <c r="DX252" i="1"/>
  <c r="DX253" i="1"/>
  <c r="DX254" i="1"/>
  <c r="DX255" i="1"/>
  <c r="DX256" i="1"/>
  <c r="DX257" i="1"/>
  <c r="DX258" i="1"/>
  <c r="DX259" i="1"/>
  <c r="DX260" i="1"/>
  <c r="DX261" i="1"/>
  <c r="DX262" i="1"/>
  <c r="DX263" i="1"/>
  <c r="DX264" i="1"/>
  <c r="DX265" i="1"/>
  <c r="DX266" i="1"/>
  <c r="DX267" i="1"/>
  <c r="DX268" i="1"/>
  <c r="DX269" i="1"/>
  <c r="DX270" i="1"/>
  <c r="DX271" i="1"/>
  <c r="DX272" i="1"/>
  <c r="DX273" i="1"/>
  <c r="DX274" i="1"/>
  <c r="DX275" i="1"/>
  <c r="DX276" i="1"/>
  <c r="DX277" i="1"/>
  <c r="DX278" i="1"/>
  <c r="DX279" i="1"/>
  <c r="DX280" i="1"/>
  <c r="DX281" i="1"/>
  <c r="DX282" i="1"/>
  <c r="DX283" i="1"/>
  <c r="DX284" i="1"/>
  <c r="DX285" i="1"/>
  <c r="DX286" i="1"/>
  <c r="DX287" i="1"/>
  <c r="DX288" i="1"/>
  <c r="DX289" i="1"/>
  <c r="DX290" i="1"/>
  <c r="DX291" i="1"/>
  <c r="DX292" i="1"/>
  <c r="DX293" i="1"/>
  <c r="DX294" i="1"/>
  <c r="DX295" i="1"/>
  <c r="DX296" i="1"/>
  <c r="DX297" i="1"/>
  <c r="DX298" i="1"/>
  <c r="DX299" i="1"/>
  <c r="DX300" i="1"/>
  <c r="DX301" i="1"/>
  <c r="DX302" i="1"/>
  <c r="DX303" i="1"/>
  <c r="DX304" i="1"/>
  <c r="DX305" i="1"/>
  <c r="DX306" i="1"/>
  <c r="DX307" i="1"/>
  <c r="DX308" i="1"/>
  <c r="DX309" i="1"/>
  <c r="DX310" i="1"/>
  <c r="DX16" i="1"/>
  <c r="DA142" i="1" l="1"/>
  <c r="DA78" i="1"/>
  <c r="DA82" i="1"/>
  <c r="DA85" i="1"/>
  <c r="DA146" i="1"/>
  <c r="DA58" i="1"/>
  <c r="DA114" i="1"/>
  <c r="DA37" i="1"/>
  <c r="DA98" i="1"/>
  <c r="DA101" i="1"/>
  <c r="DA69" i="1"/>
  <c r="DA30" i="1"/>
  <c r="DA34" i="1"/>
  <c r="DA20" i="1"/>
  <c r="DA94" i="1"/>
  <c r="DA46" i="1"/>
  <c r="DA66" i="1"/>
  <c r="DA133" i="1"/>
  <c r="DA57" i="1"/>
  <c r="DA110" i="1"/>
  <c r="CH14" i="1"/>
  <c r="DA134" i="1"/>
  <c r="DA70" i="1"/>
  <c r="DA18" i="1"/>
  <c r="DA126" i="1"/>
  <c r="DA62" i="1"/>
  <c r="DA122" i="1"/>
  <c r="DG14" i="1"/>
  <c r="DA124" i="1"/>
  <c r="DA140" i="1"/>
  <c r="DA308" i="1"/>
  <c r="DA284" i="1"/>
  <c r="DA268" i="1"/>
  <c r="DA239" i="1"/>
  <c r="DA223" i="1"/>
  <c r="DA199" i="1"/>
  <c r="DA175" i="1"/>
  <c r="DA283" i="1"/>
  <c r="DA289" i="1"/>
  <c r="DA246" i="1"/>
  <c r="DA214" i="1"/>
  <c r="DA171" i="1"/>
  <c r="DA155" i="1"/>
  <c r="DA244" i="1"/>
  <c r="DA228" i="1"/>
  <c r="DA180" i="1"/>
  <c r="DA152" i="1"/>
  <c r="DA250" i="1"/>
  <c r="DA202" i="1"/>
  <c r="DA161" i="1"/>
  <c r="DA216" i="1"/>
  <c r="DA176" i="1"/>
  <c r="DA200" i="1"/>
  <c r="DA306" i="1"/>
  <c r="DA298" i="1"/>
  <c r="DA290" i="1"/>
  <c r="DA282" i="1"/>
  <c r="DA274" i="1"/>
  <c r="DA266" i="1"/>
  <c r="DA258" i="1"/>
  <c r="DA301" i="1"/>
  <c r="DA285" i="1"/>
  <c r="DA269" i="1"/>
  <c r="DA253" i="1"/>
  <c r="DA245" i="1"/>
  <c r="DA237" i="1"/>
  <c r="DA229" i="1"/>
  <c r="DA221" i="1"/>
  <c r="DA213" i="1"/>
  <c r="DA205" i="1"/>
  <c r="DA197" i="1"/>
  <c r="DA189" i="1"/>
  <c r="DA181" i="1"/>
  <c r="DA173" i="1"/>
  <c r="DA166" i="1"/>
  <c r="DA292" i="1"/>
  <c r="DA247" i="1"/>
  <c r="DA215" i="1"/>
  <c r="DA183" i="1"/>
  <c r="DA267" i="1"/>
  <c r="DA257" i="1"/>
  <c r="DA230" i="1"/>
  <c r="DA182" i="1"/>
  <c r="DA147" i="1"/>
  <c r="DA196" i="1"/>
  <c r="DA160" i="1"/>
  <c r="DA234" i="1"/>
  <c r="DA169" i="1"/>
  <c r="DA162" i="1"/>
  <c r="DA304" i="1"/>
  <c r="DA296" i="1"/>
  <c r="DA288" i="1"/>
  <c r="DA280" i="1"/>
  <c r="DA272" i="1"/>
  <c r="DA264" i="1"/>
  <c r="DA256" i="1"/>
  <c r="DA251" i="1"/>
  <c r="DA243" i="1"/>
  <c r="DA235" i="1"/>
  <c r="DA227" i="1"/>
  <c r="DA219" i="1"/>
  <c r="DA211" i="1"/>
  <c r="DA203" i="1"/>
  <c r="DA195" i="1"/>
  <c r="DA187" i="1"/>
  <c r="DA179" i="1"/>
  <c r="DA307" i="1"/>
  <c r="DA291" i="1"/>
  <c r="DA275" i="1"/>
  <c r="DA259" i="1"/>
  <c r="DA297" i="1"/>
  <c r="DA281" i="1"/>
  <c r="DA265" i="1"/>
  <c r="DA303" i="1"/>
  <c r="DA254" i="1"/>
  <c r="DA238" i="1"/>
  <c r="DA222" i="1"/>
  <c r="DA206" i="1"/>
  <c r="DA190" i="1"/>
  <c r="DA174" i="1"/>
  <c r="DA167" i="1"/>
  <c r="DA159" i="1"/>
  <c r="DA151" i="1"/>
  <c r="DA295" i="1"/>
  <c r="DA252" i="1"/>
  <c r="DA236" i="1"/>
  <c r="DA220" i="1"/>
  <c r="DA204" i="1"/>
  <c r="DA188" i="1"/>
  <c r="DA172" i="1"/>
  <c r="DA164" i="1"/>
  <c r="DA156" i="1"/>
  <c r="DA148" i="1"/>
  <c r="DA255" i="1"/>
  <c r="DA242" i="1"/>
  <c r="DA226" i="1"/>
  <c r="DA210" i="1"/>
  <c r="DA194" i="1"/>
  <c r="DA178" i="1"/>
  <c r="DA165" i="1"/>
  <c r="DA157" i="1"/>
  <c r="DA149" i="1"/>
  <c r="DA248" i="1"/>
  <c r="DA184" i="1"/>
  <c r="DA192" i="1"/>
  <c r="DA208" i="1"/>
  <c r="DA158" i="1"/>
  <c r="DA232" i="1"/>
  <c r="DA170" i="1"/>
  <c r="DA300" i="1"/>
  <c r="DA276" i="1"/>
  <c r="DA260" i="1"/>
  <c r="DA231" i="1"/>
  <c r="DA207" i="1"/>
  <c r="DA191" i="1"/>
  <c r="DA299" i="1"/>
  <c r="DA305" i="1"/>
  <c r="DA273" i="1"/>
  <c r="DA271" i="1"/>
  <c r="DA198" i="1"/>
  <c r="DA163" i="1"/>
  <c r="DA263" i="1"/>
  <c r="DA212" i="1"/>
  <c r="DA168" i="1"/>
  <c r="DA287" i="1"/>
  <c r="DA218" i="1"/>
  <c r="DA186" i="1"/>
  <c r="DA153" i="1"/>
  <c r="DA279" i="1"/>
  <c r="DA150" i="1"/>
  <c r="DA240" i="1"/>
  <c r="DA154" i="1"/>
  <c r="DA310" i="1"/>
  <c r="DA302" i="1"/>
  <c r="DA294" i="1"/>
  <c r="DA286" i="1"/>
  <c r="DA278" i="1"/>
  <c r="DA270" i="1"/>
  <c r="DA262" i="1"/>
  <c r="DA309" i="1"/>
  <c r="DA293" i="1"/>
  <c r="DA277" i="1"/>
  <c r="DA261" i="1"/>
  <c r="DA249" i="1"/>
  <c r="DA241" i="1"/>
  <c r="DA233" i="1"/>
  <c r="DA225" i="1"/>
  <c r="DA217" i="1"/>
  <c r="DA209" i="1"/>
  <c r="DA201" i="1"/>
  <c r="DA193" i="1"/>
  <c r="DA185" i="1"/>
  <c r="DA177" i="1"/>
  <c r="DA224" i="1"/>
  <c r="DP17" i="1"/>
  <c r="DR17" i="1" s="1"/>
  <c r="DS17" i="1" s="1"/>
  <c r="DP18" i="1"/>
  <c r="DR18" i="1" s="1"/>
  <c r="DS18" i="1" s="1"/>
  <c r="DP19" i="1"/>
  <c r="DR19" i="1" s="1"/>
  <c r="DS19" i="1" s="1"/>
  <c r="DP20" i="1"/>
  <c r="DZ20" i="1" s="1"/>
  <c r="DP21" i="1"/>
  <c r="DP22" i="1"/>
  <c r="DR22" i="1" s="1"/>
  <c r="DS22" i="1" s="1"/>
  <c r="DP23" i="1"/>
  <c r="DR23" i="1" s="1"/>
  <c r="DS23" i="1" s="1"/>
  <c r="DP24" i="1"/>
  <c r="DR24" i="1" s="1"/>
  <c r="DS24" i="1" s="1"/>
  <c r="DP25" i="1"/>
  <c r="DP26" i="1"/>
  <c r="DR26" i="1" s="1"/>
  <c r="DS26" i="1" s="1"/>
  <c r="DP27" i="1"/>
  <c r="DR27" i="1" s="1"/>
  <c r="DS27" i="1" s="1"/>
  <c r="DP28" i="1"/>
  <c r="DZ28" i="1" s="1"/>
  <c r="DP29" i="1"/>
  <c r="DP30" i="1"/>
  <c r="DR30" i="1" s="1"/>
  <c r="DS30" i="1" s="1"/>
  <c r="DP31" i="1"/>
  <c r="DR31" i="1" s="1"/>
  <c r="DS31" i="1" s="1"/>
  <c r="DP32" i="1"/>
  <c r="DR32" i="1" s="1"/>
  <c r="DS32" i="1" s="1"/>
  <c r="DP33" i="1"/>
  <c r="DR33" i="1" s="1"/>
  <c r="DS33" i="1" s="1"/>
  <c r="DP34" i="1"/>
  <c r="DR34" i="1" s="1"/>
  <c r="DS34" i="1" s="1"/>
  <c r="DP35" i="1"/>
  <c r="DR35" i="1" s="1"/>
  <c r="DS35" i="1" s="1"/>
  <c r="DP36" i="1"/>
  <c r="DZ36" i="1" s="1"/>
  <c r="DP37" i="1"/>
  <c r="DP38" i="1"/>
  <c r="DR38" i="1" s="1"/>
  <c r="DS38" i="1" s="1"/>
  <c r="DP39" i="1"/>
  <c r="DR39" i="1" s="1"/>
  <c r="DS39" i="1" s="1"/>
  <c r="DP40" i="1"/>
  <c r="DR40" i="1" s="1"/>
  <c r="DS40" i="1" s="1"/>
  <c r="DP41" i="1"/>
  <c r="DP42" i="1"/>
  <c r="DR42" i="1" s="1"/>
  <c r="DS42" i="1" s="1"/>
  <c r="DP43" i="1"/>
  <c r="DR43" i="1" s="1"/>
  <c r="DS43" i="1" s="1"/>
  <c r="DP44" i="1"/>
  <c r="DR44" i="1" s="1"/>
  <c r="DS44" i="1" s="1"/>
  <c r="DP45" i="1"/>
  <c r="DR45" i="1" s="1"/>
  <c r="DS45" i="1" s="1"/>
  <c r="DP46" i="1"/>
  <c r="DR46" i="1" s="1"/>
  <c r="DS46" i="1" s="1"/>
  <c r="DP47" i="1"/>
  <c r="DR47" i="1" s="1"/>
  <c r="DS47" i="1" s="1"/>
  <c r="DP48" i="1"/>
  <c r="DR48" i="1" s="1"/>
  <c r="DS48" i="1" s="1"/>
  <c r="DP49" i="1"/>
  <c r="DP50" i="1"/>
  <c r="DR50" i="1" s="1"/>
  <c r="DS50" i="1" s="1"/>
  <c r="DP51" i="1"/>
  <c r="DR51" i="1" s="1"/>
  <c r="DS51" i="1" s="1"/>
  <c r="DP52" i="1"/>
  <c r="DR52" i="1" s="1"/>
  <c r="DS52" i="1" s="1"/>
  <c r="DP53" i="1"/>
  <c r="DP54" i="1"/>
  <c r="DR54" i="1" s="1"/>
  <c r="DS54" i="1" s="1"/>
  <c r="DP55" i="1"/>
  <c r="DR55" i="1" s="1"/>
  <c r="DS55" i="1" s="1"/>
  <c r="DP56" i="1"/>
  <c r="DR56" i="1" s="1"/>
  <c r="DS56" i="1" s="1"/>
  <c r="DP57" i="1"/>
  <c r="DR57" i="1" s="1"/>
  <c r="DS57" i="1" s="1"/>
  <c r="DP58" i="1"/>
  <c r="DR58" i="1" s="1"/>
  <c r="DS58" i="1" s="1"/>
  <c r="DP59" i="1"/>
  <c r="DR59" i="1" s="1"/>
  <c r="DS59" i="1" s="1"/>
  <c r="DP60" i="1"/>
  <c r="DR60" i="1" s="1"/>
  <c r="DS60" i="1" s="1"/>
  <c r="DP61" i="1"/>
  <c r="DP62" i="1"/>
  <c r="DR62" i="1" s="1"/>
  <c r="DS62" i="1" s="1"/>
  <c r="DP63" i="1"/>
  <c r="DR63" i="1" s="1"/>
  <c r="DS63" i="1" s="1"/>
  <c r="DP64" i="1"/>
  <c r="DR64" i="1" s="1"/>
  <c r="DS64" i="1" s="1"/>
  <c r="DP65" i="1"/>
  <c r="DP66" i="1"/>
  <c r="DR66" i="1" s="1"/>
  <c r="DS66" i="1" s="1"/>
  <c r="DP67" i="1"/>
  <c r="DR67" i="1" s="1"/>
  <c r="DS67" i="1" s="1"/>
  <c r="DP68" i="1"/>
  <c r="DR68" i="1" s="1"/>
  <c r="DS68" i="1" s="1"/>
  <c r="DP69" i="1"/>
  <c r="DR69" i="1" s="1"/>
  <c r="DS69" i="1" s="1"/>
  <c r="DP70" i="1"/>
  <c r="DR70" i="1" s="1"/>
  <c r="DP71" i="1"/>
  <c r="DR71" i="1" s="1"/>
  <c r="DS71" i="1" s="1"/>
  <c r="DP72" i="1"/>
  <c r="DR72" i="1" s="1"/>
  <c r="DS72" i="1" s="1"/>
  <c r="DP73" i="1"/>
  <c r="DR73" i="1" s="1"/>
  <c r="DS73" i="1" s="1"/>
  <c r="DP74" i="1"/>
  <c r="DR74" i="1" s="1"/>
  <c r="DP75" i="1"/>
  <c r="DR75" i="1" s="1"/>
  <c r="DS75" i="1" s="1"/>
  <c r="DP76" i="1"/>
  <c r="DR76" i="1" s="1"/>
  <c r="DS76" i="1" s="1"/>
  <c r="DP77" i="1"/>
  <c r="DR77" i="1" s="1"/>
  <c r="DS77" i="1" s="1"/>
  <c r="DP78" i="1"/>
  <c r="DR78" i="1" s="1"/>
  <c r="DS78" i="1" s="1"/>
  <c r="DP79" i="1"/>
  <c r="DR79" i="1" s="1"/>
  <c r="DS79" i="1" s="1"/>
  <c r="DP80" i="1"/>
  <c r="DR80" i="1" s="1"/>
  <c r="DS80" i="1" s="1"/>
  <c r="DP81" i="1"/>
  <c r="DR81" i="1" s="1"/>
  <c r="DS81" i="1" s="1"/>
  <c r="DP82" i="1"/>
  <c r="DR82" i="1" s="1"/>
  <c r="DS82" i="1" s="1"/>
  <c r="DP83" i="1"/>
  <c r="DR83" i="1" s="1"/>
  <c r="DS83" i="1" s="1"/>
  <c r="DP84" i="1"/>
  <c r="DR84" i="1" s="1"/>
  <c r="DS84" i="1" s="1"/>
  <c r="DP85" i="1"/>
  <c r="DR85" i="1" s="1"/>
  <c r="DS85" i="1" s="1"/>
  <c r="DP86" i="1"/>
  <c r="DR86" i="1" s="1"/>
  <c r="DS86" i="1" s="1"/>
  <c r="DP87" i="1"/>
  <c r="DR87" i="1" s="1"/>
  <c r="DS87" i="1" s="1"/>
  <c r="DP88" i="1"/>
  <c r="DR88" i="1" s="1"/>
  <c r="DS88" i="1" s="1"/>
  <c r="DP89" i="1"/>
  <c r="DP90" i="1"/>
  <c r="DR90" i="1" s="1"/>
  <c r="DS90" i="1" s="1"/>
  <c r="DP91" i="1"/>
  <c r="DR91" i="1" s="1"/>
  <c r="DS91" i="1" s="1"/>
  <c r="DP92" i="1"/>
  <c r="DR92" i="1" s="1"/>
  <c r="DS92" i="1" s="1"/>
  <c r="DP93" i="1"/>
  <c r="DP94" i="1"/>
  <c r="DR94" i="1" s="1"/>
  <c r="DS94" i="1" s="1"/>
  <c r="DP95" i="1"/>
  <c r="DR95" i="1" s="1"/>
  <c r="DS95" i="1" s="1"/>
  <c r="DP96" i="1"/>
  <c r="DR96" i="1" s="1"/>
  <c r="DS96" i="1" s="1"/>
  <c r="DP97" i="1"/>
  <c r="DP98" i="1"/>
  <c r="DR98" i="1" s="1"/>
  <c r="DS98" i="1" s="1"/>
  <c r="DP99" i="1"/>
  <c r="DR99" i="1" s="1"/>
  <c r="DS99" i="1" s="1"/>
  <c r="DP100" i="1"/>
  <c r="DZ100" i="1" s="1"/>
  <c r="DP101" i="1"/>
  <c r="DP102" i="1"/>
  <c r="DR102" i="1" s="1"/>
  <c r="DS102" i="1" s="1"/>
  <c r="DP103" i="1"/>
  <c r="DR103" i="1" s="1"/>
  <c r="DS103" i="1" s="1"/>
  <c r="DP104" i="1"/>
  <c r="DR104" i="1" s="1"/>
  <c r="DS104" i="1" s="1"/>
  <c r="DP105" i="1"/>
  <c r="DR105" i="1" s="1"/>
  <c r="DS105" i="1" s="1"/>
  <c r="DP106" i="1"/>
  <c r="DR106" i="1" s="1"/>
  <c r="DS106" i="1" s="1"/>
  <c r="DP107" i="1"/>
  <c r="DR107" i="1" s="1"/>
  <c r="DS107" i="1" s="1"/>
  <c r="DP108" i="1"/>
  <c r="DZ108" i="1" s="1"/>
  <c r="DP109" i="1"/>
  <c r="DP110" i="1"/>
  <c r="DR110" i="1" s="1"/>
  <c r="DS110" i="1" s="1"/>
  <c r="DP111" i="1"/>
  <c r="DR111" i="1" s="1"/>
  <c r="DS111" i="1" s="1"/>
  <c r="DP112" i="1"/>
  <c r="DR112" i="1" s="1"/>
  <c r="DS112" i="1" s="1"/>
  <c r="DP113" i="1"/>
  <c r="DP114" i="1"/>
  <c r="DR114" i="1" s="1"/>
  <c r="DS114" i="1" s="1"/>
  <c r="DP115" i="1"/>
  <c r="DR115" i="1" s="1"/>
  <c r="DS115" i="1" s="1"/>
  <c r="DP116" i="1"/>
  <c r="DZ116" i="1" s="1"/>
  <c r="DP117" i="1"/>
  <c r="DR117" i="1" s="1"/>
  <c r="DS117" i="1" s="1"/>
  <c r="DP118" i="1"/>
  <c r="DR118" i="1" s="1"/>
  <c r="DS118" i="1" s="1"/>
  <c r="DP119" i="1"/>
  <c r="DR119" i="1" s="1"/>
  <c r="DS119" i="1" s="1"/>
  <c r="DP120" i="1"/>
  <c r="DR120" i="1" s="1"/>
  <c r="DS120" i="1" s="1"/>
  <c r="DP121" i="1"/>
  <c r="DP122" i="1"/>
  <c r="DR122" i="1" s="1"/>
  <c r="DS122" i="1" s="1"/>
  <c r="DP123" i="1"/>
  <c r="DR123" i="1" s="1"/>
  <c r="DS123" i="1" s="1"/>
  <c r="DP124" i="1"/>
  <c r="DR124" i="1" s="1"/>
  <c r="DS124" i="1" s="1"/>
  <c r="DP125" i="1"/>
  <c r="DP126" i="1"/>
  <c r="DR126" i="1" s="1"/>
  <c r="DS126" i="1" s="1"/>
  <c r="DP127" i="1"/>
  <c r="DR127" i="1" s="1"/>
  <c r="DS127" i="1" s="1"/>
  <c r="DP128" i="1"/>
  <c r="DR128" i="1" s="1"/>
  <c r="DS128" i="1" s="1"/>
  <c r="DP129" i="1"/>
  <c r="DP130" i="1"/>
  <c r="DR130" i="1" s="1"/>
  <c r="DS130" i="1" s="1"/>
  <c r="DP131" i="1"/>
  <c r="DR131" i="1" s="1"/>
  <c r="DS131" i="1" s="1"/>
  <c r="DP132" i="1"/>
  <c r="DR132" i="1" s="1"/>
  <c r="DS132" i="1" s="1"/>
  <c r="DP133" i="1"/>
  <c r="DP134" i="1"/>
  <c r="DR134" i="1" s="1"/>
  <c r="DS134" i="1" s="1"/>
  <c r="DP135" i="1"/>
  <c r="DR135" i="1" s="1"/>
  <c r="DS135" i="1" s="1"/>
  <c r="DP136" i="1"/>
  <c r="DR136" i="1" s="1"/>
  <c r="DS136" i="1" s="1"/>
  <c r="DP137" i="1"/>
  <c r="DR137" i="1" s="1"/>
  <c r="DS137" i="1" s="1"/>
  <c r="DP138" i="1"/>
  <c r="DR138" i="1" s="1"/>
  <c r="DS138" i="1" s="1"/>
  <c r="DP139" i="1"/>
  <c r="DR139" i="1" s="1"/>
  <c r="DS139" i="1" s="1"/>
  <c r="DP140" i="1"/>
  <c r="DZ140" i="1" s="1"/>
  <c r="DP141" i="1"/>
  <c r="DP142" i="1"/>
  <c r="DR142" i="1" s="1"/>
  <c r="DS142" i="1" s="1"/>
  <c r="DP143" i="1"/>
  <c r="DR143" i="1" s="1"/>
  <c r="DS143" i="1" s="1"/>
  <c r="DP144" i="1"/>
  <c r="DR144" i="1" s="1"/>
  <c r="DS144" i="1" s="1"/>
  <c r="DP145" i="1"/>
  <c r="DP146" i="1"/>
  <c r="DR146" i="1" s="1"/>
  <c r="DS146" i="1" s="1"/>
  <c r="DP147" i="1"/>
  <c r="DR147" i="1" s="1"/>
  <c r="DS147" i="1" s="1"/>
  <c r="DP148" i="1"/>
  <c r="DR148" i="1" s="1"/>
  <c r="DS148" i="1" s="1"/>
  <c r="DP149" i="1"/>
  <c r="DR149" i="1" s="1"/>
  <c r="DS149" i="1" s="1"/>
  <c r="DP150" i="1"/>
  <c r="DR150" i="1" s="1"/>
  <c r="DS150" i="1" s="1"/>
  <c r="DP151" i="1"/>
  <c r="DR151" i="1" s="1"/>
  <c r="DS151" i="1" s="1"/>
  <c r="DP152" i="1"/>
  <c r="DR152" i="1" s="1"/>
  <c r="DS152" i="1" s="1"/>
  <c r="DP153" i="1"/>
  <c r="DP154" i="1"/>
  <c r="DR154" i="1" s="1"/>
  <c r="DS154" i="1" s="1"/>
  <c r="DP155" i="1"/>
  <c r="DR155" i="1" s="1"/>
  <c r="DS155" i="1" s="1"/>
  <c r="DP156" i="1"/>
  <c r="DR156" i="1" s="1"/>
  <c r="DS156" i="1" s="1"/>
  <c r="DP157" i="1"/>
  <c r="DP158" i="1"/>
  <c r="DR158" i="1" s="1"/>
  <c r="DS158" i="1" s="1"/>
  <c r="DP159" i="1"/>
  <c r="DR159" i="1" s="1"/>
  <c r="DS159" i="1" s="1"/>
  <c r="DP160" i="1"/>
  <c r="DR160" i="1" s="1"/>
  <c r="DS160" i="1" s="1"/>
  <c r="DP161" i="1"/>
  <c r="DP162" i="1"/>
  <c r="DR162" i="1" s="1"/>
  <c r="DS162" i="1" s="1"/>
  <c r="DP163" i="1"/>
  <c r="DR163" i="1" s="1"/>
  <c r="DS163" i="1" s="1"/>
  <c r="DP164" i="1"/>
  <c r="DZ164" i="1" s="1"/>
  <c r="DP165" i="1"/>
  <c r="DP166" i="1"/>
  <c r="DR166" i="1" s="1"/>
  <c r="DS166" i="1" s="1"/>
  <c r="DP167" i="1"/>
  <c r="DR167" i="1" s="1"/>
  <c r="DS167" i="1" s="1"/>
  <c r="DP168" i="1"/>
  <c r="DR168" i="1" s="1"/>
  <c r="DS168" i="1" s="1"/>
  <c r="DP169" i="1"/>
  <c r="DR169" i="1" s="1"/>
  <c r="DS169" i="1" s="1"/>
  <c r="DP170" i="1"/>
  <c r="DR170" i="1" s="1"/>
  <c r="DS170" i="1" s="1"/>
  <c r="DP171" i="1"/>
  <c r="DR171" i="1" s="1"/>
  <c r="DS171" i="1" s="1"/>
  <c r="DP172" i="1"/>
  <c r="DZ172" i="1" s="1"/>
  <c r="DP173" i="1"/>
  <c r="DP174" i="1"/>
  <c r="DR174" i="1" s="1"/>
  <c r="DS174" i="1" s="1"/>
  <c r="DP175" i="1"/>
  <c r="DR175" i="1" s="1"/>
  <c r="DS175" i="1" s="1"/>
  <c r="DP176" i="1"/>
  <c r="DR176" i="1" s="1"/>
  <c r="DS176" i="1" s="1"/>
  <c r="DP177" i="1"/>
  <c r="DP178" i="1"/>
  <c r="DR178" i="1" s="1"/>
  <c r="DS178" i="1" s="1"/>
  <c r="DP179" i="1"/>
  <c r="DR179" i="1" s="1"/>
  <c r="DS179" i="1" s="1"/>
  <c r="DP180" i="1"/>
  <c r="DZ180" i="1" s="1"/>
  <c r="DP181" i="1"/>
  <c r="DR181" i="1" s="1"/>
  <c r="DS181" i="1" s="1"/>
  <c r="DP182" i="1"/>
  <c r="DR182" i="1" s="1"/>
  <c r="DS182" i="1" s="1"/>
  <c r="DP183" i="1"/>
  <c r="DR183" i="1" s="1"/>
  <c r="DS183" i="1" s="1"/>
  <c r="DP184" i="1"/>
  <c r="DR184" i="1" s="1"/>
  <c r="DS184" i="1" s="1"/>
  <c r="DP185" i="1"/>
  <c r="DP186" i="1"/>
  <c r="DR186" i="1" s="1"/>
  <c r="DS186" i="1" s="1"/>
  <c r="DP187" i="1"/>
  <c r="DR187" i="1" s="1"/>
  <c r="DS187" i="1" s="1"/>
  <c r="DP188" i="1"/>
  <c r="DR188" i="1" s="1"/>
  <c r="DS188" i="1" s="1"/>
  <c r="DP189" i="1"/>
  <c r="DP190" i="1"/>
  <c r="DR190" i="1" s="1"/>
  <c r="DS190" i="1" s="1"/>
  <c r="DP191" i="1"/>
  <c r="DR191" i="1" s="1"/>
  <c r="DS191" i="1" s="1"/>
  <c r="DP192" i="1"/>
  <c r="DR192" i="1" s="1"/>
  <c r="DS192" i="1" s="1"/>
  <c r="DP193" i="1"/>
  <c r="DP194" i="1"/>
  <c r="DR194" i="1" s="1"/>
  <c r="DS194" i="1" s="1"/>
  <c r="DP195" i="1"/>
  <c r="DR195" i="1" s="1"/>
  <c r="DS195" i="1" s="1"/>
  <c r="DP196" i="1"/>
  <c r="DR196" i="1" s="1"/>
  <c r="DS196" i="1" s="1"/>
  <c r="DP197" i="1"/>
  <c r="DP198" i="1"/>
  <c r="DR198" i="1" s="1"/>
  <c r="DS198" i="1" s="1"/>
  <c r="DP199" i="1"/>
  <c r="DR199" i="1" s="1"/>
  <c r="DS199" i="1" s="1"/>
  <c r="DP200" i="1"/>
  <c r="DR200" i="1" s="1"/>
  <c r="DS200" i="1" s="1"/>
  <c r="DP201" i="1"/>
  <c r="DP202" i="1"/>
  <c r="DR202" i="1" s="1"/>
  <c r="DS202" i="1" s="1"/>
  <c r="DP203" i="1"/>
  <c r="DR203" i="1" s="1"/>
  <c r="DS203" i="1" s="1"/>
  <c r="DP204" i="1"/>
  <c r="DR204" i="1" s="1"/>
  <c r="DS204" i="1" s="1"/>
  <c r="DP205" i="1"/>
  <c r="DP206" i="1"/>
  <c r="DR206" i="1" s="1"/>
  <c r="DS206" i="1" s="1"/>
  <c r="DP207" i="1"/>
  <c r="DR207" i="1" s="1"/>
  <c r="DS207" i="1" s="1"/>
  <c r="DP208" i="1"/>
  <c r="DR208" i="1" s="1"/>
  <c r="DS208" i="1" s="1"/>
  <c r="DP209" i="1"/>
  <c r="DP210" i="1"/>
  <c r="DR210" i="1" s="1"/>
  <c r="DS210" i="1" s="1"/>
  <c r="DP211" i="1"/>
  <c r="DR211" i="1" s="1"/>
  <c r="DS211" i="1" s="1"/>
  <c r="DP212" i="1"/>
  <c r="DZ212" i="1" s="1"/>
  <c r="DP213" i="1"/>
  <c r="DP214" i="1"/>
  <c r="DR214" i="1" s="1"/>
  <c r="DS214" i="1" s="1"/>
  <c r="DP215" i="1"/>
  <c r="DR215" i="1" s="1"/>
  <c r="DS215" i="1" s="1"/>
  <c r="DP216" i="1"/>
  <c r="DR216" i="1" s="1"/>
  <c r="DS216" i="1" s="1"/>
  <c r="DP217" i="1"/>
  <c r="DP218" i="1"/>
  <c r="DR218" i="1" s="1"/>
  <c r="DS218" i="1" s="1"/>
  <c r="DP219" i="1"/>
  <c r="DR219" i="1" s="1"/>
  <c r="DS219" i="1" s="1"/>
  <c r="DP220" i="1"/>
  <c r="DR220" i="1" s="1"/>
  <c r="DS220" i="1" s="1"/>
  <c r="DP221" i="1"/>
  <c r="DP222" i="1"/>
  <c r="DR222" i="1" s="1"/>
  <c r="DS222" i="1" s="1"/>
  <c r="DP223" i="1"/>
  <c r="DR223" i="1" s="1"/>
  <c r="DS223" i="1" s="1"/>
  <c r="DP224" i="1"/>
  <c r="DR224" i="1" s="1"/>
  <c r="DS224" i="1" s="1"/>
  <c r="DP225" i="1"/>
  <c r="DR225" i="1" s="1"/>
  <c r="DS225" i="1" s="1"/>
  <c r="DP226" i="1"/>
  <c r="DR226" i="1" s="1"/>
  <c r="DS226" i="1" s="1"/>
  <c r="DP227" i="1"/>
  <c r="DR227" i="1" s="1"/>
  <c r="DS227" i="1" s="1"/>
  <c r="DP228" i="1"/>
  <c r="DR228" i="1" s="1"/>
  <c r="DS228" i="1" s="1"/>
  <c r="DP229" i="1"/>
  <c r="DP230" i="1"/>
  <c r="DR230" i="1" s="1"/>
  <c r="DS230" i="1" s="1"/>
  <c r="DP231" i="1"/>
  <c r="DR231" i="1" s="1"/>
  <c r="DS231" i="1" s="1"/>
  <c r="DP232" i="1"/>
  <c r="DR232" i="1" s="1"/>
  <c r="DS232" i="1" s="1"/>
  <c r="DP233" i="1"/>
  <c r="DP234" i="1"/>
  <c r="DR234" i="1" s="1"/>
  <c r="DS234" i="1" s="1"/>
  <c r="DP235" i="1"/>
  <c r="DR235" i="1" s="1"/>
  <c r="DS235" i="1" s="1"/>
  <c r="DP236" i="1"/>
  <c r="DR236" i="1" s="1"/>
  <c r="DS236" i="1" s="1"/>
  <c r="DP237" i="1"/>
  <c r="DP238" i="1"/>
  <c r="DR238" i="1" s="1"/>
  <c r="DS238" i="1" s="1"/>
  <c r="DP239" i="1"/>
  <c r="DR239" i="1" s="1"/>
  <c r="DS239" i="1" s="1"/>
  <c r="DP240" i="1"/>
  <c r="DR240" i="1" s="1"/>
  <c r="DS240" i="1" s="1"/>
  <c r="DP241" i="1"/>
  <c r="DR241" i="1" s="1"/>
  <c r="DS241" i="1" s="1"/>
  <c r="DP242" i="1"/>
  <c r="DR242" i="1" s="1"/>
  <c r="DS242" i="1" s="1"/>
  <c r="DP243" i="1"/>
  <c r="DR243" i="1" s="1"/>
  <c r="DS243" i="1" s="1"/>
  <c r="DP244" i="1"/>
  <c r="DR244" i="1" s="1"/>
  <c r="DS244" i="1" s="1"/>
  <c r="DP245" i="1"/>
  <c r="DP246" i="1"/>
  <c r="DR246" i="1" s="1"/>
  <c r="DS246" i="1" s="1"/>
  <c r="DP247" i="1"/>
  <c r="DR247" i="1" s="1"/>
  <c r="DS247" i="1" s="1"/>
  <c r="DP248" i="1"/>
  <c r="DR248" i="1" s="1"/>
  <c r="DS248" i="1" s="1"/>
  <c r="DP249" i="1"/>
  <c r="DP250" i="1"/>
  <c r="DR250" i="1" s="1"/>
  <c r="DS250" i="1" s="1"/>
  <c r="DP251" i="1"/>
  <c r="DR251" i="1" s="1"/>
  <c r="DS251" i="1" s="1"/>
  <c r="DP252" i="1"/>
  <c r="DR252" i="1" s="1"/>
  <c r="DS252" i="1" s="1"/>
  <c r="DP253" i="1"/>
  <c r="DP254" i="1"/>
  <c r="DR254" i="1" s="1"/>
  <c r="DS254" i="1" s="1"/>
  <c r="DP255" i="1"/>
  <c r="DR255" i="1" s="1"/>
  <c r="DS255" i="1" s="1"/>
  <c r="DP256" i="1"/>
  <c r="DR256" i="1" s="1"/>
  <c r="DS256" i="1" s="1"/>
  <c r="DP257" i="1"/>
  <c r="DR257" i="1" s="1"/>
  <c r="DS257" i="1" s="1"/>
  <c r="DP258" i="1"/>
  <c r="DR258" i="1" s="1"/>
  <c r="DS258" i="1" s="1"/>
  <c r="DP259" i="1"/>
  <c r="DR259" i="1" s="1"/>
  <c r="DS259" i="1" s="1"/>
  <c r="DP260" i="1"/>
  <c r="DZ260" i="1" s="1"/>
  <c r="DP261" i="1"/>
  <c r="DR261" i="1" s="1"/>
  <c r="DS261" i="1" s="1"/>
  <c r="DP262" i="1"/>
  <c r="DR262" i="1" s="1"/>
  <c r="DS262" i="1" s="1"/>
  <c r="DP263" i="1"/>
  <c r="DR263" i="1" s="1"/>
  <c r="DS263" i="1" s="1"/>
  <c r="DP264" i="1"/>
  <c r="DR264" i="1" s="1"/>
  <c r="DS264" i="1" s="1"/>
  <c r="DP265" i="1"/>
  <c r="DR265" i="1" s="1"/>
  <c r="DS265" i="1" s="1"/>
  <c r="DP266" i="1"/>
  <c r="DR266" i="1" s="1"/>
  <c r="DS266" i="1" s="1"/>
  <c r="DP267" i="1"/>
  <c r="DR267" i="1" s="1"/>
  <c r="DS267" i="1" s="1"/>
  <c r="DP268" i="1"/>
  <c r="DR268" i="1" s="1"/>
  <c r="DS268" i="1" s="1"/>
  <c r="DP269" i="1"/>
  <c r="DR269" i="1" s="1"/>
  <c r="DS269" i="1" s="1"/>
  <c r="DP270" i="1"/>
  <c r="DR270" i="1" s="1"/>
  <c r="DS270" i="1" s="1"/>
  <c r="DP271" i="1"/>
  <c r="DR271" i="1" s="1"/>
  <c r="DS271" i="1" s="1"/>
  <c r="DP272" i="1"/>
  <c r="DR272" i="1" s="1"/>
  <c r="DS272" i="1" s="1"/>
  <c r="DP273" i="1"/>
  <c r="DR273" i="1" s="1"/>
  <c r="DS273" i="1" s="1"/>
  <c r="DP274" i="1"/>
  <c r="DR274" i="1" s="1"/>
  <c r="DS274" i="1" s="1"/>
  <c r="DP275" i="1"/>
  <c r="DR275" i="1" s="1"/>
  <c r="DS275" i="1" s="1"/>
  <c r="DP276" i="1"/>
  <c r="DZ276" i="1" s="1"/>
  <c r="DP277" i="1"/>
  <c r="DR277" i="1" s="1"/>
  <c r="DS277" i="1" s="1"/>
  <c r="DP278" i="1"/>
  <c r="DR278" i="1" s="1"/>
  <c r="DS278" i="1" s="1"/>
  <c r="DP279" i="1"/>
  <c r="DR279" i="1" s="1"/>
  <c r="DS279" i="1" s="1"/>
  <c r="DP280" i="1"/>
  <c r="DR280" i="1" s="1"/>
  <c r="DS280" i="1" s="1"/>
  <c r="DP281" i="1"/>
  <c r="DR281" i="1" s="1"/>
  <c r="DS281" i="1" s="1"/>
  <c r="DP282" i="1"/>
  <c r="DR282" i="1" s="1"/>
  <c r="DS282" i="1" s="1"/>
  <c r="DP283" i="1"/>
  <c r="DR283" i="1" s="1"/>
  <c r="DS283" i="1" s="1"/>
  <c r="DP284" i="1"/>
  <c r="DR284" i="1" s="1"/>
  <c r="DS284" i="1" s="1"/>
  <c r="DP285" i="1"/>
  <c r="DR285" i="1" s="1"/>
  <c r="DS285" i="1" s="1"/>
  <c r="DP286" i="1"/>
  <c r="DR286" i="1" s="1"/>
  <c r="DS286" i="1" s="1"/>
  <c r="DP287" i="1"/>
  <c r="DR287" i="1" s="1"/>
  <c r="DS287" i="1" s="1"/>
  <c r="DP288" i="1"/>
  <c r="DR288" i="1" s="1"/>
  <c r="DS288" i="1" s="1"/>
  <c r="DP289" i="1"/>
  <c r="DR289" i="1" s="1"/>
  <c r="DS289" i="1" s="1"/>
  <c r="DP290" i="1"/>
  <c r="DR290" i="1" s="1"/>
  <c r="DS290" i="1" s="1"/>
  <c r="DP291" i="1"/>
  <c r="DR291" i="1" s="1"/>
  <c r="DS291" i="1" s="1"/>
  <c r="DP292" i="1"/>
  <c r="DR292" i="1" s="1"/>
  <c r="DS292" i="1" s="1"/>
  <c r="DP293" i="1"/>
  <c r="DR293" i="1" s="1"/>
  <c r="DS293" i="1" s="1"/>
  <c r="DP294" i="1"/>
  <c r="DR294" i="1" s="1"/>
  <c r="DS294" i="1" s="1"/>
  <c r="DP295" i="1"/>
  <c r="DR295" i="1" s="1"/>
  <c r="DS295" i="1" s="1"/>
  <c r="DP296" i="1"/>
  <c r="DR296" i="1" s="1"/>
  <c r="DS296" i="1" s="1"/>
  <c r="DP297" i="1"/>
  <c r="DR297" i="1" s="1"/>
  <c r="DS297" i="1" s="1"/>
  <c r="DP298" i="1"/>
  <c r="DR298" i="1" s="1"/>
  <c r="DS298" i="1" s="1"/>
  <c r="DP299" i="1"/>
  <c r="DR299" i="1" s="1"/>
  <c r="DS299" i="1" s="1"/>
  <c r="DP300" i="1"/>
  <c r="DR300" i="1" s="1"/>
  <c r="DS300" i="1" s="1"/>
  <c r="DP301" i="1"/>
  <c r="DR301" i="1" s="1"/>
  <c r="DS301" i="1" s="1"/>
  <c r="DP302" i="1"/>
  <c r="DR302" i="1" s="1"/>
  <c r="DS302" i="1" s="1"/>
  <c r="DP303" i="1"/>
  <c r="DR303" i="1" s="1"/>
  <c r="DS303" i="1" s="1"/>
  <c r="DP304" i="1"/>
  <c r="DR304" i="1" s="1"/>
  <c r="DS304" i="1" s="1"/>
  <c r="DP305" i="1"/>
  <c r="DR305" i="1" s="1"/>
  <c r="DS305" i="1" s="1"/>
  <c r="DP306" i="1"/>
  <c r="DR306" i="1" s="1"/>
  <c r="DS306" i="1" s="1"/>
  <c r="DP307" i="1"/>
  <c r="DR307" i="1" s="1"/>
  <c r="DS307" i="1" s="1"/>
  <c r="DP308" i="1"/>
  <c r="DZ308" i="1" s="1"/>
  <c r="DP309" i="1"/>
  <c r="DR309" i="1" s="1"/>
  <c r="DS309" i="1" s="1"/>
  <c r="DP310" i="1"/>
  <c r="DR310" i="1" s="1"/>
  <c r="DS310" i="1" s="1"/>
  <c r="DP16" i="1"/>
  <c r="DZ16" i="1" s="1"/>
  <c r="DZ302" i="1"/>
  <c r="DZ300" i="1"/>
  <c r="DZ282" i="1"/>
  <c r="DZ268" i="1"/>
  <c r="DZ246" i="1"/>
  <c r="DZ244" i="1"/>
  <c r="DZ239" i="1"/>
  <c r="DZ238" i="1"/>
  <c r="DZ227" i="1"/>
  <c r="DZ219" i="1"/>
  <c r="DZ211" i="1"/>
  <c r="DZ210" i="1"/>
  <c r="DZ203" i="1"/>
  <c r="DZ198" i="1"/>
  <c r="DZ195" i="1"/>
  <c r="DZ186" i="1"/>
  <c r="DZ181" i="1"/>
  <c r="DZ174" i="1"/>
  <c r="DZ169" i="1"/>
  <c r="DZ162" i="1"/>
  <c r="DZ156" i="1"/>
  <c r="DZ150" i="1"/>
  <c r="DZ149" i="1"/>
  <c r="DZ148" i="1"/>
  <c r="DZ142" i="1"/>
  <c r="DZ137" i="1"/>
  <c r="DZ130" i="1"/>
  <c r="DZ117" i="1"/>
  <c r="DZ105" i="1"/>
  <c r="DZ92" i="1"/>
  <c r="DZ77" i="1"/>
  <c r="DZ75" i="1"/>
  <c r="DZ73" i="1"/>
  <c r="DZ69" i="1"/>
  <c r="DZ57" i="1"/>
  <c r="DZ47" i="1"/>
  <c r="DZ46" i="1"/>
  <c r="DZ45" i="1"/>
  <c r="DZ39" i="1"/>
  <c r="DZ34" i="1"/>
  <c r="DZ33" i="1"/>
  <c r="DZ32" i="1"/>
  <c r="DZ26" i="1"/>
  <c r="DZ24" i="1"/>
  <c r="DX14" i="1"/>
  <c r="DW14" i="1"/>
  <c r="DV14" i="1"/>
  <c r="DN14" i="1"/>
  <c r="DM14" i="1"/>
  <c r="DL14" i="1"/>
  <c r="DK14" i="1"/>
  <c r="DZ18" i="1" l="1"/>
  <c r="DZ30" i="1"/>
  <c r="DZ58" i="1"/>
  <c r="DZ70" i="1"/>
  <c r="DZ94" i="1"/>
  <c r="DZ106" i="1"/>
  <c r="DZ118" i="1"/>
  <c r="DZ134" i="1"/>
  <c r="DZ146" i="1"/>
  <c r="DZ154" i="1"/>
  <c r="DZ166" i="1"/>
  <c r="DZ178" i="1"/>
  <c r="DZ190" i="1"/>
  <c r="DZ202" i="1"/>
  <c r="DZ226" i="1"/>
  <c r="DZ250" i="1"/>
  <c r="DZ270" i="1"/>
  <c r="DZ290" i="1"/>
  <c r="DZ306" i="1"/>
  <c r="DZ22" i="1"/>
  <c r="DZ42" i="1"/>
  <c r="DZ50" i="1"/>
  <c r="DZ62" i="1"/>
  <c r="DZ78" i="1"/>
  <c r="DZ98" i="1"/>
  <c r="DZ110" i="1"/>
  <c r="DZ122" i="1"/>
  <c r="DZ194" i="1"/>
  <c r="DZ214" i="1"/>
  <c r="DZ242" i="1"/>
  <c r="DZ258" i="1"/>
  <c r="DZ274" i="1"/>
  <c r="DZ294" i="1"/>
  <c r="DZ310" i="1"/>
  <c r="DZ54" i="1"/>
  <c r="DZ66" i="1"/>
  <c r="DZ74" i="1"/>
  <c r="DZ90" i="1"/>
  <c r="DZ102" i="1"/>
  <c r="DZ114" i="1"/>
  <c r="DZ126" i="1"/>
  <c r="DZ138" i="1"/>
  <c r="DZ158" i="1"/>
  <c r="DZ170" i="1"/>
  <c r="DZ182" i="1"/>
  <c r="DZ206" i="1"/>
  <c r="DZ218" i="1"/>
  <c r="DZ230" i="1"/>
  <c r="DZ262" i="1"/>
  <c r="DZ278" i="1"/>
  <c r="DR308" i="1"/>
  <c r="DS308" i="1" s="1"/>
  <c r="DR276" i="1"/>
  <c r="DS276" i="1" s="1"/>
  <c r="DR212" i="1"/>
  <c r="DS212" i="1" s="1"/>
  <c r="DR180" i="1"/>
  <c r="DR116" i="1"/>
  <c r="DS116" i="1" s="1"/>
  <c r="DR20" i="1"/>
  <c r="DS20" i="1" s="1"/>
  <c r="DZ132" i="1"/>
  <c r="DZ228" i="1"/>
  <c r="DZ292" i="1"/>
  <c r="DZ67" i="1"/>
  <c r="DZ124" i="1"/>
  <c r="DZ188" i="1"/>
  <c r="DZ196" i="1"/>
  <c r="DZ204" i="1"/>
  <c r="DZ220" i="1"/>
  <c r="DZ284" i="1"/>
  <c r="DR172" i="1"/>
  <c r="DS172" i="1" s="1"/>
  <c r="DR140" i="1"/>
  <c r="DS140" i="1" s="1"/>
  <c r="DR108" i="1"/>
  <c r="DS108" i="1" s="1"/>
  <c r="DR28" i="1"/>
  <c r="DS28" i="1" s="1"/>
  <c r="DR260" i="1"/>
  <c r="DS260" i="1" s="1"/>
  <c r="DR164" i="1"/>
  <c r="DS164" i="1" s="1"/>
  <c r="DR100" i="1"/>
  <c r="DS100" i="1" s="1"/>
  <c r="DR36" i="1"/>
  <c r="DS36" i="1" s="1"/>
  <c r="DZ72" i="1"/>
  <c r="DZ43" i="1"/>
  <c r="DZ51" i="1"/>
  <c r="DZ59" i="1"/>
  <c r="DZ234" i="1"/>
  <c r="DZ243" i="1"/>
  <c r="DZ254" i="1"/>
  <c r="DZ266" i="1"/>
  <c r="DZ286" i="1"/>
  <c r="DZ298" i="1"/>
  <c r="DS74" i="1"/>
  <c r="DT74" i="1"/>
  <c r="DR253" i="1"/>
  <c r="DS253" i="1" s="1"/>
  <c r="DZ253" i="1"/>
  <c r="DR249" i="1"/>
  <c r="DS249" i="1" s="1"/>
  <c r="DZ249" i="1"/>
  <c r="DR245" i="1"/>
  <c r="DS245" i="1" s="1"/>
  <c r="DZ245" i="1"/>
  <c r="DR237" i="1"/>
  <c r="DS237" i="1" s="1"/>
  <c r="DZ237" i="1"/>
  <c r="DR233" i="1"/>
  <c r="DS233" i="1" s="1"/>
  <c r="DZ233" i="1"/>
  <c r="DR229" i="1"/>
  <c r="DS229" i="1" s="1"/>
  <c r="DZ229" i="1"/>
  <c r="DR221" i="1"/>
  <c r="DS221" i="1" s="1"/>
  <c r="DZ221" i="1"/>
  <c r="DR217" i="1"/>
  <c r="DS217" i="1" s="1"/>
  <c r="DZ217" i="1"/>
  <c r="DR213" i="1"/>
  <c r="DS213" i="1" s="1"/>
  <c r="DZ213" i="1"/>
  <c r="DR209" i="1"/>
  <c r="DS209" i="1" s="1"/>
  <c r="DZ209" i="1"/>
  <c r="DR205" i="1"/>
  <c r="DS205" i="1" s="1"/>
  <c r="DZ205" i="1"/>
  <c r="DR201" i="1"/>
  <c r="DS201" i="1" s="1"/>
  <c r="DZ201" i="1"/>
  <c r="DR197" i="1"/>
  <c r="DS197" i="1" s="1"/>
  <c r="DZ197" i="1"/>
  <c r="DR193" i="1"/>
  <c r="DS193" i="1" s="1"/>
  <c r="DZ193" i="1"/>
  <c r="DR189" i="1"/>
  <c r="DS189" i="1" s="1"/>
  <c r="DZ189" i="1"/>
  <c r="DR185" i="1"/>
  <c r="DS185" i="1" s="1"/>
  <c r="DZ185" i="1"/>
  <c r="DR177" i="1"/>
  <c r="DS177" i="1" s="1"/>
  <c r="DZ177" i="1"/>
  <c r="DR173" i="1"/>
  <c r="DS173" i="1" s="1"/>
  <c r="DZ173" i="1"/>
  <c r="DR165" i="1"/>
  <c r="DS165" i="1" s="1"/>
  <c r="DZ165" i="1"/>
  <c r="DR161" i="1"/>
  <c r="DS161" i="1" s="1"/>
  <c r="DZ161" i="1"/>
  <c r="DR157" i="1"/>
  <c r="DS157" i="1" s="1"/>
  <c r="DZ157" i="1"/>
  <c r="DR153" i="1"/>
  <c r="DS153" i="1" s="1"/>
  <c r="DZ153" i="1"/>
  <c r="DR145" i="1"/>
  <c r="DS145" i="1" s="1"/>
  <c r="DZ145" i="1"/>
  <c r="DR141" i="1"/>
  <c r="DS141" i="1" s="1"/>
  <c r="DZ141" i="1"/>
  <c r="DR133" i="1"/>
  <c r="DS133" i="1" s="1"/>
  <c r="DZ133" i="1"/>
  <c r="DR129" i="1"/>
  <c r="DS129" i="1" s="1"/>
  <c r="DZ129" i="1"/>
  <c r="DR125" i="1"/>
  <c r="DS125" i="1" s="1"/>
  <c r="DZ125" i="1"/>
  <c r="DR121" i="1"/>
  <c r="DS121" i="1" s="1"/>
  <c r="DZ121" i="1"/>
  <c r="DR113" i="1"/>
  <c r="DS113" i="1" s="1"/>
  <c r="DZ113" i="1"/>
  <c r="DR109" i="1"/>
  <c r="DS109" i="1" s="1"/>
  <c r="DZ109" i="1"/>
  <c r="DR101" i="1"/>
  <c r="DS101" i="1" s="1"/>
  <c r="DZ101" i="1"/>
  <c r="DR97" i="1"/>
  <c r="DS97" i="1" s="1"/>
  <c r="DZ97" i="1"/>
  <c r="DR93" i="1"/>
  <c r="DS93" i="1" s="1"/>
  <c r="DZ93" i="1"/>
  <c r="DR89" i="1"/>
  <c r="DS89" i="1" s="1"/>
  <c r="DZ89" i="1"/>
  <c r="DR65" i="1"/>
  <c r="DS65" i="1" s="1"/>
  <c r="DZ65" i="1"/>
  <c r="DR61" i="1"/>
  <c r="DS61" i="1" s="1"/>
  <c r="DZ61" i="1"/>
  <c r="DR53" i="1"/>
  <c r="DS53" i="1" s="1"/>
  <c r="DZ53" i="1"/>
  <c r="DR49" i="1"/>
  <c r="DS49" i="1" s="1"/>
  <c r="DZ49" i="1"/>
  <c r="DR41" i="1"/>
  <c r="DS41" i="1" s="1"/>
  <c r="DZ41" i="1"/>
  <c r="DR37" i="1"/>
  <c r="DS37" i="1" s="1"/>
  <c r="DZ37" i="1"/>
  <c r="DR29" i="1"/>
  <c r="DS29" i="1" s="1"/>
  <c r="DZ29" i="1"/>
  <c r="DR25" i="1"/>
  <c r="DS25" i="1" s="1"/>
  <c r="DZ25" i="1"/>
  <c r="DR21" i="1"/>
  <c r="DS21" i="1" s="1"/>
  <c r="DZ21" i="1"/>
  <c r="DS70" i="1"/>
  <c r="DT70" i="1"/>
  <c r="DR16" i="1"/>
  <c r="DT35" i="1"/>
  <c r="DT31" i="1"/>
  <c r="DT27" i="1"/>
  <c r="DT23" i="1"/>
  <c r="DT19" i="1"/>
  <c r="DA14" i="1"/>
  <c r="DZ241" i="1"/>
  <c r="DZ225" i="1"/>
  <c r="DZ304" i="1"/>
  <c r="DZ296" i="1"/>
  <c r="DZ288" i="1"/>
  <c r="DZ280" i="1"/>
  <c r="DZ272" i="1"/>
  <c r="DZ264" i="1"/>
  <c r="DZ256" i="1"/>
  <c r="DZ252" i="1"/>
  <c r="DZ240" i="1"/>
  <c r="DZ236" i="1"/>
  <c r="DZ224" i="1"/>
  <c r="DZ216" i="1"/>
  <c r="DZ208" i="1"/>
  <c r="DZ200" i="1"/>
  <c r="DZ192" i="1"/>
  <c r="DZ76" i="1"/>
  <c r="DZ68" i="1"/>
  <c r="DZ64" i="1"/>
  <c r="DZ60" i="1"/>
  <c r="DZ56" i="1"/>
  <c r="DZ52" i="1"/>
  <c r="DZ48" i="1"/>
  <c r="DZ44" i="1"/>
  <c r="DZ40" i="1"/>
  <c r="DZ251" i="1"/>
  <c r="DZ235" i="1"/>
  <c r="DZ223" i="1"/>
  <c r="DZ215" i="1"/>
  <c r="DZ207" i="1"/>
  <c r="DZ199" i="1"/>
  <c r="DZ191" i="1"/>
  <c r="DZ63" i="1"/>
  <c r="DZ55" i="1"/>
  <c r="DT92" i="1"/>
  <c r="DT243" i="1"/>
  <c r="DT231" i="1"/>
  <c r="DT247" i="1"/>
  <c r="DT227" i="1"/>
  <c r="DT221" i="1"/>
  <c r="DT78" i="1"/>
  <c r="DZ232" i="1"/>
  <c r="DT235" i="1"/>
  <c r="DT240" i="1"/>
  <c r="DZ248" i="1"/>
  <c r="DT251" i="1"/>
  <c r="DP14" i="1"/>
  <c r="DZ231" i="1"/>
  <c r="DT239" i="1"/>
  <c r="DZ247" i="1"/>
  <c r="DT224" i="1"/>
  <c r="DZ80" i="1"/>
  <c r="DZ99" i="1"/>
  <c r="DT99" i="1"/>
  <c r="DZ115" i="1"/>
  <c r="DZ139" i="1"/>
  <c r="DT139" i="1"/>
  <c r="DZ163" i="1"/>
  <c r="DZ179" i="1"/>
  <c r="DT179" i="1"/>
  <c r="DT229" i="1"/>
  <c r="DT245" i="1"/>
  <c r="DT17" i="1"/>
  <c r="DZ19" i="1"/>
  <c r="DT21" i="1"/>
  <c r="DZ23" i="1"/>
  <c r="DT25" i="1"/>
  <c r="DZ27" i="1"/>
  <c r="DT29" i="1"/>
  <c r="DZ31" i="1"/>
  <c r="DT33" i="1"/>
  <c r="DZ35" i="1"/>
  <c r="DT37" i="1"/>
  <c r="DZ71" i="1"/>
  <c r="DZ82" i="1"/>
  <c r="DZ85" i="1"/>
  <c r="DT88" i="1"/>
  <c r="DT90" i="1"/>
  <c r="DT233" i="1"/>
  <c r="DT249" i="1"/>
  <c r="DZ83" i="1"/>
  <c r="DZ131" i="1"/>
  <c r="DZ155" i="1"/>
  <c r="DT155" i="1"/>
  <c r="DZ187" i="1"/>
  <c r="DT100" i="1"/>
  <c r="DT106" i="1"/>
  <c r="DT114" i="1"/>
  <c r="DT116" i="1"/>
  <c r="DT122" i="1"/>
  <c r="DT124" i="1"/>
  <c r="DT130" i="1"/>
  <c r="DT132" i="1"/>
  <c r="DT138" i="1"/>
  <c r="DT146" i="1"/>
  <c r="DT148" i="1"/>
  <c r="DT154" i="1"/>
  <c r="DT156" i="1"/>
  <c r="DT162" i="1"/>
  <c r="DT170" i="1"/>
  <c r="DT172" i="1"/>
  <c r="DT178" i="1"/>
  <c r="DT186" i="1"/>
  <c r="DT188" i="1"/>
  <c r="DT237" i="1"/>
  <c r="DT253" i="1"/>
  <c r="DZ107" i="1"/>
  <c r="DT107" i="1"/>
  <c r="DZ123" i="1"/>
  <c r="DZ147" i="1"/>
  <c r="DT147" i="1"/>
  <c r="DZ171" i="1"/>
  <c r="DZ79" i="1"/>
  <c r="DZ84" i="1"/>
  <c r="DZ87" i="1"/>
  <c r="DT98" i="1"/>
  <c r="DT108" i="1"/>
  <c r="DZ17" i="1"/>
  <c r="DZ81" i="1"/>
  <c r="DT81" i="1"/>
  <c r="DZ86" i="1"/>
  <c r="DZ88" i="1"/>
  <c r="DZ91" i="1"/>
  <c r="DT96" i="1"/>
  <c r="DT104" i="1"/>
  <c r="DT112" i="1"/>
  <c r="DT120" i="1"/>
  <c r="DT128" i="1"/>
  <c r="DT136" i="1"/>
  <c r="DT144" i="1"/>
  <c r="DT152" i="1"/>
  <c r="DT160" i="1"/>
  <c r="DT168" i="1"/>
  <c r="DT176" i="1"/>
  <c r="DT184" i="1"/>
  <c r="DT225" i="1"/>
  <c r="DT241" i="1"/>
  <c r="DZ95" i="1"/>
  <c r="DZ103" i="1"/>
  <c r="DZ111" i="1"/>
  <c r="DZ119" i="1"/>
  <c r="DZ127" i="1"/>
  <c r="DZ135" i="1"/>
  <c r="DZ143" i="1"/>
  <c r="DZ151" i="1"/>
  <c r="DZ159" i="1"/>
  <c r="DZ167" i="1"/>
  <c r="DZ175" i="1"/>
  <c r="DZ183" i="1"/>
  <c r="DZ222" i="1"/>
  <c r="DZ96" i="1"/>
  <c r="DZ104" i="1"/>
  <c r="DZ112" i="1"/>
  <c r="DZ120" i="1"/>
  <c r="DZ128" i="1"/>
  <c r="DZ136" i="1"/>
  <c r="DZ144" i="1"/>
  <c r="DZ152" i="1"/>
  <c r="DZ160" i="1"/>
  <c r="DZ168" i="1"/>
  <c r="DZ176" i="1"/>
  <c r="DZ184" i="1"/>
  <c r="DT94" i="1"/>
  <c r="DT102" i="1"/>
  <c r="DT110" i="1"/>
  <c r="DT118" i="1"/>
  <c r="DT126" i="1"/>
  <c r="DT134" i="1"/>
  <c r="DT142" i="1"/>
  <c r="DT150" i="1"/>
  <c r="DT158" i="1"/>
  <c r="DT166" i="1"/>
  <c r="DT174" i="1"/>
  <c r="DT182" i="1"/>
  <c r="DZ38" i="1"/>
  <c r="DT51" i="1"/>
  <c r="DT59" i="1"/>
  <c r="DT71" i="1"/>
  <c r="DT93" i="1"/>
  <c r="DT101" i="1"/>
  <c r="DT109" i="1"/>
  <c r="DT117" i="1"/>
  <c r="DT125" i="1"/>
  <c r="DT133" i="1"/>
  <c r="DT196" i="1"/>
  <c r="DT49" i="1"/>
  <c r="DT57" i="1"/>
  <c r="DT65" i="1"/>
  <c r="DT73" i="1"/>
  <c r="DT79" i="1"/>
  <c r="DT83" i="1"/>
  <c r="DT87" i="1"/>
  <c r="DT95" i="1"/>
  <c r="DT103" i="1"/>
  <c r="DT111" i="1"/>
  <c r="DT119" i="1"/>
  <c r="DT127" i="1"/>
  <c r="DT135" i="1"/>
  <c r="DT143" i="1"/>
  <c r="DT151" i="1"/>
  <c r="DT159" i="1"/>
  <c r="DT167" i="1"/>
  <c r="DT175" i="1"/>
  <c r="DT183" i="1"/>
  <c r="DT194" i="1"/>
  <c r="DT77" i="1"/>
  <c r="DT141" i="1"/>
  <c r="DT149" i="1"/>
  <c r="DT157" i="1"/>
  <c r="DT165" i="1"/>
  <c r="DT173" i="1"/>
  <c r="DT181" i="1"/>
  <c r="DT216" i="1"/>
  <c r="DT55" i="1"/>
  <c r="DT63" i="1"/>
  <c r="DT75" i="1"/>
  <c r="DT89" i="1"/>
  <c r="DT97" i="1"/>
  <c r="DT105" i="1"/>
  <c r="DT113" i="1"/>
  <c r="DT121" i="1"/>
  <c r="DT129" i="1"/>
  <c r="DT137" i="1"/>
  <c r="DT145" i="1"/>
  <c r="DT153" i="1"/>
  <c r="DT161" i="1"/>
  <c r="DT169" i="1"/>
  <c r="DT177" i="1"/>
  <c r="DT185" i="1"/>
  <c r="DT192" i="1"/>
  <c r="DT200" i="1"/>
  <c r="DT67" i="1"/>
  <c r="DT53" i="1"/>
  <c r="DT61" i="1"/>
  <c r="DT69" i="1"/>
  <c r="DT85" i="1"/>
  <c r="DT115" i="1"/>
  <c r="DT123" i="1"/>
  <c r="DT131" i="1"/>
  <c r="DT163" i="1"/>
  <c r="DT171" i="1"/>
  <c r="DT187" i="1"/>
  <c r="DT190" i="1"/>
  <c r="DT198" i="1"/>
  <c r="DT208" i="1"/>
  <c r="DT228" i="1"/>
  <c r="DT232" i="1"/>
  <c r="DT236" i="1"/>
  <c r="DT244" i="1"/>
  <c r="DT248" i="1"/>
  <c r="DT252" i="1"/>
  <c r="DZ255" i="1"/>
  <c r="DZ257" i="1"/>
  <c r="DZ259" i="1"/>
  <c r="DZ261" i="1"/>
  <c r="DZ263" i="1"/>
  <c r="DZ265" i="1"/>
  <c r="DZ267" i="1"/>
  <c r="DZ269" i="1"/>
  <c r="DZ271" i="1"/>
  <c r="DZ273" i="1"/>
  <c r="DZ275" i="1"/>
  <c r="DZ277" i="1"/>
  <c r="DZ279" i="1"/>
  <c r="DZ281" i="1"/>
  <c r="DT206" i="1"/>
  <c r="DT214" i="1"/>
  <c r="DZ287" i="1"/>
  <c r="DT204" i="1"/>
  <c r="DT212" i="1"/>
  <c r="DT220" i="1"/>
  <c r="DT226" i="1"/>
  <c r="DT230" i="1"/>
  <c r="DT234" i="1"/>
  <c r="DT238" i="1"/>
  <c r="DT242" i="1"/>
  <c r="DT246" i="1"/>
  <c r="DT250" i="1"/>
  <c r="DT254" i="1"/>
  <c r="DZ295" i="1"/>
  <c r="DT202" i="1"/>
  <c r="DT210" i="1"/>
  <c r="DT218" i="1"/>
  <c r="DT222" i="1"/>
  <c r="DZ303" i="1"/>
  <c r="DZ289" i="1"/>
  <c r="DZ297" i="1"/>
  <c r="DZ305" i="1"/>
  <c r="DZ283" i="1"/>
  <c r="DZ291" i="1"/>
  <c r="DZ299" i="1"/>
  <c r="DZ307" i="1"/>
  <c r="DZ285" i="1"/>
  <c r="DZ293" i="1"/>
  <c r="DZ301" i="1"/>
  <c r="DZ309" i="1"/>
  <c r="EP14" i="1"/>
  <c r="EO14" i="1"/>
  <c r="EQ17" i="1"/>
  <c r="EQ18" i="1"/>
  <c r="EQ19" i="1"/>
  <c r="EQ20" i="1"/>
  <c r="EQ21" i="1"/>
  <c r="EQ22" i="1"/>
  <c r="EQ23" i="1"/>
  <c r="EQ24" i="1"/>
  <c r="EQ25" i="1"/>
  <c r="EQ26" i="1"/>
  <c r="EQ27" i="1"/>
  <c r="EQ28" i="1"/>
  <c r="EQ29" i="1"/>
  <c r="EQ30" i="1"/>
  <c r="EQ31" i="1"/>
  <c r="EQ32" i="1"/>
  <c r="EQ33" i="1"/>
  <c r="EQ34" i="1"/>
  <c r="EQ35" i="1"/>
  <c r="EQ36" i="1"/>
  <c r="EQ37" i="1"/>
  <c r="EQ38" i="1"/>
  <c r="EQ39" i="1"/>
  <c r="EQ40" i="1"/>
  <c r="EQ41" i="1"/>
  <c r="EQ42" i="1"/>
  <c r="EQ43" i="1"/>
  <c r="EQ44" i="1"/>
  <c r="EQ45" i="1"/>
  <c r="EQ46" i="1"/>
  <c r="EQ47" i="1"/>
  <c r="EQ48" i="1"/>
  <c r="EQ49" i="1"/>
  <c r="EQ50" i="1"/>
  <c r="EQ51" i="1"/>
  <c r="EQ52" i="1"/>
  <c r="EQ53" i="1"/>
  <c r="EQ54" i="1"/>
  <c r="EQ55" i="1"/>
  <c r="EQ56" i="1"/>
  <c r="EQ57" i="1"/>
  <c r="EQ58" i="1"/>
  <c r="EQ59" i="1"/>
  <c r="EQ60" i="1"/>
  <c r="EQ61" i="1"/>
  <c r="EQ62" i="1"/>
  <c r="EQ63" i="1"/>
  <c r="EQ64" i="1"/>
  <c r="EQ65" i="1"/>
  <c r="EQ66" i="1"/>
  <c r="EQ67" i="1"/>
  <c r="EQ68" i="1"/>
  <c r="EQ69" i="1"/>
  <c r="EQ70" i="1"/>
  <c r="EQ71" i="1"/>
  <c r="EQ72" i="1"/>
  <c r="EQ73" i="1"/>
  <c r="EQ74" i="1"/>
  <c r="EQ75" i="1"/>
  <c r="EQ76" i="1"/>
  <c r="EQ77" i="1"/>
  <c r="EQ78" i="1"/>
  <c r="EQ79" i="1"/>
  <c r="EQ80" i="1"/>
  <c r="EQ81" i="1"/>
  <c r="EQ82" i="1"/>
  <c r="EQ83" i="1"/>
  <c r="EQ84" i="1"/>
  <c r="EQ85" i="1"/>
  <c r="EQ86" i="1"/>
  <c r="EQ87" i="1"/>
  <c r="EQ88" i="1"/>
  <c r="EQ89" i="1"/>
  <c r="EQ90" i="1"/>
  <c r="EQ91" i="1"/>
  <c r="EQ92" i="1"/>
  <c r="EQ93" i="1"/>
  <c r="EQ94" i="1"/>
  <c r="EQ95" i="1"/>
  <c r="EQ96" i="1"/>
  <c r="EQ97" i="1"/>
  <c r="EQ98" i="1"/>
  <c r="EQ99" i="1"/>
  <c r="EQ100" i="1"/>
  <c r="EQ101" i="1"/>
  <c r="EQ102" i="1"/>
  <c r="EQ103" i="1"/>
  <c r="EQ104" i="1"/>
  <c r="EQ105" i="1"/>
  <c r="EQ106" i="1"/>
  <c r="EQ107" i="1"/>
  <c r="EQ108" i="1"/>
  <c r="EQ109" i="1"/>
  <c r="EQ110" i="1"/>
  <c r="EQ111" i="1"/>
  <c r="EQ112" i="1"/>
  <c r="EQ113" i="1"/>
  <c r="EQ114" i="1"/>
  <c r="EQ115" i="1"/>
  <c r="EQ116" i="1"/>
  <c r="EQ117" i="1"/>
  <c r="EQ118" i="1"/>
  <c r="EQ119" i="1"/>
  <c r="EQ120" i="1"/>
  <c r="EQ121" i="1"/>
  <c r="EQ122" i="1"/>
  <c r="EQ123" i="1"/>
  <c r="EQ124" i="1"/>
  <c r="EQ125" i="1"/>
  <c r="EQ126" i="1"/>
  <c r="EQ127" i="1"/>
  <c r="EQ128" i="1"/>
  <c r="EQ129" i="1"/>
  <c r="EQ130" i="1"/>
  <c r="EQ131" i="1"/>
  <c r="EQ132" i="1"/>
  <c r="EQ133" i="1"/>
  <c r="EQ134" i="1"/>
  <c r="EQ135" i="1"/>
  <c r="EQ136" i="1"/>
  <c r="EQ137" i="1"/>
  <c r="EQ138" i="1"/>
  <c r="EQ139" i="1"/>
  <c r="EQ140" i="1"/>
  <c r="EQ141" i="1"/>
  <c r="EQ142" i="1"/>
  <c r="EQ143" i="1"/>
  <c r="EQ144" i="1"/>
  <c r="EQ145" i="1"/>
  <c r="EQ146" i="1"/>
  <c r="EQ147" i="1"/>
  <c r="EQ148" i="1"/>
  <c r="EQ149" i="1"/>
  <c r="EQ150" i="1"/>
  <c r="EQ151" i="1"/>
  <c r="EQ152" i="1"/>
  <c r="EQ153" i="1"/>
  <c r="EQ154" i="1"/>
  <c r="EQ155" i="1"/>
  <c r="EQ156" i="1"/>
  <c r="EQ157" i="1"/>
  <c r="EQ158" i="1"/>
  <c r="EQ159" i="1"/>
  <c r="EQ160" i="1"/>
  <c r="EQ161" i="1"/>
  <c r="EQ162" i="1"/>
  <c r="EQ163" i="1"/>
  <c r="EQ164" i="1"/>
  <c r="EQ165" i="1"/>
  <c r="EQ166" i="1"/>
  <c r="EQ167" i="1"/>
  <c r="EQ168" i="1"/>
  <c r="EQ169" i="1"/>
  <c r="EQ170" i="1"/>
  <c r="EQ171" i="1"/>
  <c r="EQ172" i="1"/>
  <c r="EQ173" i="1"/>
  <c r="EQ174" i="1"/>
  <c r="EQ175" i="1"/>
  <c r="EQ176" i="1"/>
  <c r="EQ177" i="1"/>
  <c r="EQ178" i="1"/>
  <c r="EQ179" i="1"/>
  <c r="EQ180" i="1"/>
  <c r="EQ181" i="1"/>
  <c r="EQ182" i="1"/>
  <c r="EQ183" i="1"/>
  <c r="EQ184" i="1"/>
  <c r="EQ185" i="1"/>
  <c r="EQ186" i="1"/>
  <c r="EQ187" i="1"/>
  <c r="EQ188" i="1"/>
  <c r="EQ189" i="1"/>
  <c r="EQ190" i="1"/>
  <c r="EQ191" i="1"/>
  <c r="EQ192" i="1"/>
  <c r="EQ193" i="1"/>
  <c r="EQ194" i="1"/>
  <c r="EQ195" i="1"/>
  <c r="EQ196" i="1"/>
  <c r="EQ197" i="1"/>
  <c r="EQ198" i="1"/>
  <c r="EQ199" i="1"/>
  <c r="EQ200" i="1"/>
  <c r="EQ201" i="1"/>
  <c r="EQ202" i="1"/>
  <c r="EQ203" i="1"/>
  <c r="EQ204" i="1"/>
  <c r="EQ205" i="1"/>
  <c r="EQ206" i="1"/>
  <c r="EQ207" i="1"/>
  <c r="EQ208" i="1"/>
  <c r="EQ209" i="1"/>
  <c r="EQ210" i="1"/>
  <c r="EQ211" i="1"/>
  <c r="EQ212" i="1"/>
  <c r="EQ213" i="1"/>
  <c r="EQ214" i="1"/>
  <c r="EQ215" i="1"/>
  <c r="EQ216" i="1"/>
  <c r="EQ217" i="1"/>
  <c r="EQ218" i="1"/>
  <c r="EQ219" i="1"/>
  <c r="EQ220" i="1"/>
  <c r="EQ221" i="1"/>
  <c r="EQ222" i="1"/>
  <c r="EQ223" i="1"/>
  <c r="EQ224" i="1"/>
  <c r="EQ225" i="1"/>
  <c r="EQ226" i="1"/>
  <c r="EQ227" i="1"/>
  <c r="EQ228" i="1"/>
  <c r="EQ229" i="1"/>
  <c r="EQ230" i="1"/>
  <c r="EQ231" i="1"/>
  <c r="EQ232" i="1"/>
  <c r="EQ233" i="1"/>
  <c r="EQ234" i="1"/>
  <c r="EQ235" i="1"/>
  <c r="EQ236" i="1"/>
  <c r="EQ237" i="1"/>
  <c r="EQ238" i="1"/>
  <c r="EQ239" i="1"/>
  <c r="EQ240" i="1"/>
  <c r="EQ241" i="1"/>
  <c r="EQ242" i="1"/>
  <c r="EQ243" i="1"/>
  <c r="EQ244" i="1"/>
  <c r="EQ245" i="1"/>
  <c r="EQ246" i="1"/>
  <c r="EQ247" i="1"/>
  <c r="EQ248" i="1"/>
  <c r="EQ249" i="1"/>
  <c r="EQ250" i="1"/>
  <c r="EQ251" i="1"/>
  <c r="EQ252" i="1"/>
  <c r="EQ253" i="1"/>
  <c r="EQ254" i="1"/>
  <c r="EQ255" i="1"/>
  <c r="EQ256" i="1"/>
  <c r="EQ257" i="1"/>
  <c r="EQ258" i="1"/>
  <c r="EQ259" i="1"/>
  <c r="EQ260" i="1"/>
  <c r="EQ261" i="1"/>
  <c r="EQ262" i="1"/>
  <c r="EQ263" i="1"/>
  <c r="EQ264" i="1"/>
  <c r="EQ265" i="1"/>
  <c r="EQ266" i="1"/>
  <c r="EQ267" i="1"/>
  <c r="EQ268" i="1"/>
  <c r="EQ269" i="1"/>
  <c r="EQ270" i="1"/>
  <c r="EQ271" i="1"/>
  <c r="EQ272" i="1"/>
  <c r="EQ273" i="1"/>
  <c r="EQ274" i="1"/>
  <c r="EQ275" i="1"/>
  <c r="EQ276" i="1"/>
  <c r="EQ277" i="1"/>
  <c r="EQ278" i="1"/>
  <c r="EQ279" i="1"/>
  <c r="EQ280" i="1"/>
  <c r="EQ281" i="1"/>
  <c r="EQ282" i="1"/>
  <c r="EQ283" i="1"/>
  <c r="EQ284" i="1"/>
  <c r="EQ285" i="1"/>
  <c r="EQ286" i="1"/>
  <c r="EQ287" i="1"/>
  <c r="EQ288" i="1"/>
  <c r="EQ289" i="1"/>
  <c r="EQ290" i="1"/>
  <c r="EQ291" i="1"/>
  <c r="EQ292" i="1"/>
  <c r="EQ293" i="1"/>
  <c r="EQ294" i="1"/>
  <c r="EQ295" i="1"/>
  <c r="EQ296" i="1"/>
  <c r="EQ297" i="1"/>
  <c r="EQ298" i="1"/>
  <c r="EQ299" i="1"/>
  <c r="EQ300" i="1"/>
  <c r="EQ301" i="1"/>
  <c r="EQ302" i="1"/>
  <c r="EQ303" i="1"/>
  <c r="EQ304" i="1"/>
  <c r="EQ305" i="1"/>
  <c r="EQ306" i="1"/>
  <c r="EQ307" i="1"/>
  <c r="EQ308" i="1"/>
  <c r="EQ309" i="1"/>
  <c r="EQ310" i="1"/>
  <c r="EQ16" i="1"/>
  <c r="EX14" i="1"/>
  <c r="EI16" i="1"/>
  <c r="EK16" i="1" s="1"/>
  <c r="FO310" i="1"/>
  <c r="FQ310" i="1" s="1"/>
  <c r="FS310" i="1" s="1"/>
  <c r="FO309" i="1"/>
  <c r="FQ309" i="1" s="1"/>
  <c r="FS309" i="1" s="1"/>
  <c r="FO308" i="1"/>
  <c r="FQ308" i="1" s="1"/>
  <c r="FS308" i="1" s="1"/>
  <c r="FO307" i="1"/>
  <c r="FQ307" i="1" s="1"/>
  <c r="FS307" i="1" s="1"/>
  <c r="FU307" i="1" s="1"/>
  <c r="FO306" i="1"/>
  <c r="FQ306" i="1" s="1"/>
  <c r="FS306" i="1" s="1"/>
  <c r="FO305" i="1"/>
  <c r="FQ305" i="1" s="1"/>
  <c r="FS305" i="1" s="1"/>
  <c r="FO304" i="1"/>
  <c r="FQ304" i="1"/>
  <c r="FS304" i="1" s="1"/>
  <c r="FO303" i="1"/>
  <c r="FQ303" i="1" s="1"/>
  <c r="FS303" i="1" s="1"/>
  <c r="FO302" i="1"/>
  <c r="FQ302" i="1" s="1"/>
  <c r="FS302" i="1" s="1"/>
  <c r="FT302" i="1" s="1"/>
  <c r="FU302" i="1"/>
  <c r="FO301" i="1"/>
  <c r="FQ301" i="1" s="1"/>
  <c r="FS301" i="1" s="1"/>
  <c r="FO300" i="1"/>
  <c r="FQ300" i="1"/>
  <c r="FS300" i="1" s="1"/>
  <c r="FO299" i="1"/>
  <c r="FQ299" i="1" s="1"/>
  <c r="FS299" i="1" s="1"/>
  <c r="FU299" i="1" s="1"/>
  <c r="FO298" i="1"/>
  <c r="FQ298" i="1" s="1"/>
  <c r="FS298" i="1" s="1"/>
  <c r="FO297" i="1"/>
  <c r="FQ297" i="1" s="1"/>
  <c r="FS297" i="1" s="1"/>
  <c r="FO296" i="1"/>
  <c r="FQ296" i="1"/>
  <c r="FS296" i="1" s="1"/>
  <c r="FO295" i="1"/>
  <c r="FQ295" i="1" s="1"/>
  <c r="FS295" i="1" s="1"/>
  <c r="FU295" i="1" s="1"/>
  <c r="FO294" i="1"/>
  <c r="FQ294" i="1"/>
  <c r="FS294" i="1" s="1"/>
  <c r="FO293" i="1"/>
  <c r="FQ293" i="1" s="1"/>
  <c r="FS293" i="1" s="1"/>
  <c r="FO292" i="1"/>
  <c r="FQ292" i="1" s="1"/>
  <c r="FS292" i="1" s="1"/>
  <c r="FO291" i="1"/>
  <c r="FQ291" i="1" s="1"/>
  <c r="FS291" i="1" s="1"/>
  <c r="FU291" i="1" s="1"/>
  <c r="FO290" i="1"/>
  <c r="FQ290" i="1" s="1"/>
  <c r="FS290" i="1" s="1"/>
  <c r="FO289" i="1"/>
  <c r="FQ289" i="1" s="1"/>
  <c r="FS289" i="1" s="1"/>
  <c r="FO288" i="1"/>
  <c r="FQ288" i="1" s="1"/>
  <c r="FS288" i="1" s="1"/>
  <c r="FO287" i="1"/>
  <c r="FQ287" i="1" s="1"/>
  <c r="FS287" i="1" s="1"/>
  <c r="FO286" i="1"/>
  <c r="FQ286" i="1"/>
  <c r="FS286" i="1" s="1"/>
  <c r="FO285" i="1"/>
  <c r="FQ285" i="1" s="1"/>
  <c r="FS285" i="1" s="1"/>
  <c r="FO284" i="1"/>
  <c r="FQ284" i="1" s="1"/>
  <c r="FS284" i="1" s="1"/>
  <c r="FO283" i="1"/>
  <c r="FQ283" i="1" s="1"/>
  <c r="FS283" i="1" s="1"/>
  <c r="FU283" i="1" s="1"/>
  <c r="FO282" i="1"/>
  <c r="FQ282" i="1" s="1"/>
  <c r="FS282" i="1" s="1"/>
  <c r="FO281" i="1"/>
  <c r="FQ281" i="1" s="1"/>
  <c r="FS281" i="1" s="1"/>
  <c r="FO280" i="1"/>
  <c r="FQ280" i="1" s="1"/>
  <c r="FS280" i="1" s="1"/>
  <c r="FO279" i="1"/>
  <c r="FQ279" i="1" s="1"/>
  <c r="FS279" i="1" s="1"/>
  <c r="FU279" i="1" s="1"/>
  <c r="FO278" i="1"/>
  <c r="FQ278" i="1" s="1"/>
  <c r="FS278" i="1" s="1"/>
  <c r="FO277" i="1"/>
  <c r="FQ277" i="1" s="1"/>
  <c r="FS277" i="1"/>
  <c r="FO276" i="1"/>
  <c r="FQ276" i="1" s="1"/>
  <c r="FS276" i="1" s="1"/>
  <c r="FO275" i="1"/>
  <c r="FQ275" i="1" s="1"/>
  <c r="FS275" i="1" s="1"/>
  <c r="FU275" i="1" s="1"/>
  <c r="FO274" i="1"/>
  <c r="FQ274" i="1" s="1"/>
  <c r="FS274" i="1" s="1"/>
  <c r="FO273" i="1"/>
  <c r="FQ273" i="1" s="1"/>
  <c r="FS273" i="1" s="1"/>
  <c r="FO272" i="1"/>
  <c r="FQ272" i="1" s="1"/>
  <c r="FS272" i="1" s="1"/>
  <c r="FO271" i="1"/>
  <c r="FQ271" i="1" s="1"/>
  <c r="FS271" i="1" s="1"/>
  <c r="FO270" i="1"/>
  <c r="FQ270" i="1" s="1"/>
  <c r="FS270" i="1" s="1"/>
  <c r="FO269" i="1"/>
  <c r="FQ269" i="1" s="1"/>
  <c r="FS269" i="1"/>
  <c r="FO268" i="1"/>
  <c r="FQ268" i="1" s="1"/>
  <c r="FS268" i="1" s="1"/>
  <c r="FO267" i="1"/>
  <c r="FQ267" i="1" s="1"/>
  <c r="FS267" i="1" s="1"/>
  <c r="FU267" i="1" s="1"/>
  <c r="FT267" i="1"/>
  <c r="FO266" i="1"/>
  <c r="FQ266" i="1" s="1"/>
  <c r="FS266" i="1" s="1"/>
  <c r="FO265" i="1"/>
  <c r="FQ265" i="1" s="1"/>
  <c r="FS265" i="1"/>
  <c r="FO264" i="1"/>
  <c r="FQ264" i="1" s="1"/>
  <c r="FS264" i="1" s="1"/>
  <c r="FO263" i="1"/>
  <c r="FQ263" i="1" s="1"/>
  <c r="FS263" i="1" s="1"/>
  <c r="FU263" i="1" s="1"/>
  <c r="FO262" i="1"/>
  <c r="FQ262" i="1" s="1"/>
  <c r="FS262" i="1" s="1"/>
  <c r="FO261" i="1"/>
  <c r="FQ261" i="1" s="1"/>
  <c r="FS261" i="1" s="1"/>
  <c r="FO260" i="1"/>
  <c r="FQ260" i="1" s="1"/>
  <c r="FS260" i="1" s="1"/>
  <c r="FO259" i="1"/>
  <c r="FQ259" i="1" s="1"/>
  <c r="FS259" i="1" s="1"/>
  <c r="FO258" i="1"/>
  <c r="FQ258" i="1"/>
  <c r="FS258" i="1" s="1"/>
  <c r="FT258" i="1" s="1"/>
  <c r="FO257" i="1"/>
  <c r="FQ257" i="1" s="1"/>
  <c r="FS257" i="1" s="1"/>
  <c r="FO256" i="1"/>
  <c r="FQ256" i="1"/>
  <c r="FS256" i="1" s="1"/>
  <c r="FO255" i="1"/>
  <c r="FQ255" i="1" s="1"/>
  <c r="FS255" i="1" s="1"/>
  <c r="FO254" i="1"/>
  <c r="FQ254" i="1" s="1"/>
  <c r="FS254" i="1" s="1"/>
  <c r="FO253" i="1"/>
  <c r="FQ253" i="1" s="1"/>
  <c r="FS253" i="1" s="1"/>
  <c r="FO252" i="1"/>
  <c r="FQ252" i="1" s="1"/>
  <c r="FS252" i="1" s="1"/>
  <c r="FO251" i="1"/>
  <c r="FQ251" i="1" s="1"/>
  <c r="FS251" i="1" s="1"/>
  <c r="FO250" i="1"/>
  <c r="FQ250" i="1"/>
  <c r="FS250" i="1" s="1"/>
  <c r="FO249" i="1"/>
  <c r="FQ249" i="1" s="1"/>
  <c r="FS249" i="1" s="1"/>
  <c r="FO248" i="1"/>
  <c r="FQ248" i="1"/>
  <c r="FS248" i="1" s="1"/>
  <c r="FO247" i="1"/>
  <c r="FQ247" i="1" s="1"/>
  <c r="FS247" i="1" s="1"/>
  <c r="FO246" i="1"/>
  <c r="FQ246" i="1"/>
  <c r="FS246" i="1" s="1"/>
  <c r="FT246" i="1" s="1"/>
  <c r="FU246" i="1"/>
  <c r="FO245" i="1"/>
  <c r="FQ245" i="1" s="1"/>
  <c r="FS245" i="1" s="1"/>
  <c r="FO244" i="1"/>
  <c r="FQ244" i="1"/>
  <c r="FS244" i="1" s="1"/>
  <c r="FO243" i="1"/>
  <c r="FQ243" i="1" s="1"/>
  <c r="FS243" i="1" s="1"/>
  <c r="FU243" i="1" s="1"/>
  <c r="FO242" i="1"/>
  <c r="FQ242" i="1" s="1"/>
  <c r="FS242" i="1" s="1"/>
  <c r="FO241" i="1"/>
  <c r="FQ241" i="1" s="1"/>
  <c r="FS241" i="1" s="1"/>
  <c r="FO240" i="1"/>
  <c r="FQ240" i="1"/>
  <c r="FS240" i="1" s="1"/>
  <c r="FO239" i="1"/>
  <c r="FQ239" i="1" s="1"/>
  <c r="FS239" i="1" s="1"/>
  <c r="FO238" i="1"/>
  <c r="FQ238" i="1"/>
  <c r="FS238" i="1" s="1"/>
  <c r="FT238" i="1" s="1"/>
  <c r="FU238" i="1"/>
  <c r="FO237" i="1"/>
  <c r="FQ237" i="1" s="1"/>
  <c r="FS237" i="1" s="1"/>
  <c r="FO236" i="1"/>
  <c r="FQ236" i="1"/>
  <c r="FS236" i="1" s="1"/>
  <c r="FO235" i="1"/>
  <c r="FQ235" i="1" s="1"/>
  <c r="FS235" i="1" s="1"/>
  <c r="FU235" i="1" s="1"/>
  <c r="FO234" i="1"/>
  <c r="FQ234" i="1" s="1"/>
  <c r="FS234" i="1" s="1"/>
  <c r="FO233" i="1"/>
  <c r="FQ233" i="1" s="1"/>
  <c r="FS233" i="1" s="1"/>
  <c r="FO232" i="1"/>
  <c r="FQ232" i="1" s="1"/>
  <c r="FS232" i="1" s="1"/>
  <c r="FO231" i="1"/>
  <c r="FQ231" i="1" s="1"/>
  <c r="FS231" i="1" s="1"/>
  <c r="FU231" i="1" s="1"/>
  <c r="FO230" i="1"/>
  <c r="FQ230" i="1"/>
  <c r="FS230" i="1" s="1"/>
  <c r="FO229" i="1"/>
  <c r="FQ229" i="1" s="1"/>
  <c r="FS229" i="1" s="1"/>
  <c r="FO228" i="1"/>
  <c r="FQ228" i="1" s="1"/>
  <c r="FS228" i="1" s="1"/>
  <c r="FO227" i="1"/>
  <c r="FQ227" i="1" s="1"/>
  <c r="FS227" i="1" s="1"/>
  <c r="FU227" i="1" s="1"/>
  <c r="FO226" i="1"/>
  <c r="FQ226" i="1" s="1"/>
  <c r="FS226" i="1" s="1"/>
  <c r="FO225" i="1"/>
  <c r="FQ225" i="1" s="1"/>
  <c r="FS225" i="1" s="1"/>
  <c r="FO224" i="1"/>
  <c r="FQ224" i="1" s="1"/>
  <c r="FS224" i="1" s="1"/>
  <c r="FO223" i="1"/>
  <c r="FQ223" i="1" s="1"/>
  <c r="FS223" i="1" s="1"/>
  <c r="FO222" i="1"/>
  <c r="FQ222" i="1"/>
  <c r="FS222" i="1" s="1"/>
  <c r="FO221" i="1"/>
  <c r="FQ221" i="1" s="1"/>
  <c r="FS221" i="1" s="1"/>
  <c r="FO220" i="1"/>
  <c r="FQ220" i="1" s="1"/>
  <c r="FS220" i="1" s="1"/>
  <c r="FO219" i="1"/>
  <c r="FQ219" i="1" s="1"/>
  <c r="FS219" i="1" s="1"/>
  <c r="FU219" i="1" s="1"/>
  <c r="FO218" i="1"/>
  <c r="FQ218" i="1" s="1"/>
  <c r="FS218" i="1" s="1"/>
  <c r="FO217" i="1"/>
  <c r="FQ217" i="1" s="1"/>
  <c r="FS217" i="1" s="1"/>
  <c r="FO216" i="1"/>
  <c r="FQ216" i="1" s="1"/>
  <c r="FS216" i="1" s="1"/>
  <c r="FO215" i="1"/>
  <c r="FQ215" i="1" s="1"/>
  <c r="FS215" i="1" s="1"/>
  <c r="FU215" i="1" s="1"/>
  <c r="FO214" i="1"/>
  <c r="FQ214" i="1" s="1"/>
  <c r="FS214" i="1" s="1"/>
  <c r="FO213" i="1"/>
  <c r="FQ213" i="1" s="1"/>
  <c r="FS213" i="1" s="1"/>
  <c r="FO212" i="1"/>
  <c r="FQ212" i="1"/>
  <c r="FS212" i="1" s="1"/>
  <c r="FO211" i="1"/>
  <c r="FQ211" i="1" s="1"/>
  <c r="FS211" i="1" s="1"/>
  <c r="FU211" i="1" s="1"/>
  <c r="FO210" i="1"/>
  <c r="FQ210" i="1"/>
  <c r="FS210" i="1" s="1"/>
  <c r="FT210" i="1" s="1"/>
  <c r="FO209" i="1"/>
  <c r="FQ209" i="1" s="1"/>
  <c r="FS209" i="1" s="1"/>
  <c r="FO208" i="1"/>
  <c r="FQ208" i="1"/>
  <c r="FS208" i="1" s="1"/>
  <c r="FO207" i="1"/>
  <c r="FQ207" i="1" s="1"/>
  <c r="FS207" i="1" s="1"/>
  <c r="FO206" i="1"/>
  <c r="FQ206" i="1" s="1"/>
  <c r="FS206" i="1" s="1"/>
  <c r="FO205" i="1"/>
  <c r="FQ205" i="1" s="1"/>
  <c r="FS205" i="1"/>
  <c r="FO204" i="1"/>
  <c r="FQ204" i="1"/>
  <c r="FS204" i="1" s="1"/>
  <c r="FO203" i="1"/>
  <c r="FQ203" i="1" s="1"/>
  <c r="FS203" i="1" s="1"/>
  <c r="FU203" i="1" s="1"/>
  <c r="FO202" i="1"/>
  <c r="FQ202" i="1"/>
  <c r="FS202" i="1" s="1"/>
  <c r="FO201" i="1"/>
  <c r="FQ201" i="1" s="1"/>
  <c r="FS201" i="1" s="1"/>
  <c r="FO200" i="1"/>
  <c r="FQ200" i="1"/>
  <c r="FS200" i="1" s="1"/>
  <c r="FO199" i="1"/>
  <c r="FQ199" i="1" s="1"/>
  <c r="FS199" i="1" s="1"/>
  <c r="FU199" i="1" s="1"/>
  <c r="FO198" i="1"/>
  <c r="FQ198" i="1"/>
  <c r="FS198" i="1" s="1"/>
  <c r="FT198" i="1" s="1"/>
  <c r="FO197" i="1"/>
  <c r="FQ197" i="1" s="1"/>
  <c r="FS197" i="1" s="1"/>
  <c r="FO196" i="1"/>
  <c r="FQ196" i="1"/>
  <c r="FS196" i="1" s="1"/>
  <c r="FO195" i="1"/>
  <c r="FQ195" i="1" s="1"/>
  <c r="FS195" i="1" s="1"/>
  <c r="FO194" i="1"/>
  <c r="FQ194" i="1"/>
  <c r="FS194" i="1" s="1"/>
  <c r="FT194" i="1" s="1"/>
  <c r="FU194" i="1"/>
  <c r="FO193" i="1"/>
  <c r="FQ193" i="1" s="1"/>
  <c r="FS193" i="1" s="1"/>
  <c r="FO192" i="1"/>
  <c r="FQ192" i="1"/>
  <c r="FS192" i="1" s="1"/>
  <c r="FO191" i="1"/>
  <c r="FQ191" i="1" s="1"/>
  <c r="FS191" i="1" s="1"/>
  <c r="FO190" i="1"/>
  <c r="FQ190" i="1" s="1"/>
  <c r="FS190" i="1" s="1"/>
  <c r="FO189" i="1"/>
  <c r="FQ189" i="1" s="1"/>
  <c r="FS189" i="1" s="1"/>
  <c r="FO188" i="1"/>
  <c r="FQ188" i="1" s="1"/>
  <c r="FS188" i="1" s="1"/>
  <c r="FO187" i="1"/>
  <c r="FQ187" i="1" s="1"/>
  <c r="FS187" i="1" s="1"/>
  <c r="FO186" i="1"/>
  <c r="FQ186" i="1"/>
  <c r="FS186" i="1" s="1"/>
  <c r="FO185" i="1"/>
  <c r="FQ185" i="1" s="1"/>
  <c r="FS185" i="1" s="1"/>
  <c r="FO184" i="1"/>
  <c r="FQ184" i="1"/>
  <c r="FS184" i="1" s="1"/>
  <c r="FO183" i="1"/>
  <c r="FQ183" i="1" s="1"/>
  <c r="FS183" i="1" s="1"/>
  <c r="FO182" i="1"/>
  <c r="FQ182" i="1" s="1"/>
  <c r="FS182" i="1" s="1"/>
  <c r="FT182" i="1" s="1"/>
  <c r="FO181" i="1"/>
  <c r="FQ181" i="1" s="1"/>
  <c r="FS181" i="1" s="1"/>
  <c r="FO180" i="1"/>
  <c r="FQ180" i="1" s="1"/>
  <c r="FS180" i="1" s="1"/>
  <c r="FO179" i="1"/>
  <c r="FQ179" i="1" s="1"/>
  <c r="FS179" i="1" s="1"/>
  <c r="FO178" i="1"/>
  <c r="FQ178" i="1"/>
  <c r="FS178" i="1" s="1"/>
  <c r="FT178" i="1" s="1"/>
  <c r="FO177" i="1"/>
  <c r="FQ177" i="1" s="1"/>
  <c r="FS177" i="1" s="1"/>
  <c r="FO176" i="1"/>
  <c r="FQ176" i="1" s="1"/>
  <c r="FS176" i="1" s="1"/>
  <c r="FO175" i="1"/>
  <c r="FQ175" i="1" s="1"/>
  <c r="FS175" i="1" s="1"/>
  <c r="FU175" i="1" s="1"/>
  <c r="FO174" i="1"/>
  <c r="FQ174" i="1" s="1"/>
  <c r="FS174" i="1" s="1"/>
  <c r="FT174" i="1" s="1"/>
  <c r="FO173" i="1"/>
  <c r="FQ173" i="1" s="1"/>
  <c r="FS173" i="1" s="1"/>
  <c r="FO172" i="1"/>
  <c r="FQ172" i="1"/>
  <c r="FS172" i="1" s="1"/>
  <c r="FO171" i="1"/>
  <c r="FQ171" i="1" s="1"/>
  <c r="FS171" i="1" s="1"/>
  <c r="FU171" i="1" s="1"/>
  <c r="FO170" i="1"/>
  <c r="FQ170" i="1" s="1"/>
  <c r="FS170" i="1" s="1"/>
  <c r="FT170" i="1" s="1"/>
  <c r="FO169" i="1"/>
  <c r="FQ169" i="1" s="1"/>
  <c r="FS169" i="1" s="1"/>
  <c r="FO168" i="1"/>
  <c r="FQ168" i="1" s="1"/>
  <c r="FS168" i="1" s="1"/>
  <c r="FO167" i="1"/>
  <c r="FQ167" i="1" s="1"/>
  <c r="FS167" i="1" s="1"/>
  <c r="FU167" i="1" s="1"/>
  <c r="FO166" i="1"/>
  <c r="FQ166" i="1" s="1"/>
  <c r="FS166" i="1" s="1"/>
  <c r="FT166" i="1" s="1"/>
  <c r="FO165" i="1"/>
  <c r="FQ165" i="1" s="1"/>
  <c r="FS165" i="1" s="1"/>
  <c r="FO164" i="1"/>
  <c r="FQ164" i="1" s="1"/>
  <c r="FS164" i="1" s="1"/>
  <c r="FO163" i="1"/>
  <c r="FQ163" i="1" s="1"/>
  <c r="FS163" i="1" s="1"/>
  <c r="FU163" i="1" s="1"/>
  <c r="FT163" i="1"/>
  <c r="FO162" i="1"/>
  <c r="FQ162" i="1" s="1"/>
  <c r="FS162" i="1" s="1"/>
  <c r="FT162" i="1" s="1"/>
  <c r="FO161" i="1"/>
  <c r="FQ161" i="1" s="1"/>
  <c r="FS161" i="1" s="1"/>
  <c r="FO160" i="1"/>
  <c r="FQ160" i="1"/>
  <c r="FS160" i="1" s="1"/>
  <c r="FO159" i="1"/>
  <c r="FQ159" i="1" s="1"/>
  <c r="FS159" i="1" s="1"/>
  <c r="FT159" i="1" s="1"/>
  <c r="FO158" i="1"/>
  <c r="FQ158" i="1" s="1"/>
  <c r="FS158" i="1" s="1"/>
  <c r="FO157" i="1"/>
  <c r="FQ157" i="1" s="1"/>
  <c r="FS157" i="1" s="1"/>
  <c r="FO156" i="1"/>
  <c r="FQ156" i="1" s="1"/>
  <c r="FS156" i="1" s="1"/>
  <c r="FU156" i="1" s="1"/>
  <c r="FO155" i="1"/>
  <c r="FQ155" i="1" s="1"/>
  <c r="FS155" i="1" s="1"/>
  <c r="FO154" i="1"/>
  <c r="FQ154" i="1" s="1"/>
  <c r="FS154" i="1" s="1"/>
  <c r="FO153" i="1"/>
  <c r="FQ153" i="1" s="1"/>
  <c r="FS153" i="1" s="1"/>
  <c r="FO152" i="1"/>
  <c r="FQ152" i="1" s="1"/>
  <c r="FS152" i="1" s="1"/>
  <c r="FU152" i="1" s="1"/>
  <c r="FO151" i="1"/>
  <c r="FQ151" i="1"/>
  <c r="FS151" i="1" s="1"/>
  <c r="FO150" i="1"/>
  <c r="FQ150" i="1" s="1"/>
  <c r="FS150" i="1" s="1"/>
  <c r="FO149" i="1"/>
  <c r="FQ149" i="1" s="1"/>
  <c r="FS149" i="1" s="1"/>
  <c r="FO148" i="1"/>
  <c r="FQ148" i="1" s="1"/>
  <c r="FS148" i="1" s="1"/>
  <c r="FU148" i="1" s="1"/>
  <c r="FO147" i="1"/>
  <c r="FQ147" i="1" s="1"/>
  <c r="FS147" i="1" s="1"/>
  <c r="FT147" i="1" s="1"/>
  <c r="FO146" i="1"/>
  <c r="FQ146" i="1" s="1"/>
  <c r="FS146" i="1" s="1"/>
  <c r="FO145" i="1"/>
  <c r="FQ145" i="1" s="1"/>
  <c r="FS145" i="1" s="1"/>
  <c r="FO144" i="1"/>
  <c r="FQ144" i="1" s="1"/>
  <c r="FS144" i="1" s="1"/>
  <c r="FO143" i="1"/>
  <c r="FQ143" i="1"/>
  <c r="FS143" i="1" s="1"/>
  <c r="FT143" i="1" s="1"/>
  <c r="FO142" i="1"/>
  <c r="FQ142" i="1" s="1"/>
  <c r="FS142" i="1" s="1"/>
  <c r="FO141" i="1"/>
  <c r="FQ141" i="1"/>
  <c r="FS141" i="1" s="1"/>
  <c r="FO140" i="1"/>
  <c r="FQ140" i="1" s="1"/>
  <c r="FS140" i="1" s="1"/>
  <c r="FO139" i="1"/>
  <c r="FQ139" i="1" s="1"/>
  <c r="FS139" i="1" s="1"/>
  <c r="FO138" i="1"/>
  <c r="FQ138" i="1" s="1"/>
  <c r="FS138" i="1" s="1"/>
  <c r="FO137" i="1"/>
  <c r="FQ137" i="1"/>
  <c r="FS137" i="1" s="1"/>
  <c r="FO136" i="1"/>
  <c r="FQ136" i="1" s="1"/>
  <c r="FS136" i="1" s="1"/>
  <c r="FU136" i="1" s="1"/>
  <c r="FO135" i="1"/>
  <c r="FQ135" i="1" s="1"/>
  <c r="FS135" i="1" s="1"/>
  <c r="FO134" i="1"/>
  <c r="FQ134" i="1" s="1"/>
  <c r="FS134" i="1" s="1"/>
  <c r="FO133" i="1"/>
  <c r="FQ133" i="1" s="1"/>
  <c r="FS133" i="1" s="1"/>
  <c r="FO132" i="1"/>
  <c r="FQ132" i="1" s="1"/>
  <c r="FS132" i="1" s="1"/>
  <c r="FU132" i="1" s="1"/>
  <c r="FO131" i="1"/>
  <c r="FQ131" i="1" s="1"/>
  <c r="FS131" i="1" s="1"/>
  <c r="FT131" i="1" s="1"/>
  <c r="FO130" i="1"/>
  <c r="FQ130" i="1" s="1"/>
  <c r="FS130" i="1" s="1"/>
  <c r="FO129" i="1"/>
  <c r="FQ129" i="1" s="1"/>
  <c r="FS129" i="1" s="1"/>
  <c r="FO128" i="1"/>
  <c r="FQ128" i="1" s="1"/>
  <c r="FS128" i="1" s="1"/>
  <c r="FU128" i="1" s="1"/>
  <c r="FO127" i="1"/>
  <c r="FQ127" i="1" s="1"/>
  <c r="FS127" i="1" s="1"/>
  <c r="FT127" i="1" s="1"/>
  <c r="FO126" i="1"/>
  <c r="FQ126" i="1" s="1"/>
  <c r="FS126" i="1"/>
  <c r="FO125" i="1"/>
  <c r="FQ125" i="1" s="1"/>
  <c r="FS125" i="1" s="1"/>
  <c r="FO124" i="1"/>
  <c r="FQ124" i="1" s="1"/>
  <c r="FS124" i="1" s="1"/>
  <c r="FU124" i="1" s="1"/>
  <c r="FO123" i="1"/>
  <c r="FQ123" i="1" s="1"/>
  <c r="FS123" i="1" s="1"/>
  <c r="FO122" i="1"/>
  <c r="FQ122" i="1" s="1"/>
  <c r="FS122" i="1" s="1"/>
  <c r="FO121" i="1"/>
  <c r="FQ121" i="1" s="1"/>
  <c r="FS121" i="1" s="1"/>
  <c r="FO120" i="1"/>
  <c r="FQ120" i="1" s="1"/>
  <c r="FS120" i="1" s="1"/>
  <c r="FU120" i="1" s="1"/>
  <c r="FO119" i="1"/>
  <c r="FQ119" i="1"/>
  <c r="FS119" i="1" s="1"/>
  <c r="FO118" i="1"/>
  <c r="FQ118" i="1" s="1"/>
  <c r="FS118" i="1" s="1"/>
  <c r="FO117" i="1"/>
  <c r="FQ117" i="1"/>
  <c r="FS117" i="1" s="1"/>
  <c r="FO116" i="1"/>
  <c r="FQ116" i="1" s="1"/>
  <c r="FS116" i="1" s="1"/>
  <c r="FU116" i="1" s="1"/>
  <c r="FO115" i="1"/>
  <c r="FQ115" i="1" s="1"/>
  <c r="FS115" i="1" s="1"/>
  <c r="FT115" i="1" s="1"/>
  <c r="FO114" i="1"/>
  <c r="FQ114" i="1" s="1"/>
  <c r="FS114" i="1" s="1"/>
  <c r="FO113" i="1"/>
  <c r="FQ113" i="1" s="1"/>
  <c r="FS113" i="1" s="1"/>
  <c r="FO112" i="1"/>
  <c r="FQ112" i="1" s="1"/>
  <c r="FS112" i="1" s="1"/>
  <c r="FO111" i="1"/>
  <c r="FQ111" i="1" s="1"/>
  <c r="FS111" i="1" s="1"/>
  <c r="FT111" i="1" s="1"/>
  <c r="FO110" i="1"/>
  <c r="FQ110" i="1" s="1"/>
  <c r="FS110" i="1" s="1"/>
  <c r="FO109" i="1"/>
  <c r="FQ109" i="1" s="1"/>
  <c r="FS109" i="1" s="1"/>
  <c r="FO108" i="1"/>
  <c r="FQ108" i="1" s="1"/>
  <c r="FS108" i="1" s="1"/>
  <c r="FO107" i="1"/>
  <c r="FQ107" i="1" s="1"/>
  <c r="FS107" i="1" s="1"/>
  <c r="FO106" i="1"/>
  <c r="FQ106" i="1" s="1"/>
  <c r="FS106" i="1" s="1"/>
  <c r="FO105" i="1"/>
  <c r="FQ105" i="1" s="1"/>
  <c r="FS105" i="1" s="1"/>
  <c r="FO104" i="1"/>
  <c r="FQ104" i="1" s="1"/>
  <c r="FS104" i="1" s="1"/>
  <c r="FU104" i="1" s="1"/>
  <c r="FO103" i="1"/>
  <c r="FQ103" i="1" s="1"/>
  <c r="FS103" i="1" s="1"/>
  <c r="FO102" i="1"/>
  <c r="FQ102" i="1" s="1"/>
  <c r="FS102" i="1" s="1"/>
  <c r="FO101" i="1"/>
  <c r="FQ101" i="1" s="1"/>
  <c r="FS101" i="1" s="1"/>
  <c r="FO100" i="1"/>
  <c r="FQ100" i="1" s="1"/>
  <c r="FS100" i="1" s="1"/>
  <c r="FU100" i="1" s="1"/>
  <c r="FO99" i="1"/>
  <c r="FQ99" i="1" s="1"/>
  <c r="FS99" i="1" s="1"/>
  <c r="FT99" i="1" s="1"/>
  <c r="FO98" i="1"/>
  <c r="FQ98" i="1" s="1"/>
  <c r="FS98" i="1" s="1"/>
  <c r="FO97" i="1"/>
  <c r="FQ97" i="1" s="1"/>
  <c r="FS97" i="1" s="1"/>
  <c r="FO96" i="1"/>
  <c r="FQ96" i="1" s="1"/>
  <c r="FS96" i="1" s="1"/>
  <c r="FU96" i="1" s="1"/>
  <c r="FO95" i="1"/>
  <c r="FQ95" i="1" s="1"/>
  <c r="FS95" i="1" s="1"/>
  <c r="FT95" i="1" s="1"/>
  <c r="FO94" i="1"/>
  <c r="FQ94" i="1" s="1"/>
  <c r="FS94" i="1" s="1"/>
  <c r="FO93" i="1"/>
  <c r="FQ93" i="1" s="1"/>
  <c r="FS93" i="1" s="1"/>
  <c r="FO92" i="1"/>
  <c r="FQ92" i="1" s="1"/>
  <c r="FS92" i="1" s="1"/>
  <c r="FU92" i="1" s="1"/>
  <c r="FO91" i="1"/>
  <c r="FQ91" i="1" s="1"/>
  <c r="FS91" i="1" s="1"/>
  <c r="FO90" i="1"/>
  <c r="FQ90" i="1" s="1"/>
  <c r="FS90" i="1" s="1"/>
  <c r="FO89" i="1"/>
  <c r="FQ89" i="1" s="1"/>
  <c r="FS89" i="1" s="1"/>
  <c r="FO88" i="1"/>
  <c r="FQ88" i="1" s="1"/>
  <c r="FS88" i="1" s="1"/>
  <c r="FU88" i="1" s="1"/>
  <c r="FO87" i="1"/>
  <c r="FQ87" i="1"/>
  <c r="FS87" i="1" s="1"/>
  <c r="FO86" i="1"/>
  <c r="FQ86" i="1" s="1"/>
  <c r="FS86" i="1" s="1"/>
  <c r="FO85" i="1"/>
  <c r="FQ85" i="1" s="1"/>
  <c r="FS85" i="1" s="1"/>
  <c r="FO84" i="1"/>
  <c r="FQ84" i="1" s="1"/>
  <c r="FS84" i="1" s="1"/>
  <c r="FU84" i="1" s="1"/>
  <c r="FO83" i="1"/>
  <c r="FQ83" i="1" s="1"/>
  <c r="FS83" i="1" s="1"/>
  <c r="FT83" i="1" s="1"/>
  <c r="FO82" i="1"/>
  <c r="FQ82" i="1" s="1"/>
  <c r="FS82" i="1" s="1"/>
  <c r="FO81" i="1"/>
  <c r="FQ81" i="1" s="1"/>
  <c r="FS81" i="1" s="1"/>
  <c r="FO80" i="1"/>
  <c r="FQ80" i="1" s="1"/>
  <c r="FS80" i="1" s="1"/>
  <c r="FO79" i="1"/>
  <c r="FQ79" i="1" s="1"/>
  <c r="FS79" i="1" s="1"/>
  <c r="FT79" i="1" s="1"/>
  <c r="FO78" i="1"/>
  <c r="FQ78" i="1" s="1"/>
  <c r="FS78" i="1" s="1"/>
  <c r="FO77" i="1"/>
  <c r="FQ77" i="1" s="1"/>
  <c r="FS77" i="1" s="1"/>
  <c r="FO76" i="1"/>
  <c r="FQ76" i="1" s="1"/>
  <c r="FS76" i="1" s="1"/>
  <c r="FO75" i="1"/>
  <c r="FQ75" i="1" s="1"/>
  <c r="FS75" i="1" s="1"/>
  <c r="FO74" i="1"/>
  <c r="FQ74" i="1" s="1"/>
  <c r="FS74" i="1" s="1"/>
  <c r="FO73" i="1"/>
  <c r="FQ73" i="1" s="1"/>
  <c r="FS73" i="1" s="1"/>
  <c r="FO72" i="1"/>
  <c r="FQ72" i="1" s="1"/>
  <c r="FS72" i="1" s="1"/>
  <c r="FU72" i="1" s="1"/>
  <c r="FO71" i="1"/>
  <c r="FQ71" i="1" s="1"/>
  <c r="FS71" i="1" s="1"/>
  <c r="FO70" i="1"/>
  <c r="FQ70" i="1" s="1"/>
  <c r="FS70" i="1" s="1"/>
  <c r="FO69" i="1"/>
  <c r="FQ69" i="1" s="1"/>
  <c r="FS69" i="1" s="1"/>
  <c r="FO68" i="1"/>
  <c r="FQ68" i="1" s="1"/>
  <c r="FS68" i="1" s="1"/>
  <c r="FU68" i="1" s="1"/>
  <c r="FO67" i="1"/>
  <c r="FQ67" i="1" s="1"/>
  <c r="FS67" i="1" s="1"/>
  <c r="FT67" i="1" s="1"/>
  <c r="FO66" i="1"/>
  <c r="FQ66" i="1" s="1"/>
  <c r="FS66" i="1" s="1"/>
  <c r="FO65" i="1"/>
  <c r="FQ65" i="1" s="1"/>
  <c r="FS65" i="1" s="1"/>
  <c r="FO64" i="1"/>
  <c r="FQ64" i="1" s="1"/>
  <c r="FS64" i="1" s="1"/>
  <c r="FU64" i="1" s="1"/>
  <c r="FO63" i="1"/>
  <c r="FQ63" i="1" s="1"/>
  <c r="FS63" i="1" s="1"/>
  <c r="FT63" i="1" s="1"/>
  <c r="FO62" i="1"/>
  <c r="FQ62" i="1" s="1"/>
  <c r="FS62" i="1" s="1"/>
  <c r="FO61" i="1"/>
  <c r="FQ61" i="1" s="1"/>
  <c r="FS61" i="1" s="1"/>
  <c r="FO60" i="1"/>
  <c r="FQ60" i="1" s="1"/>
  <c r="FS60" i="1" s="1"/>
  <c r="FU60" i="1" s="1"/>
  <c r="FO59" i="1"/>
  <c r="FQ59" i="1" s="1"/>
  <c r="FS59" i="1" s="1"/>
  <c r="FO58" i="1"/>
  <c r="FQ58" i="1" s="1"/>
  <c r="FS58" i="1" s="1"/>
  <c r="FO57" i="1"/>
  <c r="FQ57" i="1" s="1"/>
  <c r="FS57" i="1" s="1"/>
  <c r="FO56" i="1"/>
  <c r="FQ56" i="1" s="1"/>
  <c r="FS56" i="1" s="1"/>
  <c r="FU56" i="1" s="1"/>
  <c r="FO55" i="1"/>
  <c r="FQ55" i="1" s="1"/>
  <c r="FS55" i="1" s="1"/>
  <c r="FO54" i="1"/>
  <c r="FQ54" i="1" s="1"/>
  <c r="FS54" i="1" s="1"/>
  <c r="FO53" i="1"/>
  <c r="FQ53" i="1"/>
  <c r="FS53" i="1" s="1"/>
  <c r="FO52" i="1"/>
  <c r="FQ52" i="1" s="1"/>
  <c r="FS52" i="1" s="1"/>
  <c r="FU52" i="1" s="1"/>
  <c r="FO51" i="1"/>
  <c r="FQ51" i="1" s="1"/>
  <c r="FS51" i="1" s="1"/>
  <c r="FT51" i="1" s="1"/>
  <c r="FO50" i="1"/>
  <c r="FQ50" i="1" s="1"/>
  <c r="FS50" i="1" s="1"/>
  <c r="FO49" i="1"/>
  <c r="FQ49" i="1" s="1"/>
  <c r="FS49" i="1" s="1"/>
  <c r="FO48" i="1"/>
  <c r="FQ48" i="1" s="1"/>
  <c r="FS48" i="1" s="1"/>
  <c r="FO47" i="1"/>
  <c r="FQ47" i="1" s="1"/>
  <c r="FS47" i="1" s="1"/>
  <c r="FT47" i="1" s="1"/>
  <c r="FO46" i="1"/>
  <c r="FQ46" i="1" s="1"/>
  <c r="FS46" i="1" s="1"/>
  <c r="FO45" i="1"/>
  <c r="FQ45" i="1" s="1"/>
  <c r="FS45" i="1" s="1"/>
  <c r="FO44" i="1"/>
  <c r="FQ44" i="1" s="1"/>
  <c r="FS44" i="1" s="1"/>
  <c r="FO43" i="1"/>
  <c r="FQ43" i="1" s="1"/>
  <c r="FS43" i="1" s="1"/>
  <c r="FT43" i="1" s="1"/>
  <c r="FU43" i="1"/>
  <c r="FO42" i="1"/>
  <c r="FQ42" i="1" s="1"/>
  <c r="FS42" i="1" s="1"/>
  <c r="FO41" i="1"/>
  <c r="FQ41" i="1" s="1"/>
  <c r="FS41" i="1" s="1"/>
  <c r="FO40" i="1"/>
  <c r="FQ40" i="1" s="1"/>
  <c r="FS40" i="1" s="1"/>
  <c r="FU40" i="1" s="1"/>
  <c r="FO39" i="1"/>
  <c r="FQ39" i="1" s="1"/>
  <c r="FS39" i="1" s="1"/>
  <c r="FO38" i="1"/>
  <c r="FQ38" i="1" s="1"/>
  <c r="FS38" i="1" s="1"/>
  <c r="FO37" i="1"/>
  <c r="FQ37" i="1" s="1"/>
  <c r="FS37" i="1" s="1"/>
  <c r="FO36" i="1"/>
  <c r="FQ36" i="1" s="1"/>
  <c r="FS36" i="1" s="1"/>
  <c r="FU36" i="1" s="1"/>
  <c r="FO35" i="1"/>
  <c r="FQ35" i="1" s="1"/>
  <c r="FS35" i="1" s="1"/>
  <c r="FT35" i="1" s="1"/>
  <c r="FO34" i="1"/>
  <c r="FQ34" i="1" s="1"/>
  <c r="FS34" i="1" s="1"/>
  <c r="FO33" i="1"/>
  <c r="FQ33" i="1" s="1"/>
  <c r="FS33" i="1" s="1"/>
  <c r="FO32" i="1"/>
  <c r="FQ32" i="1" s="1"/>
  <c r="FS32" i="1" s="1"/>
  <c r="FU32" i="1" s="1"/>
  <c r="FO31" i="1"/>
  <c r="FQ31" i="1" s="1"/>
  <c r="FS31" i="1" s="1"/>
  <c r="FT31" i="1" s="1"/>
  <c r="FO30" i="1"/>
  <c r="FQ30" i="1" s="1"/>
  <c r="FS30" i="1" s="1"/>
  <c r="FO29" i="1"/>
  <c r="FQ29" i="1" s="1"/>
  <c r="FS29" i="1" s="1"/>
  <c r="FO28" i="1"/>
  <c r="FQ28" i="1" s="1"/>
  <c r="FS28" i="1" s="1"/>
  <c r="FU28" i="1" s="1"/>
  <c r="FO27" i="1"/>
  <c r="FQ27" i="1" s="1"/>
  <c r="FS27" i="1" s="1"/>
  <c r="FO26" i="1"/>
  <c r="FQ26" i="1" s="1"/>
  <c r="FS26" i="1" s="1"/>
  <c r="FO25" i="1"/>
  <c r="FQ25" i="1" s="1"/>
  <c r="FS25" i="1" s="1"/>
  <c r="FO24" i="1"/>
  <c r="FQ24" i="1" s="1"/>
  <c r="FS24" i="1" s="1"/>
  <c r="FU24" i="1" s="1"/>
  <c r="FO23" i="1"/>
  <c r="FQ23" i="1" s="1"/>
  <c r="FS23" i="1" s="1"/>
  <c r="FO22" i="1"/>
  <c r="FQ22" i="1" s="1"/>
  <c r="FS22" i="1" s="1"/>
  <c r="FO21" i="1"/>
  <c r="FQ21" i="1"/>
  <c r="FS21" i="1" s="1"/>
  <c r="FO20" i="1"/>
  <c r="FQ20" i="1" s="1"/>
  <c r="FS20" i="1" s="1"/>
  <c r="FU20" i="1" s="1"/>
  <c r="FO19" i="1"/>
  <c r="FQ19" i="1" s="1"/>
  <c r="FS19" i="1" s="1"/>
  <c r="FT19" i="1" s="1"/>
  <c r="FO18" i="1"/>
  <c r="FQ18" i="1" s="1"/>
  <c r="FS18" i="1" s="1"/>
  <c r="FO17" i="1"/>
  <c r="FQ17" i="1" s="1"/>
  <c r="FS17" i="1" s="1"/>
  <c r="FO16" i="1"/>
  <c r="FL14" i="1"/>
  <c r="FN14" i="1"/>
  <c r="FM14" i="1"/>
  <c r="EI18" i="1"/>
  <c r="EI17" i="1"/>
  <c r="ES17" i="1" s="1"/>
  <c r="EI19" i="1"/>
  <c r="ES19" i="1" s="1"/>
  <c r="EI20" i="1"/>
  <c r="EK20" i="1" s="1"/>
  <c r="EL20" i="1" s="1"/>
  <c r="EI21" i="1"/>
  <c r="EI22" i="1"/>
  <c r="ES22" i="1" s="1"/>
  <c r="EI23" i="1"/>
  <c r="EK23" i="1" s="1"/>
  <c r="EM23" i="1" s="1"/>
  <c r="EI24" i="1"/>
  <c r="EK24" i="1" s="1"/>
  <c r="EL24" i="1" s="1"/>
  <c r="EI25" i="1"/>
  <c r="ES25" i="1" s="1"/>
  <c r="EI26" i="1"/>
  <c r="EI27" i="1"/>
  <c r="ES27" i="1" s="1"/>
  <c r="EI28" i="1"/>
  <c r="EK28" i="1" s="1"/>
  <c r="EI29" i="1"/>
  <c r="EI30" i="1"/>
  <c r="ES30" i="1" s="1"/>
  <c r="EI31" i="1"/>
  <c r="EI32" i="1"/>
  <c r="EI33" i="1"/>
  <c r="ES33" i="1" s="1"/>
  <c r="EI34" i="1"/>
  <c r="EI35" i="1"/>
  <c r="ES35" i="1" s="1"/>
  <c r="EI36" i="1"/>
  <c r="EK36" i="1" s="1"/>
  <c r="EL36" i="1" s="1"/>
  <c r="EI37" i="1"/>
  <c r="EI38" i="1"/>
  <c r="ES38" i="1" s="1"/>
  <c r="EI39" i="1"/>
  <c r="EK39" i="1" s="1"/>
  <c r="EM39" i="1" s="1"/>
  <c r="EI40" i="1"/>
  <c r="EK40" i="1" s="1"/>
  <c r="EL40" i="1" s="1"/>
  <c r="EI41" i="1"/>
  <c r="ES41" i="1" s="1"/>
  <c r="EI42" i="1"/>
  <c r="EI43" i="1"/>
  <c r="ES43" i="1" s="1"/>
  <c r="EI44" i="1"/>
  <c r="EK44" i="1"/>
  <c r="EI45" i="1"/>
  <c r="EI46" i="1"/>
  <c r="ES46" i="1" s="1"/>
  <c r="EI47" i="1"/>
  <c r="EI48" i="1"/>
  <c r="EI49" i="1"/>
  <c r="ES49" i="1" s="1"/>
  <c r="EI50" i="1"/>
  <c r="EI51" i="1"/>
  <c r="ES51" i="1" s="1"/>
  <c r="EI52" i="1"/>
  <c r="EK52" i="1" s="1"/>
  <c r="EL52" i="1" s="1"/>
  <c r="EI53" i="1"/>
  <c r="EI54" i="1"/>
  <c r="ES54" i="1" s="1"/>
  <c r="EI55" i="1"/>
  <c r="EK55" i="1" s="1"/>
  <c r="EM55" i="1" s="1"/>
  <c r="EI56" i="1"/>
  <c r="EK56" i="1" s="1"/>
  <c r="EL56" i="1" s="1"/>
  <c r="EI57" i="1"/>
  <c r="ES57" i="1" s="1"/>
  <c r="EI58" i="1"/>
  <c r="EI59" i="1"/>
  <c r="ES59" i="1" s="1"/>
  <c r="EI60" i="1"/>
  <c r="EK60" i="1"/>
  <c r="EI61" i="1"/>
  <c r="EI62" i="1"/>
  <c r="ES62" i="1" s="1"/>
  <c r="EI63" i="1"/>
  <c r="EI64" i="1"/>
  <c r="EI65" i="1"/>
  <c r="ES65" i="1" s="1"/>
  <c r="EI66" i="1"/>
  <c r="EI67" i="1"/>
  <c r="ES67" i="1" s="1"/>
  <c r="EI68" i="1"/>
  <c r="EK68" i="1" s="1"/>
  <c r="EI69" i="1"/>
  <c r="EI70" i="1"/>
  <c r="ES70" i="1" s="1"/>
  <c r="EI71" i="1"/>
  <c r="EK71" i="1" s="1"/>
  <c r="EM71" i="1" s="1"/>
  <c r="EI72" i="1"/>
  <c r="EK72" i="1" s="1"/>
  <c r="EM72" i="1" s="1"/>
  <c r="EI73" i="1"/>
  <c r="EI74" i="1"/>
  <c r="ES74" i="1" s="1"/>
  <c r="EI75" i="1"/>
  <c r="EI76" i="1"/>
  <c r="EI77" i="1"/>
  <c r="ES77" i="1" s="1"/>
  <c r="EI78" i="1"/>
  <c r="ES78" i="1" s="1"/>
  <c r="EI79" i="1"/>
  <c r="ES79" i="1" s="1"/>
  <c r="EK79" i="1"/>
  <c r="EM79" i="1" s="1"/>
  <c r="EI80" i="1"/>
  <c r="EI81" i="1"/>
  <c r="ES81" i="1" s="1"/>
  <c r="EI82" i="1"/>
  <c r="EI83" i="1"/>
  <c r="ES83" i="1" s="1"/>
  <c r="EI84" i="1"/>
  <c r="EI85" i="1"/>
  <c r="ES85" i="1" s="1"/>
  <c r="EI86" i="1"/>
  <c r="ES86" i="1" s="1"/>
  <c r="EK86" i="1"/>
  <c r="EI87" i="1"/>
  <c r="ES87" i="1" s="1"/>
  <c r="EI88" i="1"/>
  <c r="EI89" i="1"/>
  <c r="EI90" i="1"/>
  <c r="ES90" i="1" s="1"/>
  <c r="EI91" i="1"/>
  <c r="EI92" i="1"/>
  <c r="EI93" i="1"/>
  <c r="ES93" i="1" s="1"/>
  <c r="EK93" i="1"/>
  <c r="EL93" i="1" s="1"/>
  <c r="EI94" i="1"/>
  <c r="ES94" i="1" s="1"/>
  <c r="EI95" i="1"/>
  <c r="ES95" i="1" s="1"/>
  <c r="EK95" i="1"/>
  <c r="EM95" i="1" s="1"/>
  <c r="EI96" i="1"/>
  <c r="EI97" i="1"/>
  <c r="ES97" i="1" s="1"/>
  <c r="EI98" i="1"/>
  <c r="EI99" i="1"/>
  <c r="ES99" i="1" s="1"/>
  <c r="EI100" i="1"/>
  <c r="EI101" i="1"/>
  <c r="ES101" i="1" s="1"/>
  <c r="EI102" i="1"/>
  <c r="ES102" i="1" s="1"/>
  <c r="EK102" i="1"/>
  <c r="EI103" i="1"/>
  <c r="ES103" i="1" s="1"/>
  <c r="EI104" i="1"/>
  <c r="EI105" i="1"/>
  <c r="EI106" i="1"/>
  <c r="ES106" i="1" s="1"/>
  <c r="EI107" i="1"/>
  <c r="EI108" i="1"/>
  <c r="EI109" i="1"/>
  <c r="ES109" i="1" s="1"/>
  <c r="EK109" i="1"/>
  <c r="EM109" i="1" s="1"/>
  <c r="EI110" i="1"/>
  <c r="ES110" i="1" s="1"/>
  <c r="EI111" i="1"/>
  <c r="ES111" i="1" s="1"/>
  <c r="EK111" i="1"/>
  <c r="EM111" i="1" s="1"/>
  <c r="EI112" i="1"/>
  <c r="EI113" i="1"/>
  <c r="ES113" i="1" s="1"/>
  <c r="EI114" i="1"/>
  <c r="EI115" i="1"/>
  <c r="ES115" i="1" s="1"/>
  <c r="EI116" i="1"/>
  <c r="EI117" i="1"/>
  <c r="ES117" i="1" s="1"/>
  <c r="EI118" i="1"/>
  <c r="ES118" i="1" s="1"/>
  <c r="EK118" i="1"/>
  <c r="EL118" i="1" s="1"/>
  <c r="EI119" i="1"/>
  <c r="EK119" i="1" s="1"/>
  <c r="EI120" i="1"/>
  <c r="EI121" i="1"/>
  <c r="EI122" i="1"/>
  <c r="ES122" i="1" s="1"/>
  <c r="EI123" i="1"/>
  <c r="EI124" i="1"/>
  <c r="EI125" i="1"/>
  <c r="ES125" i="1" s="1"/>
  <c r="EK125" i="1"/>
  <c r="EM125" i="1" s="1"/>
  <c r="EI126" i="1"/>
  <c r="ES126" i="1" s="1"/>
  <c r="EI127" i="1"/>
  <c r="ES127" i="1" s="1"/>
  <c r="EK127" i="1"/>
  <c r="EM127" i="1" s="1"/>
  <c r="EI128" i="1"/>
  <c r="EI129" i="1"/>
  <c r="ES129" i="1" s="1"/>
  <c r="EI130" i="1"/>
  <c r="EI131" i="1"/>
  <c r="ES131" i="1" s="1"/>
  <c r="EI132" i="1"/>
  <c r="EI133" i="1"/>
  <c r="ES133" i="1" s="1"/>
  <c r="EI134" i="1"/>
  <c r="ES134" i="1" s="1"/>
  <c r="EK134" i="1"/>
  <c r="EI135" i="1"/>
  <c r="EK135" i="1" s="1"/>
  <c r="EI136" i="1"/>
  <c r="EI137" i="1"/>
  <c r="EI138" i="1"/>
  <c r="ES138" i="1" s="1"/>
  <c r="EK138" i="1"/>
  <c r="EL138" i="1" s="1"/>
  <c r="EI139" i="1"/>
  <c r="EI140" i="1"/>
  <c r="EI141" i="1"/>
  <c r="ES141" i="1" s="1"/>
  <c r="EK141" i="1"/>
  <c r="EI142" i="1"/>
  <c r="ES142" i="1" s="1"/>
  <c r="EI143" i="1"/>
  <c r="ES143" i="1" s="1"/>
  <c r="EK143" i="1"/>
  <c r="EM143" i="1" s="1"/>
  <c r="EI144" i="1"/>
  <c r="EI145" i="1"/>
  <c r="ES145" i="1" s="1"/>
  <c r="EI146" i="1"/>
  <c r="EI147" i="1"/>
  <c r="ES147" i="1" s="1"/>
  <c r="EI148" i="1"/>
  <c r="EI149" i="1"/>
  <c r="ES149" i="1" s="1"/>
  <c r="EI150" i="1"/>
  <c r="ES150" i="1" s="1"/>
  <c r="EK150" i="1"/>
  <c r="EM150" i="1" s="1"/>
  <c r="EI151" i="1"/>
  <c r="ES151" i="1" s="1"/>
  <c r="EI152" i="1"/>
  <c r="EI153" i="1"/>
  <c r="EI154" i="1"/>
  <c r="ES154" i="1" s="1"/>
  <c r="EK154" i="1"/>
  <c r="EL154" i="1" s="1"/>
  <c r="EI155" i="1"/>
  <c r="EI156" i="1"/>
  <c r="EI157" i="1"/>
  <c r="ES157" i="1" s="1"/>
  <c r="EK157" i="1"/>
  <c r="EI158" i="1"/>
  <c r="ES158" i="1" s="1"/>
  <c r="EI159" i="1"/>
  <c r="ES159" i="1" s="1"/>
  <c r="EK159" i="1"/>
  <c r="EM159" i="1" s="1"/>
  <c r="EI160" i="1"/>
  <c r="EI161" i="1"/>
  <c r="ES161" i="1" s="1"/>
  <c r="EK161" i="1"/>
  <c r="EI162" i="1"/>
  <c r="EI163" i="1"/>
  <c r="ES163" i="1" s="1"/>
  <c r="EI164" i="1"/>
  <c r="EI165" i="1"/>
  <c r="ES165" i="1" s="1"/>
  <c r="EI166" i="1"/>
  <c r="ES166" i="1" s="1"/>
  <c r="EI167" i="1"/>
  <c r="ES167" i="1" s="1"/>
  <c r="EI168" i="1"/>
  <c r="EI169" i="1"/>
  <c r="EI170" i="1"/>
  <c r="ES170" i="1" s="1"/>
  <c r="EK170" i="1"/>
  <c r="EL170" i="1" s="1"/>
  <c r="EI171" i="1"/>
  <c r="EI172" i="1"/>
  <c r="EI173" i="1"/>
  <c r="ES173" i="1" s="1"/>
  <c r="EK173" i="1"/>
  <c r="EL173" i="1" s="1"/>
  <c r="EI174" i="1"/>
  <c r="ES174" i="1" s="1"/>
  <c r="EI175" i="1"/>
  <c r="ES175" i="1" s="1"/>
  <c r="EI176" i="1"/>
  <c r="EI177" i="1"/>
  <c r="ES177" i="1" s="1"/>
  <c r="EK177" i="1"/>
  <c r="EM177" i="1" s="1"/>
  <c r="EI178" i="1"/>
  <c r="EI179" i="1"/>
  <c r="ES179" i="1" s="1"/>
  <c r="EK179" i="1"/>
  <c r="EM179" i="1" s="1"/>
  <c r="EI180" i="1"/>
  <c r="EI181" i="1"/>
  <c r="ES181" i="1" s="1"/>
  <c r="EI182" i="1"/>
  <c r="ES182" i="1" s="1"/>
  <c r="EK182" i="1"/>
  <c r="EI183" i="1"/>
  <c r="EK183" i="1" s="1"/>
  <c r="EI184" i="1"/>
  <c r="EI185" i="1"/>
  <c r="EI186" i="1"/>
  <c r="ES186" i="1" s="1"/>
  <c r="EK186" i="1"/>
  <c r="EL186" i="1" s="1"/>
  <c r="EI187" i="1"/>
  <c r="EI188" i="1"/>
  <c r="EI189" i="1"/>
  <c r="ES189" i="1" s="1"/>
  <c r="EI190" i="1"/>
  <c r="EI191" i="1"/>
  <c r="EI192" i="1"/>
  <c r="EI193" i="1"/>
  <c r="EI194" i="1"/>
  <c r="ES194" i="1" s="1"/>
  <c r="EI195" i="1"/>
  <c r="ES195" i="1" s="1"/>
  <c r="EI196" i="1"/>
  <c r="EI197" i="1"/>
  <c r="ES197" i="1" s="1"/>
  <c r="EI198" i="1"/>
  <c r="ES198" i="1" s="1"/>
  <c r="EI199" i="1"/>
  <c r="EK199" i="1" s="1"/>
  <c r="EM199" i="1" s="1"/>
  <c r="EI200" i="1"/>
  <c r="EI201" i="1"/>
  <c r="EI202" i="1"/>
  <c r="ES202" i="1" s="1"/>
  <c r="EK202" i="1"/>
  <c r="EL202" i="1" s="1"/>
  <c r="EI203" i="1"/>
  <c r="ES203" i="1" s="1"/>
  <c r="EI204" i="1"/>
  <c r="EI205" i="1"/>
  <c r="ES205" i="1" s="1"/>
  <c r="EI206" i="1"/>
  <c r="EI207" i="1"/>
  <c r="EI208" i="1"/>
  <c r="EI209" i="1"/>
  <c r="EI210" i="1"/>
  <c r="ES210" i="1" s="1"/>
  <c r="EI211" i="1"/>
  <c r="ES211" i="1" s="1"/>
  <c r="EI212" i="1"/>
  <c r="EI213" i="1"/>
  <c r="ES213" i="1" s="1"/>
  <c r="EI214" i="1"/>
  <c r="ES214" i="1" s="1"/>
  <c r="EK214" i="1"/>
  <c r="EL214" i="1" s="1"/>
  <c r="EI215" i="1"/>
  <c r="EK215" i="1" s="1"/>
  <c r="EI216" i="1"/>
  <c r="EI217" i="1"/>
  <c r="EI218" i="1"/>
  <c r="ES218" i="1" s="1"/>
  <c r="EK218" i="1"/>
  <c r="EI219" i="1"/>
  <c r="ES219" i="1" s="1"/>
  <c r="EI220" i="1"/>
  <c r="EI221" i="1"/>
  <c r="ES221" i="1" s="1"/>
  <c r="EI222" i="1"/>
  <c r="EI223" i="1"/>
  <c r="EI224" i="1"/>
  <c r="EI225" i="1"/>
  <c r="EI226" i="1"/>
  <c r="ES226" i="1" s="1"/>
  <c r="EI227" i="1"/>
  <c r="ES227" i="1" s="1"/>
  <c r="EI228" i="1"/>
  <c r="EI229" i="1"/>
  <c r="ES229" i="1" s="1"/>
  <c r="EI230" i="1"/>
  <c r="ES230" i="1" s="1"/>
  <c r="EI231" i="1"/>
  <c r="EK231" i="1" s="1"/>
  <c r="EM231" i="1" s="1"/>
  <c r="EI232" i="1"/>
  <c r="EI233" i="1"/>
  <c r="EI234" i="1"/>
  <c r="ES234" i="1" s="1"/>
  <c r="EK234" i="1"/>
  <c r="EL234" i="1" s="1"/>
  <c r="EI235" i="1"/>
  <c r="ES235" i="1" s="1"/>
  <c r="EI236" i="1"/>
  <c r="EI237" i="1"/>
  <c r="ES237" i="1" s="1"/>
  <c r="EI238" i="1"/>
  <c r="EI239" i="1"/>
  <c r="EI240" i="1"/>
  <c r="EI241" i="1"/>
  <c r="EI242" i="1"/>
  <c r="ES242" i="1" s="1"/>
  <c r="EI243" i="1"/>
  <c r="EI244" i="1"/>
  <c r="EI245" i="1"/>
  <c r="EI246" i="1"/>
  <c r="ES246" i="1" s="1"/>
  <c r="EK246" i="1"/>
  <c r="EL246" i="1" s="1"/>
  <c r="EI247" i="1"/>
  <c r="EK247" i="1" s="1"/>
  <c r="EM247" i="1" s="1"/>
  <c r="EI248" i="1"/>
  <c r="EI249" i="1"/>
  <c r="EI250" i="1"/>
  <c r="ES250" i="1" s="1"/>
  <c r="EK250" i="1"/>
  <c r="EL250" i="1" s="1"/>
  <c r="EI251" i="1"/>
  <c r="EI252" i="1"/>
  <c r="EI253" i="1"/>
  <c r="EI254" i="1"/>
  <c r="EI255" i="1"/>
  <c r="EI256" i="1"/>
  <c r="EI257" i="1"/>
  <c r="EI258" i="1"/>
  <c r="ES258" i="1" s="1"/>
  <c r="EI259" i="1"/>
  <c r="EI260" i="1"/>
  <c r="EI261" i="1"/>
  <c r="EI262" i="1"/>
  <c r="ES262" i="1" s="1"/>
  <c r="EI263" i="1"/>
  <c r="EK263" i="1" s="1"/>
  <c r="EM263" i="1" s="1"/>
  <c r="EI264" i="1"/>
  <c r="EI265" i="1"/>
  <c r="EI266" i="1"/>
  <c r="ES266" i="1" s="1"/>
  <c r="EK266" i="1"/>
  <c r="EL266" i="1" s="1"/>
  <c r="EI267" i="1"/>
  <c r="EI268" i="1"/>
  <c r="EI269" i="1"/>
  <c r="EI270" i="1"/>
  <c r="EI271" i="1"/>
  <c r="EI272" i="1"/>
  <c r="EI273" i="1"/>
  <c r="EI274" i="1"/>
  <c r="ES274" i="1" s="1"/>
  <c r="EI275" i="1"/>
  <c r="EI276" i="1"/>
  <c r="EI277" i="1"/>
  <c r="EI278" i="1"/>
  <c r="ES278" i="1" s="1"/>
  <c r="EK278" i="1"/>
  <c r="EL278" i="1" s="1"/>
  <c r="EI279" i="1"/>
  <c r="EK279" i="1" s="1"/>
  <c r="EM279" i="1" s="1"/>
  <c r="EI280" i="1"/>
  <c r="EI281" i="1"/>
  <c r="EI282" i="1"/>
  <c r="ES282" i="1" s="1"/>
  <c r="EK282" i="1"/>
  <c r="EL282" i="1" s="1"/>
  <c r="EI283" i="1"/>
  <c r="EI284" i="1"/>
  <c r="EI285" i="1"/>
  <c r="EI286" i="1"/>
  <c r="EI287" i="1"/>
  <c r="EI288" i="1"/>
  <c r="EI289" i="1"/>
  <c r="EI290" i="1"/>
  <c r="ES290" i="1" s="1"/>
  <c r="EI291" i="1"/>
  <c r="EI292" i="1"/>
  <c r="EI293" i="1"/>
  <c r="EI294" i="1"/>
  <c r="ES294" i="1" s="1"/>
  <c r="EI295" i="1"/>
  <c r="EI296" i="1"/>
  <c r="EI297" i="1"/>
  <c r="EI298" i="1"/>
  <c r="ES298" i="1" s="1"/>
  <c r="EI299" i="1"/>
  <c r="EI300" i="1"/>
  <c r="EI301" i="1"/>
  <c r="EI302" i="1"/>
  <c r="EI303" i="1"/>
  <c r="EI304" i="1"/>
  <c r="EI305" i="1"/>
  <c r="EI306" i="1"/>
  <c r="ES306" i="1" s="1"/>
  <c r="EI307" i="1"/>
  <c r="EI308" i="1"/>
  <c r="EI309" i="1"/>
  <c r="EI310" i="1"/>
  <c r="ES310" i="1" s="1"/>
  <c r="EF14" i="1"/>
  <c r="EE14" i="1"/>
  <c r="ED14" i="1"/>
  <c r="EM170" i="1"/>
  <c r="EM138" i="1"/>
  <c r="EL177" i="1"/>
  <c r="EL161" i="1"/>
  <c r="EM161" i="1"/>
  <c r="EM93" i="1"/>
  <c r="EL263" i="1"/>
  <c r="EL72" i="1"/>
  <c r="EG14" i="1"/>
  <c r="BN14" i="1" s="1"/>
  <c r="EM246" i="1"/>
  <c r="EL179" i="1"/>
  <c r="EL143" i="1"/>
  <c r="EL127" i="1"/>
  <c r="EL111" i="1"/>
  <c r="EL55" i="1"/>
  <c r="EM52" i="1"/>
  <c r="EM40" i="1"/>
  <c r="EM36" i="1"/>
  <c r="EM16" i="1"/>
  <c r="EL16" i="1"/>
  <c r="FT75" i="1" l="1"/>
  <c r="FU75" i="1"/>
  <c r="FT310" i="1"/>
  <c r="FU310" i="1"/>
  <c r="FT107" i="1"/>
  <c r="FU107" i="1"/>
  <c r="FT139" i="1"/>
  <c r="FU139" i="1"/>
  <c r="FT190" i="1"/>
  <c r="FU190" i="1"/>
  <c r="FT167" i="1"/>
  <c r="FT199" i="1"/>
  <c r="FT203" i="1"/>
  <c r="DT164" i="1"/>
  <c r="EL23" i="1"/>
  <c r="EL95" i="1"/>
  <c r="EM214" i="1"/>
  <c r="EM278" i="1"/>
  <c r="EK298" i="1"/>
  <c r="EL298" i="1" s="1"/>
  <c r="EK262" i="1"/>
  <c r="EK230" i="1"/>
  <c r="EK198" i="1"/>
  <c r="EK175" i="1"/>
  <c r="EK166" i="1"/>
  <c r="EK163" i="1"/>
  <c r="EK145" i="1"/>
  <c r="EK113" i="1"/>
  <c r="EK77" i="1"/>
  <c r="FT96" i="1"/>
  <c r="FT128" i="1"/>
  <c r="FU198" i="1"/>
  <c r="FT211" i="1"/>
  <c r="FT227" i="1"/>
  <c r="FU258" i="1"/>
  <c r="FT263" i="1"/>
  <c r="FT275" i="1"/>
  <c r="ES135" i="1"/>
  <c r="ES55" i="1"/>
  <c r="DT140" i="1"/>
  <c r="ES286" i="1"/>
  <c r="EK286" i="1"/>
  <c r="EL218" i="1"/>
  <c r="EM218" i="1"/>
  <c r="ES190" i="1"/>
  <c r="EK190" i="1"/>
  <c r="ES123" i="1"/>
  <c r="EK123" i="1"/>
  <c r="FT59" i="1"/>
  <c r="FU59" i="1"/>
  <c r="FU108" i="1"/>
  <c r="FT108" i="1"/>
  <c r="FT119" i="1"/>
  <c r="FU119" i="1"/>
  <c r="FU140" i="1"/>
  <c r="FT140" i="1"/>
  <c r="FT206" i="1"/>
  <c r="FU206" i="1"/>
  <c r="FT278" i="1"/>
  <c r="FU278" i="1"/>
  <c r="ES162" i="1"/>
  <c r="EK162" i="1"/>
  <c r="ES64" i="1"/>
  <c r="EK64" i="1"/>
  <c r="EL64" i="1" s="1"/>
  <c r="FU76" i="1"/>
  <c r="FT76" i="1"/>
  <c r="FT123" i="1"/>
  <c r="FU123" i="1"/>
  <c r="FT214" i="1"/>
  <c r="FU214" i="1"/>
  <c r="FT222" i="1"/>
  <c r="FU222" i="1"/>
  <c r="FT290" i="1"/>
  <c r="FU290" i="1"/>
  <c r="FT294" i="1"/>
  <c r="FU294" i="1"/>
  <c r="ES254" i="1"/>
  <c r="EK254" i="1"/>
  <c r="EM215" i="1"/>
  <c r="EL215" i="1"/>
  <c r="EL157" i="1"/>
  <c r="EM157" i="1"/>
  <c r="ES139" i="1"/>
  <c r="EK139" i="1"/>
  <c r="EL86" i="1"/>
  <c r="EM86" i="1"/>
  <c r="FT27" i="1"/>
  <c r="FU27" i="1"/>
  <c r="FT230" i="1"/>
  <c r="FU230" i="1"/>
  <c r="EL141" i="1"/>
  <c r="EM141" i="1"/>
  <c r="ES82" i="1"/>
  <c r="EK82" i="1"/>
  <c r="EL68" i="1"/>
  <c r="EM68" i="1"/>
  <c r="FT71" i="1"/>
  <c r="FU71" i="1"/>
  <c r="FT87" i="1"/>
  <c r="FU87" i="1"/>
  <c r="ES270" i="1"/>
  <c r="EK270" i="1"/>
  <c r="ES238" i="1"/>
  <c r="EK238" i="1"/>
  <c r="ES206" i="1"/>
  <c r="EK206" i="1"/>
  <c r="ES185" i="1"/>
  <c r="EK185" i="1"/>
  <c r="ES153" i="1"/>
  <c r="EK153" i="1"/>
  <c r="ES146" i="1"/>
  <c r="EK146" i="1"/>
  <c r="EL134" i="1"/>
  <c r="EM134" i="1"/>
  <c r="ES121" i="1"/>
  <c r="EK121" i="1"/>
  <c r="ES114" i="1"/>
  <c r="EK114" i="1"/>
  <c r="ES105" i="1"/>
  <c r="EK105" i="1"/>
  <c r="ES98" i="1"/>
  <c r="EK98" i="1"/>
  <c r="ES75" i="1"/>
  <c r="EK75" i="1"/>
  <c r="ES48" i="1"/>
  <c r="EK48" i="1"/>
  <c r="EL44" i="1"/>
  <c r="EM44" i="1"/>
  <c r="FT91" i="1"/>
  <c r="FU91" i="1"/>
  <c r="FU144" i="1"/>
  <c r="FT144" i="1"/>
  <c r="FT151" i="1"/>
  <c r="FU151" i="1"/>
  <c r="FU179" i="1"/>
  <c r="FT179" i="1"/>
  <c r="FU187" i="1"/>
  <c r="FT187" i="1"/>
  <c r="FT226" i="1"/>
  <c r="FU226" i="1"/>
  <c r="FU251" i="1"/>
  <c r="FT251" i="1"/>
  <c r="FT254" i="1"/>
  <c r="FU254" i="1"/>
  <c r="FU259" i="1"/>
  <c r="FT259" i="1"/>
  <c r="FT262" i="1"/>
  <c r="FU262" i="1"/>
  <c r="FT270" i="1"/>
  <c r="FU270" i="1"/>
  <c r="FT274" i="1"/>
  <c r="FU274" i="1"/>
  <c r="ES222" i="1"/>
  <c r="EK222" i="1"/>
  <c r="EM183" i="1"/>
  <c r="EL183" i="1"/>
  <c r="ES169" i="1"/>
  <c r="EK169" i="1"/>
  <c r="EM119" i="1"/>
  <c r="EL119" i="1"/>
  <c r="ES107" i="1"/>
  <c r="EK107" i="1"/>
  <c r="ES73" i="1"/>
  <c r="EK73" i="1"/>
  <c r="FT103" i="1"/>
  <c r="FU103" i="1"/>
  <c r="FU112" i="1"/>
  <c r="FT112" i="1"/>
  <c r="FT135" i="1"/>
  <c r="FU135" i="1"/>
  <c r="FU183" i="1"/>
  <c r="FT183" i="1"/>
  <c r="FU247" i="1"/>
  <c r="FT247" i="1"/>
  <c r="FT286" i="1"/>
  <c r="FU286" i="1"/>
  <c r="DS180" i="1"/>
  <c r="DT180" i="1"/>
  <c r="EL182" i="1"/>
  <c r="EM182" i="1"/>
  <c r="ES171" i="1"/>
  <c r="EK171" i="1"/>
  <c r="EM135" i="1"/>
  <c r="EL135" i="1"/>
  <c r="EL102" i="1"/>
  <c r="EM102" i="1"/>
  <c r="ES89" i="1"/>
  <c r="EK89" i="1"/>
  <c r="EL60" i="1"/>
  <c r="EM60" i="1"/>
  <c r="FT39" i="1"/>
  <c r="FU39" i="1"/>
  <c r="FU80" i="1"/>
  <c r="FT80" i="1"/>
  <c r="EL79" i="1"/>
  <c r="EL109" i="1"/>
  <c r="EL125" i="1"/>
  <c r="EM20" i="1"/>
  <c r="EL159" i="1"/>
  <c r="EL279" i="1"/>
  <c r="EM118" i="1"/>
  <c r="EL150" i="1"/>
  <c r="EL247" i="1"/>
  <c r="ES302" i="1"/>
  <c r="EK302" i="1"/>
  <c r="EK295" i="1"/>
  <c r="ES295" i="1"/>
  <c r="ES187" i="1"/>
  <c r="EK187" i="1"/>
  <c r="ES178" i="1"/>
  <c r="EK178" i="1"/>
  <c r="ES155" i="1"/>
  <c r="EK155" i="1"/>
  <c r="ES137" i="1"/>
  <c r="EK137" i="1"/>
  <c r="ES130" i="1"/>
  <c r="EK130" i="1"/>
  <c r="ES91" i="1"/>
  <c r="EK91" i="1"/>
  <c r="ES32" i="1"/>
  <c r="EK32" i="1"/>
  <c r="EL32" i="1" s="1"/>
  <c r="EL28" i="1"/>
  <c r="EM28" i="1"/>
  <c r="ES18" i="1"/>
  <c r="EK18" i="1"/>
  <c r="FT23" i="1"/>
  <c r="FU23" i="1"/>
  <c r="FU44" i="1"/>
  <c r="FT44" i="1"/>
  <c r="FU48" i="1"/>
  <c r="FT48" i="1"/>
  <c r="FT55" i="1"/>
  <c r="FU55" i="1"/>
  <c r="FT155" i="1"/>
  <c r="FU155" i="1"/>
  <c r="FU195" i="1"/>
  <c r="FT195" i="1"/>
  <c r="FT242" i="1"/>
  <c r="FU242" i="1"/>
  <c r="FT306" i="1"/>
  <c r="FU306" i="1"/>
  <c r="ES247" i="1"/>
  <c r="EK310" i="1"/>
  <c r="EK294" i="1"/>
  <c r="ES240" i="1"/>
  <c r="ES224" i="1"/>
  <c r="ES208" i="1"/>
  <c r="ES192" i="1"/>
  <c r="ES184" i="1"/>
  <c r="ES168" i="1"/>
  <c r="ES152" i="1"/>
  <c r="EK147" i="1"/>
  <c r="ES136" i="1"/>
  <c r="EK131" i="1"/>
  <c r="EK129" i="1"/>
  <c r="EK122" i="1"/>
  <c r="EL122" i="1" s="1"/>
  <c r="ES120" i="1"/>
  <c r="EK115" i="1"/>
  <c r="EK106" i="1"/>
  <c r="ES104" i="1"/>
  <c r="EK99" i="1"/>
  <c r="EK97" i="1"/>
  <c r="EK90" i="1"/>
  <c r="EL90" i="1" s="1"/>
  <c r="ES88" i="1"/>
  <c r="EK83" i="1"/>
  <c r="EK81" i="1"/>
  <c r="EK74" i="1"/>
  <c r="ES60" i="1"/>
  <c r="ES44" i="1"/>
  <c r="ES28" i="1"/>
  <c r="EK17" i="1"/>
  <c r="EL17" i="1" s="1"/>
  <c r="FT28" i="1"/>
  <c r="FT32" i="1"/>
  <c r="FT60" i="1"/>
  <c r="FT64" i="1"/>
  <c r="FT92" i="1"/>
  <c r="FT124" i="1"/>
  <c r="FT156" i="1"/>
  <c r="FU210" i="1"/>
  <c r="FT215" i="1"/>
  <c r="FT219" i="1"/>
  <c r="FT279" i="1"/>
  <c r="FT283" i="1"/>
  <c r="FT291" i="1"/>
  <c r="ES183" i="1"/>
  <c r="ES119" i="1"/>
  <c r="EK306" i="1"/>
  <c r="EK290" i="1"/>
  <c r="EK274" i="1"/>
  <c r="EK258" i="1"/>
  <c r="EK242" i="1"/>
  <c r="EK226" i="1"/>
  <c r="EK210" i="1"/>
  <c r="EK194" i="1"/>
  <c r="EK181" i="1"/>
  <c r="EK174" i="1"/>
  <c r="EK167" i="1"/>
  <c r="EK165" i="1"/>
  <c r="EL165" i="1" s="1"/>
  <c r="EK158" i="1"/>
  <c r="EK151" i="1"/>
  <c r="EK149" i="1"/>
  <c r="EK142" i="1"/>
  <c r="EK133" i="1"/>
  <c r="EK126" i="1"/>
  <c r="EK117" i="1"/>
  <c r="EK110" i="1"/>
  <c r="EK103" i="1"/>
  <c r="EK101" i="1"/>
  <c r="EK94" i="1"/>
  <c r="EK87" i="1"/>
  <c r="EK85" i="1"/>
  <c r="EK78" i="1"/>
  <c r="ES72" i="1"/>
  <c r="ES56" i="1"/>
  <c r="ES40" i="1"/>
  <c r="ES24" i="1"/>
  <c r="FT231" i="1"/>
  <c r="FT235" i="1"/>
  <c r="FT243" i="1"/>
  <c r="FT295" i="1"/>
  <c r="FT299" i="1"/>
  <c r="FT307" i="1"/>
  <c r="ES16" i="1"/>
  <c r="ES232" i="1"/>
  <c r="ES216" i="1"/>
  <c r="ES200" i="1"/>
  <c r="ES176" i="1"/>
  <c r="ES160" i="1"/>
  <c r="ES144" i="1"/>
  <c r="ES128" i="1"/>
  <c r="ES112" i="1"/>
  <c r="ES96" i="1"/>
  <c r="ES80" i="1"/>
  <c r="ES68" i="1"/>
  <c r="ES52" i="1"/>
  <c r="ES36" i="1"/>
  <c r="ES20" i="1"/>
  <c r="FU26" i="1"/>
  <c r="FT26" i="1"/>
  <c r="FU58" i="1"/>
  <c r="FT58" i="1"/>
  <c r="FU90" i="1"/>
  <c r="FT90" i="1"/>
  <c r="FU122" i="1"/>
  <c r="FT122" i="1"/>
  <c r="FU154" i="1"/>
  <c r="FT154" i="1"/>
  <c r="FU22" i="1"/>
  <c r="FT22" i="1"/>
  <c r="FU54" i="1"/>
  <c r="FT54" i="1"/>
  <c r="FU86" i="1"/>
  <c r="FT86" i="1"/>
  <c r="FU118" i="1"/>
  <c r="FT118" i="1"/>
  <c r="FU150" i="1"/>
  <c r="FT150" i="1"/>
  <c r="FU42" i="1"/>
  <c r="FT42" i="1"/>
  <c r="FU74" i="1"/>
  <c r="FT74" i="1"/>
  <c r="FU106" i="1"/>
  <c r="FT106" i="1"/>
  <c r="FU138" i="1"/>
  <c r="FT138" i="1"/>
  <c r="FU38" i="1"/>
  <c r="FT38" i="1"/>
  <c r="FU70" i="1"/>
  <c r="FT70" i="1"/>
  <c r="FU102" i="1"/>
  <c r="FT102" i="1"/>
  <c r="FU134" i="1"/>
  <c r="FT134" i="1"/>
  <c r="ES299" i="1"/>
  <c r="EK299" i="1"/>
  <c r="ES289" i="1"/>
  <c r="EK289" i="1"/>
  <c r="ES281" i="1"/>
  <c r="EK281" i="1"/>
  <c r="ES273" i="1"/>
  <c r="EK273" i="1"/>
  <c r="ES265" i="1"/>
  <c r="EK265" i="1"/>
  <c r="ES251" i="1"/>
  <c r="EK251" i="1"/>
  <c r="ES243" i="1"/>
  <c r="EK243" i="1"/>
  <c r="EK191" i="1"/>
  <c r="ES191" i="1"/>
  <c r="ES116" i="1"/>
  <c r="EK116" i="1"/>
  <c r="ES21" i="1"/>
  <c r="EK21" i="1"/>
  <c r="FU46" i="1"/>
  <c r="FT46" i="1"/>
  <c r="FU62" i="1"/>
  <c r="FT62" i="1"/>
  <c r="FU69" i="1"/>
  <c r="FT69" i="1"/>
  <c r="FU94" i="1"/>
  <c r="FT94" i="1"/>
  <c r="FU101" i="1"/>
  <c r="FT101" i="1"/>
  <c r="FU158" i="1"/>
  <c r="FT158" i="1"/>
  <c r="FT176" i="1"/>
  <c r="FU176" i="1"/>
  <c r="FT202" i="1"/>
  <c r="FU202" i="1"/>
  <c r="FU245" i="1"/>
  <c r="FT245" i="1"/>
  <c r="FT266" i="1"/>
  <c r="FU266" i="1"/>
  <c r="FU305" i="1"/>
  <c r="FT305" i="1"/>
  <c r="EM90" i="1"/>
  <c r="EM122" i="1"/>
  <c r="EM154" i="1"/>
  <c r="ES280" i="1"/>
  <c r="EK280" i="1"/>
  <c r="ES217" i="1"/>
  <c r="EK217" i="1"/>
  <c r="ES156" i="1"/>
  <c r="EK156" i="1"/>
  <c r="FU18" i="1"/>
  <c r="FT18" i="1"/>
  <c r="FU25" i="1"/>
  <c r="FT25" i="1"/>
  <c r="FU34" i="1"/>
  <c r="FT34" i="1"/>
  <c r="FU41" i="1"/>
  <c r="FT41" i="1"/>
  <c r="FU57" i="1"/>
  <c r="FT57" i="1"/>
  <c r="FU105" i="1"/>
  <c r="FT105" i="1"/>
  <c r="FU121" i="1"/>
  <c r="FT121" i="1"/>
  <c r="ES305" i="1"/>
  <c r="EK305" i="1"/>
  <c r="ES297" i="1"/>
  <c r="EK297" i="1"/>
  <c r="ES283" i="1"/>
  <c r="EK283" i="1"/>
  <c r="ES275" i="1"/>
  <c r="EK275" i="1"/>
  <c r="ES267" i="1"/>
  <c r="EK267" i="1"/>
  <c r="ES257" i="1"/>
  <c r="EK257" i="1"/>
  <c r="ES249" i="1"/>
  <c r="EK249" i="1"/>
  <c r="ES241" i="1"/>
  <c r="EK241" i="1"/>
  <c r="ES212" i="1"/>
  <c r="EK212" i="1"/>
  <c r="ES180" i="1"/>
  <c r="EK180" i="1"/>
  <c r="ES148" i="1"/>
  <c r="EK148" i="1"/>
  <c r="FU30" i="1"/>
  <c r="FT30" i="1"/>
  <c r="FU37" i="1"/>
  <c r="FT37" i="1"/>
  <c r="FU78" i="1"/>
  <c r="FT78" i="1"/>
  <c r="FU85" i="1"/>
  <c r="FT85" i="1"/>
  <c r="FU126" i="1"/>
  <c r="FT126" i="1"/>
  <c r="FU142" i="1"/>
  <c r="FT142" i="1"/>
  <c r="FT160" i="1"/>
  <c r="FU160" i="1"/>
  <c r="FU204" i="1"/>
  <c r="FT204" i="1"/>
  <c r="FU223" i="1"/>
  <c r="FT223" i="1"/>
  <c r="FU268" i="1"/>
  <c r="FT268" i="1"/>
  <c r="FU309" i="1"/>
  <c r="FT309" i="1"/>
  <c r="EL71" i="1"/>
  <c r="EM186" i="1"/>
  <c r="ES288" i="1"/>
  <c r="EK288" i="1"/>
  <c r="ES272" i="1"/>
  <c r="EK272" i="1"/>
  <c r="ES264" i="1"/>
  <c r="EK264" i="1"/>
  <c r="ES256" i="1"/>
  <c r="EK256" i="1"/>
  <c r="ES248" i="1"/>
  <c r="EK248" i="1"/>
  <c r="ES188" i="1"/>
  <c r="EK188" i="1"/>
  <c r="ES124" i="1"/>
  <c r="EK124" i="1"/>
  <c r="ES50" i="1"/>
  <c r="EK50" i="1"/>
  <c r="EK47" i="1"/>
  <c r="ES47" i="1"/>
  <c r="ES29" i="1"/>
  <c r="EK29" i="1"/>
  <c r="FU50" i="1"/>
  <c r="FT50" i="1"/>
  <c r="FU66" i="1"/>
  <c r="FT66" i="1"/>
  <c r="FU73" i="1"/>
  <c r="FT73" i="1"/>
  <c r="FU98" i="1"/>
  <c r="FT98" i="1"/>
  <c r="EM173" i="1"/>
  <c r="EL199" i="1"/>
  <c r="ES309" i="1"/>
  <c r="EK309" i="1"/>
  <c r="EK303" i="1"/>
  <c r="ES303" i="1"/>
  <c r="ES301" i="1"/>
  <c r="EK301" i="1"/>
  <c r="ES293" i="1"/>
  <c r="EK293" i="1"/>
  <c r="EK287" i="1"/>
  <c r="ES287" i="1"/>
  <c r="ES285" i="1"/>
  <c r="EK285" i="1"/>
  <c r="ES277" i="1"/>
  <c r="EK277" i="1"/>
  <c r="EK271" i="1"/>
  <c r="ES271" i="1"/>
  <c r="ES269" i="1"/>
  <c r="EK269" i="1"/>
  <c r="ES261" i="1"/>
  <c r="EK261" i="1"/>
  <c r="EK255" i="1"/>
  <c r="ES255" i="1"/>
  <c r="ES253" i="1"/>
  <c r="EK253" i="1"/>
  <c r="ES245" i="1"/>
  <c r="EK245" i="1"/>
  <c r="EK239" i="1"/>
  <c r="ES239" i="1"/>
  <c r="ES228" i="1"/>
  <c r="EK228" i="1"/>
  <c r="ES225" i="1"/>
  <c r="EK225" i="1"/>
  <c r="EK207" i="1"/>
  <c r="ES207" i="1"/>
  <c r="ES196" i="1"/>
  <c r="EK196" i="1"/>
  <c r="ES193" i="1"/>
  <c r="EK193" i="1"/>
  <c r="ES164" i="1"/>
  <c r="EK164" i="1"/>
  <c r="ES132" i="1"/>
  <c r="EK132" i="1"/>
  <c r="ES100" i="1"/>
  <c r="EK100" i="1"/>
  <c r="ES69" i="1"/>
  <c r="EK69" i="1"/>
  <c r="ES58" i="1"/>
  <c r="EK58" i="1"/>
  <c r="ES37" i="1"/>
  <c r="EK37" i="1"/>
  <c r="ES26" i="1"/>
  <c r="EK26" i="1"/>
  <c r="FQ16" i="1"/>
  <c r="FO14" i="1"/>
  <c r="FT20" i="1"/>
  <c r="FU29" i="1"/>
  <c r="FT29" i="1"/>
  <c r="FU31" i="1"/>
  <c r="FT36" i="1"/>
  <c r="FU45" i="1"/>
  <c r="FT45" i="1"/>
  <c r="FU47" i="1"/>
  <c r="FT52" i="1"/>
  <c r="FU61" i="1"/>
  <c r="FT61" i="1"/>
  <c r="FU63" i="1"/>
  <c r="FT68" i="1"/>
  <c r="FU77" i="1"/>
  <c r="FT77" i="1"/>
  <c r="FU79" i="1"/>
  <c r="FT84" i="1"/>
  <c r="FU93" i="1"/>
  <c r="FT93" i="1"/>
  <c r="FU95" i="1"/>
  <c r="FT100" i="1"/>
  <c r="FU109" i="1"/>
  <c r="FT109" i="1"/>
  <c r="FU111" i="1"/>
  <c r="FT116" i="1"/>
  <c r="FU125" i="1"/>
  <c r="FT125" i="1"/>
  <c r="FU127" i="1"/>
  <c r="FT132" i="1"/>
  <c r="FU141" i="1"/>
  <c r="FT141" i="1"/>
  <c r="FU143" i="1"/>
  <c r="FT148" i="1"/>
  <c r="FU157" i="1"/>
  <c r="FT157" i="1"/>
  <c r="FU159" i="1"/>
  <c r="FU161" i="1"/>
  <c r="FT161" i="1"/>
  <c r="FT168" i="1"/>
  <c r="FU168" i="1"/>
  <c r="FT175" i="1"/>
  <c r="FU177" i="1"/>
  <c r="FT177" i="1"/>
  <c r="FU191" i="1"/>
  <c r="FT191" i="1"/>
  <c r="FU209" i="1"/>
  <c r="FT209" i="1"/>
  <c r="FU213" i="1"/>
  <c r="FT213" i="1"/>
  <c r="FT234" i="1"/>
  <c r="FU234" i="1"/>
  <c r="FU236" i="1"/>
  <c r="FT236" i="1"/>
  <c r="FU255" i="1"/>
  <c r="FT255" i="1"/>
  <c r="FU273" i="1"/>
  <c r="FT273" i="1"/>
  <c r="FU277" i="1"/>
  <c r="FT277" i="1"/>
  <c r="FT298" i="1"/>
  <c r="FU298" i="1"/>
  <c r="FU300" i="1"/>
  <c r="FT300" i="1"/>
  <c r="ES279" i="1"/>
  <c r="ES215" i="1"/>
  <c r="ES23" i="1"/>
  <c r="ES307" i="1"/>
  <c r="EK307" i="1"/>
  <c r="ES291" i="1"/>
  <c r="EK291" i="1"/>
  <c r="ES259" i="1"/>
  <c r="EK259" i="1"/>
  <c r="EK223" i="1"/>
  <c r="ES223" i="1"/>
  <c r="ES209" i="1"/>
  <c r="EK209" i="1"/>
  <c r="ES84" i="1"/>
  <c r="EK84" i="1"/>
  <c r="ES53" i="1"/>
  <c r="EK53" i="1"/>
  <c r="ES42" i="1"/>
  <c r="EK42" i="1"/>
  <c r="FU21" i="1"/>
  <c r="FT21" i="1"/>
  <c r="FU53" i="1"/>
  <c r="FT53" i="1"/>
  <c r="FU110" i="1"/>
  <c r="FT110" i="1"/>
  <c r="FU117" i="1"/>
  <c r="FT117" i="1"/>
  <c r="FU133" i="1"/>
  <c r="FT133" i="1"/>
  <c r="FU149" i="1"/>
  <c r="FT149" i="1"/>
  <c r="FU169" i="1"/>
  <c r="FT169" i="1"/>
  <c r="FU241" i="1"/>
  <c r="FT241" i="1"/>
  <c r="FU287" i="1"/>
  <c r="FT287" i="1"/>
  <c r="EL39" i="1"/>
  <c r="ES304" i="1"/>
  <c r="EK304" i="1"/>
  <c r="ES296" i="1"/>
  <c r="EK296" i="1"/>
  <c r="ES220" i="1"/>
  <c r="EK220" i="1"/>
  <c r="ES92" i="1"/>
  <c r="EK92" i="1"/>
  <c r="ES61" i="1"/>
  <c r="EK61" i="1"/>
  <c r="FU82" i="1"/>
  <c r="FT82" i="1"/>
  <c r="FU89" i="1"/>
  <c r="FT89" i="1"/>
  <c r="FU114" i="1"/>
  <c r="FT114" i="1"/>
  <c r="FU130" i="1"/>
  <c r="FT130" i="1"/>
  <c r="FU137" i="1"/>
  <c r="FT137" i="1"/>
  <c r="FU146" i="1"/>
  <c r="FT146" i="1"/>
  <c r="FU153" i="1"/>
  <c r="FT153" i="1"/>
  <c r="FU165" i="1"/>
  <c r="FT165" i="1"/>
  <c r="FT172" i="1"/>
  <c r="FU172" i="1"/>
  <c r="FU181" i="1"/>
  <c r="FT181" i="1"/>
  <c r="FU193" i="1"/>
  <c r="FT193" i="1"/>
  <c r="FU197" i="1"/>
  <c r="FT197" i="1"/>
  <c r="FT218" i="1"/>
  <c r="FU218" i="1"/>
  <c r="FU220" i="1"/>
  <c r="FT220" i="1"/>
  <c r="FU239" i="1"/>
  <c r="FT239" i="1"/>
  <c r="FU257" i="1"/>
  <c r="FT257" i="1"/>
  <c r="FU261" i="1"/>
  <c r="FT261" i="1"/>
  <c r="FT282" i="1"/>
  <c r="FU282" i="1"/>
  <c r="FU284" i="1"/>
  <c r="FT284" i="1"/>
  <c r="FU303" i="1"/>
  <c r="FT303" i="1"/>
  <c r="ES231" i="1"/>
  <c r="ES39" i="1"/>
  <c r="EM17" i="1"/>
  <c r="EM24" i="1"/>
  <c r="EM56" i="1"/>
  <c r="EM64" i="1"/>
  <c r="EM202" i="1"/>
  <c r="EM234" i="1"/>
  <c r="EM250" i="1"/>
  <c r="EM266" i="1"/>
  <c r="EM282" i="1"/>
  <c r="EM298" i="1"/>
  <c r="EI14" i="1"/>
  <c r="EM165" i="1"/>
  <c r="EL231" i="1"/>
  <c r="ES308" i="1"/>
  <c r="EK308" i="1"/>
  <c r="ES300" i="1"/>
  <c r="EK300" i="1"/>
  <c r="ES292" i="1"/>
  <c r="EK292" i="1"/>
  <c r="ES284" i="1"/>
  <c r="EK284" i="1"/>
  <c r="ES276" i="1"/>
  <c r="EK276" i="1"/>
  <c r="ES268" i="1"/>
  <c r="EK268" i="1"/>
  <c r="ES260" i="1"/>
  <c r="EK260" i="1"/>
  <c r="ES252" i="1"/>
  <c r="EK252" i="1"/>
  <c r="ES244" i="1"/>
  <c r="EK244" i="1"/>
  <c r="ES236" i="1"/>
  <c r="EK236" i="1"/>
  <c r="ES233" i="1"/>
  <c r="EK233" i="1"/>
  <c r="ES204" i="1"/>
  <c r="EK204" i="1"/>
  <c r="ES201" i="1"/>
  <c r="EK201" i="1"/>
  <c r="ES172" i="1"/>
  <c r="EK172" i="1"/>
  <c r="ES140" i="1"/>
  <c r="EK140" i="1"/>
  <c r="ES108" i="1"/>
  <c r="EK108" i="1"/>
  <c r="ES76" i="1"/>
  <c r="EK76" i="1"/>
  <c r="ES66" i="1"/>
  <c r="EK66" i="1"/>
  <c r="EK63" i="1"/>
  <c r="ES63" i="1"/>
  <c r="ES45" i="1"/>
  <c r="EK45" i="1"/>
  <c r="ES34" i="1"/>
  <c r="EK34" i="1"/>
  <c r="EK31" i="1"/>
  <c r="ES31" i="1"/>
  <c r="FU17" i="1"/>
  <c r="FT17" i="1"/>
  <c r="FU19" i="1"/>
  <c r="FT24" i="1"/>
  <c r="FU33" i="1"/>
  <c r="FT33" i="1"/>
  <c r="FU35" i="1"/>
  <c r="FT40" i="1"/>
  <c r="FU49" i="1"/>
  <c r="FT49" i="1"/>
  <c r="FU51" i="1"/>
  <c r="FT56" i="1"/>
  <c r="FU65" i="1"/>
  <c r="FT65" i="1"/>
  <c r="FU67" i="1"/>
  <c r="FT72" i="1"/>
  <c r="FU81" i="1"/>
  <c r="FT81" i="1"/>
  <c r="FU83" i="1"/>
  <c r="FT88" i="1"/>
  <c r="FU97" i="1"/>
  <c r="FT97" i="1"/>
  <c r="FU99" i="1"/>
  <c r="FT104" i="1"/>
  <c r="FU113" i="1"/>
  <c r="FT113" i="1"/>
  <c r="FU115" i="1"/>
  <c r="FT120" i="1"/>
  <c r="FU129" i="1"/>
  <c r="FT129" i="1"/>
  <c r="FU131" i="1"/>
  <c r="FT136" i="1"/>
  <c r="FU145" i="1"/>
  <c r="FT145" i="1"/>
  <c r="FU147" i="1"/>
  <c r="FT152" i="1"/>
  <c r="FT164" i="1"/>
  <c r="FU164" i="1"/>
  <c r="FT171" i="1"/>
  <c r="FU173" i="1"/>
  <c r="FT173" i="1"/>
  <c r="FT180" i="1"/>
  <c r="FU180" i="1"/>
  <c r="FT186" i="1"/>
  <c r="FU186" i="1"/>
  <c r="FU188" i="1"/>
  <c r="FT188" i="1"/>
  <c r="FU207" i="1"/>
  <c r="FT207" i="1"/>
  <c r="FU225" i="1"/>
  <c r="FT225" i="1"/>
  <c r="FU229" i="1"/>
  <c r="FT229" i="1"/>
  <c r="FT250" i="1"/>
  <c r="FU250" i="1"/>
  <c r="FU252" i="1"/>
  <c r="FT252" i="1"/>
  <c r="FU271" i="1"/>
  <c r="FT271" i="1"/>
  <c r="FU289" i="1"/>
  <c r="FT289" i="1"/>
  <c r="FU293" i="1"/>
  <c r="FT293" i="1"/>
  <c r="ES263" i="1"/>
  <c r="ES199" i="1"/>
  <c r="ES71" i="1"/>
  <c r="EK240" i="1"/>
  <c r="EK237" i="1"/>
  <c r="EK235" i="1"/>
  <c r="EK232" i="1"/>
  <c r="EK229" i="1"/>
  <c r="EK227" i="1"/>
  <c r="EK224" i="1"/>
  <c r="EK221" i="1"/>
  <c r="EK219" i="1"/>
  <c r="EK216" i="1"/>
  <c r="EK213" i="1"/>
  <c r="EK211" i="1"/>
  <c r="EK208" i="1"/>
  <c r="EK205" i="1"/>
  <c r="EK203" i="1"/>
  <c r="EK200" i="1"/>
  <c r="EK197" i="1"/>
  <c r="EK195" i="1"/>
  <c r="EK192" i="1"/>
  <c r="EK189" i="1"/>
  <c r="EK184" i="1"/>
  <c r="EK176" i="1"/>
  <c r="EK168" i="1"/>
  <c r="EK160" i="1"/>
  <c r="EK152" i="1"/>
  <c r="EK144" i="1"/>
  <c r="EK136" i="1"/>
  <c r="EK128" i="1"/>
  <c r="EK120" i="1"/>
  <c r="EK112" i="1"/>
  <c r="EK104" i="1"/>
  <c r="EK96" i="1"/>
  <c r="EK88" i="1"/>
  <c r="EK80" i="1"/>
  <c r="EK70" i="1"/>
  <c r="EK67" i="1"/>
  <c r="EK65" i="1"/>
  <c r="EK62" i="1"/>
  <c r="EK59" i="1"/>
  <c r="EK57" i="1"/>
  <c r="EK54" i="1"/>
  <c r="EK51" i="1"/>
  <c r="EK49" i="1"/>
  <c r="EK46" i="1"/>
  <c r="EK43" i="1"/>
  <c r="EK41" i="1"/>
  <c r="EK38" i="1"/>
  <c r="EK35" i="1"/>
  <c r="EK33" i="1"/>
  <c r="EK30" i="1"/>
  <c r="EK27" i="1"/>
  <c r="EK25" i="1"/>
  <c r="EK22" i="1"/>
  <c r="EK19" i="1"/>
  <c r="FU162" i="1"/>
  <c r="FU166" i="1"/>
  <c r="FU170" i="1"/>
  <c r="FU174" i="1"/>
  <c r="FU178" i="1"/>
  <c r="FU182" i="1"/>
  <c r="FU185" i="1"/>
  <c r="FT185" i="1"/>
  <c r="FU192" i="1"/>
  <c r="FT192" i="1"/>
  <c r="FU201" i="1"/>
  <c r="FT201" i="1"/>
  <c r="FU208" i="1"/>
  <c r="FT208" i="1"/>
  <c r="FU217" i="1"/>
  <c r="FT217" i="1"/>
  <c r="FU224" i="1"/>
  <c r="FT224" i="1"/>
  <c r="FU233" i="1"/>
  <c r="FT233" i="1"/>
  <c r="FU240" i="1"/>
  <c r="FT240" i="1"/>
  <c r="FU249" i="1"/>
  <c r="FT249" i="1"/>
  <c r="FU256" i="1"/>
  <c r="FT256" i="1"/>
  <c r="FU265" i="1"/>
  <c r="FT265" i="1"/>
  <c r="FU272" i="1"/>
  <c r="FT272" i="1"/>
  <c r="FU281" i="1"/>
  <c r="FT281" i="1"/>
  <c r="FU288" i="1"/>
  <c r="FT288" i="1"/>
  <c r="FU297" i="1"/>
  <c r="FT297" i="1"/>
  <c r="FU304" i="1"/>
  <c r="FT304" i="1"/>
  <c r="FU189" i="1"/>
  <c r="FT189" i="1"/>
  <c r="FU196" i="1"/>
  <c r="FT196" i="1"/>
  <c r="FU205" i="1"/>
  <c r="FT205" i="1"/>
  <c r="FU212" i="1"/>
  <c r="FT212" i="1"/>
  <c r="FU221" i="1"/>
  <c r="FT221" i="1"/>
  <c r="FU228" i="1"/>
  <c r="FT228" i="1"/>
  <c r="FU237" i="1"/>
  <c r="FT237" i="1"/>
  <c r="FU244" i="1"/>
  <c r="FT244" i="1"/>
  <c r="FU253" i="1"/>
  <c r="FT253" i="1"/>
  <c r="FU260" i="1"/>
  <c r="FT260" i="1"/>
  <c r="FU269" i="1"/>
  <c r="FT269" i="1"/>
  <c r="FU276" i="1"/>
  <c r="FT276" i="1"/>
  <c r="FU285" i="1"/>
  <c r="FT285" i="1"/>
  <c r="FU292" i="1"/>
  <c r="FT292" i="1"/>
  <c r="FU301" i="1"/>
  <c r="FT301" i="1"/>
  <c r="FU308" i="1"/>
  <c r="FT308" i="1"/>
  <c r="FU184" i="1"/>
  <c r="FT184" i="1"/>
  <c r="FU200" i="1"/>
  <c r="FT200" i="1"/>
  <c r="FU216" i="1"/>
  <c r="FT216" i="1"/>
  <c r="FU232" i="1"/>
  <c r="FT232" i="1"/>
  <c r="FU248" i="1"/>
  <c r="FT248" i="1"/>
  <c r="FU264" i="1"/>
  <c r="FT264" i="1"/>
  <c r="FU280" i="1"/>
  <c r="FT280" i="1"/>
  <c r="FU296" i="1"/>
  <c r="FT296" i="1"/>
  <c r="EQ14" i="1"/>
  <c r="DT16" i="1"/>
  <c r="DR14" i="1"/>
  <c r="DS16" i="1"/>
  <c r="DT91" i="1"/>
  <c r="DT223" i="1"/>
  <c r="DT76" i="1"/>
  <c r="DT86" i="1"/>
  <c r="DT72" i="1"/>
  <c r="DT84" i="1"/>
  <c r="DT80" i="1"/>
  <c r="DZ14" i="1"/>
  <c r="DT82" i="1"/>
  <c r="DT296" i="1"/>
  <c r="DT280" i="1"/>
  <c r="DT264" i="1"/>
  <c r="DT213" i="1"/>
  <c r="DT197" i="1"/>
  <c r="DT62" i="1"/>
  <c r="DT54" i="1"/>
  <c r="DT287" i="1"/>
  <c r="DT279" i="1"/>
  <c r="DT271" i="1"/>
  <c r="DT263" i="1"/>
  <c r="DT255" i="1"/>
  <c r="DT310" i="1"/>
  <c r="DT302" i="1"/>
  <c r="DT294" i="1"/>
  <c r="DT286" i="1"/>
  <c r="DT278" i="1"/>
  <c r="DT270" i="1"/>
  <c r="DT262" i="1"/>
  <c r="DT309" i="1"/>
  <c r="DT293" i="1"/>
  <c r="DT307" i="1"/>
  <c r="DT291" i="1"/>
  <c r="DT219" i="1"/>
  <c r="DT211" i="1"/>
  <c r="DT203" i="1"/>
  <c r="DT195" i="1"/>
  <c r="DT305" i="1"/>
  <c r="DT289" i="1"/>
  <c r="DT295" i="1"/>
  <c r="DT68" i="1"/>
  <c r="DT60" i="1"/>
  <c r="DT52" i="1"/>
  <c r="DT44" i="1"/>
  <c r="DT30" i="1"/>
  <c r="DT22" i="1"/>
  <c r="DT47" i="1"/>
  <c r="DT39" i="1"/>
  <c r="DT38" i="1"/>
  <c r="DT304" i="1"/>
  <c r="DT288" i="1"/>
  <c r="DT272" i="1"/>
  <c r="DT256" i="1"/>
  <c r="DT205" i="1"/>
  <c r="DT189" i="1"/>
  <c r="DT46" i="1"/>
  <c r="DT275" i="1"/>
  <c r="DT267" i="1"/>
  <c r="DT259" i="1"/>
  <c r="DT32" i="1"/>
  <c r="DT24" i="1"/>
  <c r="DT41" i="1"/>
  <c r="DT308" i="1"/>
  <c r="DT300" i="1"/>
  <c r="DT292" i="1"/>
  <c r="DT284" i="1"/>
  <c r="DT276" i="1"/>
  <c r="DT268" i="1"/>
  <c r="DT260" i="1"/>
  <c r="DT217" i="1"/>
  <c r="DT209" i="1"/>
  <c r="DT201" i="1"/>
  <c r="DT193" i="1"/>
  <c r="DT66" i="1"/>
  <c r="DT58" i="1"/>
  <c r="DT50" i="1"/>
  <c r="DT42" i="1"/>
  <c r="DT281" i="1"/>
  <c r="DT277" i="1"/>
  <c r="DT273" i="1"/>
  <c r="DT269" i="1"/>
  <c r="DT265" i="1"/>
  <c r="DT261" i="1"/>
  <c r="DT257" i="1"/>
  <c r="DT36" i="1"/>
  <c r="DT28" i="1"/>
  <c r="DT20" i="1"/>
  <c r="DT45" i="1"/>
  <c r="DT306" i="1"/>
  <c r="DT298" i="1"/>
  <c r="DT290" i="1"/>
  <c r="DT282" i="1"/>
  <c r="DT274" i="1"/>
  <c r="DT266" i="1"/>
  <c r="DT258" i="1"/>
  <c r="DT301" i="1"/>
  <c r="DT285" i="1"/>
  <c r="DT299" i="1"/>
  <c r="DT283" i="1"/>
  <c r="DT215" i="1"/>
  <c r="DT207" i="1"/>
  <c r="DT199" i="1"/>
  <c r="DT191" i="1"/>
  <c r="DT297" i="1"/>
  <c r="DT303" i="1"/>
  <c r="DT64" i="1"/>
  <c r="DT56" i="1"/>
  <c r="DT48" i="1"/>
  <c r="DT40" i="1"/>
  <c r="DT34" i="1"/>
  <c r="DT26" i="1"/>
  <c r="DT18" i="1"/>
  <c r="DT43" i="1"/>
  <c r="EL77" i="1" l="1"/>
  <c r="EM77" i="1"/>
  <c r="EL166" i="1"/>
  <c r="EM166" i="1"/>
  <c r="EL262" i="1"/>
  <c r="EM262" i="1"/>
  <c r="EM32" i="1"/>
  <c r="EL113" i="1"/>
  <c r="EM113" i="1"/>
  <c r="EM175" i="1"/>
  <c r="EL175" i="1"/>
  <c r="EM145" i="1"/>
  <c r="EL145" i="1"/>
  <c r="EL198" i="1"/>
  <c r="EM198" i="1"/>
  <c r="EM163" i="1"/>
  <c r="EL163" i="1"/>
  <c r="EL230" i="1"/>
  <c r="EM230" i="1"/>
  <c r="EL78" i="1"/>
  <c r="EM78" i="1"/>
  <c r="EL101" i="1"/>
  <c r="EM101" i="1"/>
  <c r="EL126" i="1"/>
  <c r="EM126" i="1"/>
  <c r="EM151" i="1"/>
  <c r="EL151" i="1"/>
  <c r="EM174" i="1"/>
  <c r="EL174" i="1"/>
  <c r="EL226" i="1"/>
  <c r="EM226" i="1"/>
  <c r="EL290" i="1"/>
  <c r="EM290" i="1"/>
  <c r="EM147" i="1"/>
  <c r="EL147" i="1"/>
  <c r="EL294" i="1"/>
  <c r="EM294" i="1"/>
  <c r="EL89" i="1"/>
  <c r="EM89" i="1"/>
  <c r="EM73" i="1"/>
  <c r="EL73" i="1"/>
  <c r="EM75" i="1"/>
  <c r="EL75" i="1"/>
  <c r="EL105" i="1"/>
  <c r="EM105" i="1"/>
  <c r="EL121" i="1"/>
  <c r="EM121" i="1"/>
  <c r="EL146" i="1"/>
  <c r="EM146" i="1"/>
  <c r="EL185" i="1"/>
  <c r="EM185" i="1"/>
  <c r="EL238" i="1"/>
  <c r="EM238" i="1"/>
  <c r="EM139" i="1"/>
  <c r="EL139" i="1"/>
  <c r="EM123" i="1"/>
  <c r="EL123" i="1"/>
  <c r="EK14" i="1"/>
  <c r="EL14" i="1" s="1"/>
  <c r="EL85" i="1"/>
  <c r="EM85" i="1"/>
  <c r="EM103" i="1"/>
  <c r="EL103" i="1"/>
  <c r="EL133" i="1"/>
  <c r="EM133" i="1"/>
  <c r="EL158" i="1"/>
  <c r="EM158" i="1"/>
  <c r="EL181" i="1"/>
  <c r="EM181" i="1"/>
  <c r="EL242" i="1"/>
  <c r="EM242" i="1"/>
  <c r="EL306" i="1"/>
  <c r="EM306" i="1"/>
  <c r="EL74" i="1"/>
  <c r="EM74" i="1"/>
  <c r="EL106" i="1"/>
  <c r="EM106" i="1"/>
  <c r="EL129" i="1"/>
  <c r="EM129" i="1"/>
  <c r="EL310" i="1"/>
  <c r="EM310" i="1"/>
  <c r="EM91" i="1"/>
  <c r="EL91" i="1"/>
  <c r="EL137" i="1"/>
  <c r="EM137" i="1"/>
  <c r="EL178" i="1"/>
  <c r="EM178" i="1"/>
  <c r="ES14" i="1"/>
  <c r="EM87" i="1"/>
  <c r="EL87" i="1"/>
  <c r="EL110" i="1"/>
  <c r="EM110" i="1"/>
  <c r="EL142" i="1"/>
  <c r="EM142" i="1"/>
  <c r="EL194" i="1"/>
  <c r="EM194" i="1"/>
  <c r="EL258" i="1"/>
  <c r="EM258" i="1"/>
  <c r="EL81" i="1"/>
  <c r="EM81" i="1"/>
  <c r="EL97" i="1"/>
  <c r="EM97" i="1"/>
  <c r="EM115" i="1"/>
  <c r="EL115" i="1"/>
  <c r="EM131" i="1"/>
  <c r="EL131" i="1"/>
  <c r="EM295" i="1"/>
  <c r="EL295" i="1"/>
  <c r="EM171" i="1"/>
  <c r="EL171" i="1"/>
  <c r="EM107" i="1"/>
  <c r="EL107" i="1"/>
  <c r="EL169" i="1"/>
  <c r="EM169" i="1"/>
  <c r="EL222" i="1"/>
  <c r="EM222" i="1"/>
  <c r="EL48" i="1"/>
  <c r="EM48" i="1"/>
  <c r="EL98" i="1"/>
  <c r="EM98" i="1"/>
  <c r="EL114" i="1"/>
  <c r="EM114" i="1"/>
  <c r="EL153" i="1"/>
  <c r="EM153" i="1"/>
  <c r="EL206" i="1"/>
  <c r="EM206" i="1"/>
  <c r="EL270" i="1"/>
  <c r="EM270" i="1"/>
  <c r="EL82" i="1"/>
  <c r="EM82" i="1"/>
  <c r="EL254" i="1"/>
  <c r="EM254" i="1"/>
  <c r="EL162" i="1"/>
  <c r="EM162" i="1"/>
  <c r="EL190" i="1"/>
  <c r="EM190" i="1"/>
  <c r="EL286" i="1"/>
  <c r="EM286" i="1"/>
  <c r="EM94" i="1"/>
  <c r="EL94" i="1"/>
  <c r="EM117" i="1"/>
  <c r="EL117" i="1"/>
  <c r="EL149" i="1"/>
  <c r="EM149" i="1"/>
  <c r="EM167" i="1"/>
  <c r="EL167" i="1"/>
  <c r="EL210" i="1"/>
  <c r="EM210" i="1"/>
  <c r="EL274" i="1"/>
  <c r="EM274" i="1"/>
  <c r="EM83" i="1"/>
  <c r="EL83" i="1"/>
  <c r="EM99" i="1"/>
  <c r="EL99" i="1"/>
  <c r="EL18" i="1"/>
  <c r="EM18" i="1"/>
  <c r="EL130" i="1"/>
  <c r="EM130" i="1"/>
  <c r="EM155" i="1"/>
  <c r="EL155" i="1"/>
  <c r="EL187" i="1"/>
  <c r="EM187" i="1"/>
  <c r="EL302" i="1"/>
  <c r="EM302" i="1"/>
  <c r="EL30" i="1"/>
  <c r="EM30" i="1"/>
  <c r="EM51" i="1"/>
  <c r="EL51" i="1"/>
  <c r="EL80" i="1"/>
  <c r="EM80" i="1"/>
  <c r="EL144" i="1"/>
  <c r="EM144" i="1"/>
  <c r="EM195" i="1"/>
  <c r="EL195" i="1"/>
  <c r="EM227" i="1"/>
  <c r="EL227" i="1"/>
  <c r="EM45" i="1"/>
  <c r="EL45" i="1"/>
  <c r="EL108" i="1"/>
  <c r="EM108" i="1"/>
  <c r="EL204" i="1"/>
  <c r="EM204" i="1"/>
  <c r="EL252" i="1"/>
  <c r="EM252" i="1"/>
  <c r="EL268" i="1"/>
  <c r="EM268" i="1"/>
  <c r="EL284" i="1"/>
  <c r="EM284" i="1"/>
  <c r="EM300" i="1"/>
  <c r="EL300" i="1"/>
  <c r="EL53" i="1"/>
  <c r="EM53" i="1"/>
  <c r="EL209" i="1"/>
  <c r="EM209" i="1"/>
  <c r="EM259" i="1"/>
  <c r="EL259" i="1"/>
  <c r="EM307" i="1"/>
  <c r="EL307" i="1"/>
  <c r="EM37" i="1"/>
  <c r="EL37" i="1"/>
  <c r="EM69" i="1"/>
  <c r="EL69" i="1"/>
  <c r="EL193" i="1"/>
  <c r="EM193" i="1"/>
  <c r="EL228" i="1"/>
  <c r="EM228" i="1"/>
  <c r="EL277" i="1"/>
  <c r="EM277" i="1"/>
  <c r="EM301" i="1"/>
  <c r="EL301" i="1"/>
  <c r="EL29" i="1"/>
  <c r="EM29" i="1"/>
  <c r="EM188" i="1"/>
  <c r="EL188" i="1"/>
  <c r="EL272" i="1"/>
  <c r="EM272" i="1"/>
  <c r="EL148" i="1"/>
  <c r="EM148" i="1"/>
  <c r="EL249" i="1"/>
  <c r="EM249" i="1"/>
  <c r="EM267" i="1"/>
  <c r="EL267" i="1"/>
  <c r="EM283" i="1"/>
  <c r="EL283" i="1"/>
  <c r="EL305" i="1"/>
  <c r="EM305" i="1"/>
  <c r="EL156" i="1"/>
  <c r="EM156" i="1"/>
  <c r="EL280" i="1"/>
  <c r="EM280" i="1"/>
  <c r="EL21" i="1"/>
  <c r="EM21" i="1"/>
  <c r="EL273" i="1"/>
  <c r="EM273" i="1"/>
  <c r="EL289" i="1"/>
  <c r="EM289" i="1"/>
  <c r="EL22" i="1"/>
  <c r="EM22" i="1"/>
  <c r="EL33" i="1"/>
  <c r="EM33" i="1"/>
  <c r="EL43" i="1"/>
  <c r="EM43" i="1"/>
  <c r="EL54" i="1"/>
  <c r="EM54" i="1"/>
  <c r="EM65" i="1"/>
  <c r="EL65" i="1"/>
  <c r="EM88" i="1"/>
  <c r="EL88" i="1"/>
  <c r="EL120" i="1"/>
  <c r="EM120" i="1"/>
  <c r="EM152" i="1"/>
  <c r="EL152" i="1"/>
  <c r="EM184" i="1"/>
  <c r="EL184" i="1"/>
  <c r="EM197" i="1"/>
  <c r="EL197" i="1"/>
  <c r="EL208" i="1"/>
  <c r="EM208" i="1"/>
  <c r="EM219" i="1"/>
  <c r="EL219" i="1"/>
  <c r="EL229" i="1"/>
  <c r="EM229" i="1"/>
  <c r="EL240" i="1"/>
  <c r="EM240" i="1"/>
  <c r="EM31" i="1"/>
  <c r="EL31" i="1"/>
  <c r="EM61" i="1"/>
  <c r="EL61" i="1"/>
  <c r="EL220" i="1"/>
  <c r="EM220" i="1"/>
  <c r="EL304" i="1"/>
  <c r="EM304" i="1"/>
  <c r="FQ14" i="1"/>
  <c r="FS16" i="1"/>
  <c r="EL207" i="1"/>
  <c r="EM207" i="1"/>
  <c r="EM255" i="1"/>
  <c r="EL255" i="1"/>
  <c r="EM287" i="1"/>
  <c r="EL287" i="1"/>
  <c r="EM191" i="1"/>
  <c r="EL191" i="1"/>
  <c r="EL25" i="1"/>
  <c r="EM25" i="1"/>
  <c r="EL35" i="1"/>
  <c r="EM35" i="1"/>
  <c r="EL46" i="1"/>
  <c r="EM46" i="1"/>
  <c r="EL57" i="1"/>
  <c r="EM57" i="1"/>
  <c r="EL67" i="1"/>
  <c r="EM67" i="1"/>
  <c r="EM96" i="1"/>
  <c r="EL96" i="1"/>
  <c r="EL128" i="1"/>
  <c r="EM128" i="1"/>
  <c r="EL160" i="1"/>
  <c r="EM160" i="1"/>
  <c r="EL189" i="1"/>
  <c r="EM189" i="1"/>
  <c r="EL200" i="1"/>
  <c r="EM200" i="1"/>
  <c r="EM211" i="1"/>
  <c r="EL211" i="1"/>
  <c r="EL221" i="1"/>
  <c r="EM221" i="1"/>
  <c r="EL232" i="1"/>
  <c r="EM232" i="1"/>
  <c r="EL34" i="1"/>
  <c r="EM34" i="1"/>
  <c r="EL76" i="1"/>
  <c r="EM76" i="1"/>
  <c r="EL140" i="1"/>
  <c r="EM140" i="1"/>
  <c r="EL201" i="1"/>
  <c r="EM201" i="1"/>
  <c r="EL233" i="1"/>
  <c r="EM233" i="1"/>
  <c r="EL244" i="1"/>
  <c r="EM244" i="1"/>
  <c r="EL260" i="1"/>
  <c r="EM260" i="1"/>
  <c r="EM276" i="1"/>
  <c r="EL276" i="1"/>
  <c r="EL292" i="1"/>
  <c r="EM292" i="1"/>
  <c r="EL308" i="1"/>
  <c r="EM308" i="1"/>
  <c r="EL42" i="1"/>
  <c r="EM42" i="1"/>
  <c r="EL84" i="1"/>
  <c r="EM84" i="1"/>
  <c r="EM291" i="1"/>
  <c r="EL291" i="1"/>
  <c r="EL26" i="1"/>
  <c r="EM26" i="1"/>
  <c r="EL58" i="1"/>
  <c r="EM58" i="1"/>
  <c r="EL100" i="1"/>
  <c r="EM100" i="1"/>
  <c r="EL164" i="1"/>
  <c r="EM164" i="1"/>
  <c r="EL196" i="1"/>
  <c r="EM196" i="1"/>
  <c r="EL225" i="1"/>
  <c r="EM225" i="1"/>
  <c r="EL253" i="1"/>
  <c r="EM253" i="1"/>
  <c r="EL261" i="1"/>
  <c r="EM261" i="1"/>
  <c r="EM285" i="1"/>
  <c r="EL285" i="1"/>
  <c r="EL293" i="1"/>
  <c r="EM293" i="1"/>
  <c r="EL124" i="1"/>
  <c r="EM124" i="1"/>
  <c r="EL248" i="1"/>
  <c r="EM248" i="1"/>
  <c r="EL264" i="1"/>
  <c r="EM264" i="1"/>
  <c r="EL288" i="1"/>
  <c r="EM288" i="1"/>
  <c r="EL180" i="1"/>
  <c r="EM180" i="1"/>
  <c r="EL241" i="1"/>
  <c r="EM241" i="1"/>
  <c r="EL257" i="1"/>
  <c r="EM257" i="1"/>
  <c r="EL275" i="1"/>
  <c r="EM275" i="1"/>
  <c r="EL297" i="1"/>
  <c r="EM297" i="1"/>
  <c r="EL217" i="1"/>
  <c r="EM217" i="1"/>
  <c r="EL116" i="1"/>
  <c r="EM116" i="1"/>
  <c r="EM243" i="1"/>
  <c r="EL243" i="1"/>
  <c r="EL265" i="1"/>
  <c r="EM265" i="1"/>
  <c r="EL281" i="1"/>
  <c r="EM281" i="1"/>
  <c r="EL299" i="1"/>
  <c r="EM299" i="1"/>
  <c r="EM19" i="1"/>
  <c r="EL19" i="1"/>
  <c r="EL41" i="1"/>
  <c r="EM41" i="1"/>
  <c r="EL62" i="1"/>
  <c r="EM62" i="1"/>
  <c r="EL112" i="1"/>
  <c r="EM112" i="1"/>
  <c r="EL176" i="1"/>
  <c r="EM176" i="1"/>
  <c r="EL205" i="1"/>
  <c r="EM205" i="1"/>
  <c r="EL216" i="1"/>
  <c r="EM216" i="1"/>
  <c r="EM237" i="1"/>
  <c r="EL237" i="1"/>
  <c r="EL66" i="1"/>
  <c r="EM66" i="1"/>
  <c r="EL172" i="1"/>
  <c r="EM172" i="1"/>
  <c r="EM236" i="1"/>
  <c r="EL236" i="1"/>
  <c r="EL132" i="1"/>
  <c r="EM132" i="1"/>
  <c r="EL245" i="1"/>
  <c r="EM245" i="1"/>
  <c r="EL269" i="1"/>
  <c r="EM269" i="1"/>
  <c r="EM309" i="1"/>
  <c r="EL309" i="1"/>
  <c r="EL50" i="1"/>
  <c r="EM50" i="1"/>
  <c r="EL256" i="1"/>
  <c r="EM256" i="1"/>
  <c r="EM212" i="1"/>
  <c r="EL212" i="1"/>
  <c r="EL251" i="1"/>
  <c r="EM251" i="1"/>
  <c r="DT14" i="1"/>
  <c r="DS14" i="1"/>
  <c r="EL27" i="1"/>
  <c r="EM27" i="1"/>
  <c r="EL38" i="1"/>
  <c r="EM38" i="1"/>
  <c r="EL49" i="1"/>
  <c r="EM49" i="1"/>
  <c r="EL59" i="1"/>
  <c r="EM59" i="1"/>
  <c r="EL70" i="1"/>
  <c r="EM70" i="1"/>
  <c r="EL104" i="1"/>
  <c r="EM104" i="1"/>
  <c r="EM136" i="1"/>
  <c r="EL136" i="1"/>
  <c r="EM168" i="1"/>
  <c r="EL168" i="1"/>
  <c r="EL192" i="1"/>
  <c r="EM192" i="1"/>
  <c r="EM203" i="1"/>
  <c r="EL203" i="1"/>
  <c r="EM213" i="1"/>
  <c r="EL213" i="1"/>
  <c r="EL224" i="1"/>
  <c r="EM224" i="1"/>
  <c r="EM235" i="1"/>
  <c r="EL235" i="1"/>
  <c r="EM63" i="1"/>
  <c r="EL63" i="1"/>
  <c r="EL92" i="1"/>
  <c r="EM92" i="1"/>
  <c r="EL296" i="1"/>
  <c r="EM296" i="1"/>
  <c r="EM223" i="1"/>
  <c r="EL223" i="1"/>
  <c r="EM239" i="1"/>
  <c r="EL239" i="1"/>
  <c r="EM271" i="1"/>
  <c r="EL271" i="1"/>
  <c r="EM303" i="1"/>
  <c r="EL303" i="1"/>
  <c r="EM47" i="1"/>
  <c r="EL47" i="1"/>
  <c r="EM14" i="1" l="1"/>
  <c r="FS14" i="1"/>
  <c r="FU16" i="1"/>
  <c r="FT16" i="1"/>
  <c r="FU14" i="1" l="1"/>
  <c r="FT14" i="1"/>
</calcChain>
</file>

<file path=xl/comments1.xml><?xml version="1.0" encoding="utf-8"?>
<comments xmlns="http://schemas.openxmlformats.org/spreadsheetml/2006/main">
  <authors>
    <author>Lehtonen Sanna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Lehtonen Sanna:</t>
        </r>
        <r>
          <rPr>
            <sz val="9"/>
            <color indexed="81"/>
            <rFont val="Tahoma"/>
            <family val="2"/>
          </rPr>
          <t xml:space="preserve">
8/2018 tehdyt muutokset liittyvät keväällä 2016 tehtyyn päätökseen, jonka mukaan Itä-Suomen yliopisto keskittää opettajankoulutuksen Joensuuhun syksystä 2018 alkaen, ja samalla opettajankoulutus ja normaalikoulun toiminta Savonlinnassa päättyy.</t>
        </r>
      </text>
    </comment>
  </commentList>
</comments>
</file>

<file path=xl/sharedStrings.xml><?xml version="1.0" encoding="utf-8"?>
<sst xmlns="http://schemas.openxmlformats.org/spreadsheetml/2006/main" count="3277" uniqueCount="727">
  <si>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</si>
  <si>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</si>
  <si>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</si>
  <si>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</si>
  <si>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</si>
  <si>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</si>
  <si>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</si>
  <si>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</si>
  <si>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</si>
  <si>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</si>
  <si>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</si>
  <si>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</si>
  <si>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</si>
  <si>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</si>
  <si>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</si>
  <si>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</si>
  <si>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</si>
  <si>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</si>
  <si>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</si>
  <si>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</si>
  <si>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</si>
  <si>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</si>
  <si>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</si>
  <si>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</si>
  <si>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</si>
  <si>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</si>
  <si>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</si>
  <si>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</si>
  <si>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</si>
  <si>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</si>
  <si>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</si>
  <si>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</si>
  <si>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</si>
  <si>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</si>
  <si>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</si>
  <si>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</si>
  <si>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</si>
  <si>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</si>
  <si>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</si>
  <si>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</si>
  <si>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</si>
  <si>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</si>
  <si>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</si>
  <si>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</si>
  <si>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</si>
  <si>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</si>
  <si>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</si>
  <si>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</si>
  <si>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</si>
  <si>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</si>
  <si>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</si>
  <si>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</si>
  <si>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</si>
  <si>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</si>
  <si>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</si>
  <si>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</si>
  <si>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</si>
  <si>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</si>
  <si>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</si>
  <si>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</si>
  <si>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</si>
  <si>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</si>
  <si>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</si>
  <si>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</si>
  <si>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</si>
  <si>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</si>
  <si>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</si>
  <si>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</si>
  <si>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</si>
  <si>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</si>
  <si>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</si>
  <si>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</si>
  <si>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</si>
  <si>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</si>
  <si>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</si>
  <si>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</si>
  <si>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</si>
  <si>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</si>
  <si>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</si>
  <si>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</si>
  <si>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</si>
  <si>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</si>
  <si>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</si>
  <si>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</si>
  <si>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</si>
  <si>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</si>
  <si>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</si>
  <si>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</si>
  <si>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</si>
  <si>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</si>
  <si>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</si>
  <si>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</si>
  <si>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</si>
  <si>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</si>
  <si>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</si>
  <si>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</si>
  <si>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</si>
  <si>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</si>
  <si>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</si>
  <si>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</si>
  <si>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</si>
  <si>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</si>
  <si>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</si>
  <si>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</si>
  <si>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</si>
  <si>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</si>
  <si>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</si>
  <si>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</si>
  <si>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</si>
  <si>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</si>
  <si>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</si>
  <si>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</si>
  <si>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</si>
  <si>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</si>
  <si>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</si>
  <si>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</si>
  <si>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</si>
  <si>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</si>
  <si>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</si>
  <si>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</si>
  <si>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</si>
  <si>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</si>
  <si>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</si>
  <si>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</si>
  <si>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</si>
  <si>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</si>
  <si>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</si>
  <si>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</si>
  <si>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</si>
  <si>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</si>
  <si>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</si>
  <si>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</si>
  <si>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</si>
  <si>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</si>
  <si>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</si>
  <si>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</si>
  <si>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</si>
  <si>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</si>
  <si>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</si>
  <si>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</si>
  <si>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</si>
  <si>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</si>
  <si>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</si>
  <si>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</si>
  <si>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</si>
  <si>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</si>
  <si>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</si>
  <si>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</si>
  <si>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</si>
  <si>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</si>
  <si>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</si>
  <si>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</si>
  <si>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</si>
  <si>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</si>
  <si>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</si>
  <si>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</si>
  <si>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</si>
  <si>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</si>
  <si>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</si>
  <si>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</si>
  <si>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</si>
  <si>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</si>
  <si>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</si>
  <si>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</si>
  <si>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</si>
  <si>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</si>
  <si>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</si>
  <si>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</si>
  <si>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</si>
  <si>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</si>
  <si>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</si>
  <si>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</si>
  <si>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</si>
  <si>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</si>
  <si>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</si>
  <si>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</si>
  <si>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</si>
  <si>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</si>
  <si>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</si>
  <si>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</si>
  <si>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</si>
  <si>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</si>
  <si>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</si>
  <si>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</si>
  <si>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</si>
  <si>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</si>
  <si>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</si>
  <si>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</si>
  <si>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</si>
  <si>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</si>
  <si>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</si>
  <si>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</si>
  <si>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</si>
  <si>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</si>
  <si>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</si>
  <si>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</si>
  <si>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</si>
  <si>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</si>
  <si>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</si>
  <si>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</si>
  <si>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</si>
  <si>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</si>
  <si>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</si>
  <si>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</si>
  <si>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</si>
  <si>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</si>
  <si>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</si>
  <si>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</si>
  <si>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</si>
  <si>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</si>
  <si>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</si>
  <si>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</si>
  <si>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</si>
  <si>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</si>
  <si>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</si>
  <si>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</si>
  <si>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</si>
  <si>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</si>
  <si>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</si>
  <si>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</si>
  <si>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</si>
  <si>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</si>
  <si>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</si>
  <si>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</si>
  <si>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</si>
  <si>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</si>
  <si>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</si>
  <si>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</si>
  <si>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</si>
  <si>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</si>
  <si>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</si>
  <si>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</si>
  <si>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</si>
  <si>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</si>
  <si>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</si>
  <si>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</si>
  <si>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</si>
  <si>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</si>
  <si>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</si>
  <si>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</si>
  <si>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</si>
  <si>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</si>
  <si>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</si>
  <si>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</si>
  <si>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</si>
  <si>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</si>
  <si>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</si>
  <si>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</si>
  <si>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</si>
  <si>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</si>
  <si>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</si>
  <si>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</si>
  <si>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</si>
  <si>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</si>
  <si>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</si>
  <si>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</si>
  <si>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</si>
  <si>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</si>
  <si>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</si>
  <si>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</si>
  <si>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</si>
  <si>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</si>
  <si>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</si>
  <si>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</si>
  <si>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</si>
  <si>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</si>
  <si>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</si>
  <si>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</si>
  <si>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</si>
  <si>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</si>
  <si>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</si>
  <si>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</si>
  <si>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</si>
  <si>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</si>
  <si>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</si>
  <si>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</si>
  <si>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</si>
  <si>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</si>
  <si>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</si>
  <si>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</si>
  <si>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</si>
  <si>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</si>
  <si>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</si>
  <si>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</si>
  <si>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</si>
  <si>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</si>
  <si>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</si>
  <si>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</si>
  <si>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</si>
  <si>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</si>
  <si>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</si>
  <si>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</si>
  <si>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</si>
  <si>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</si>
  <si>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</si>
  <si>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Lähde: KL 11.5.2017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</si>
  <si>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</si>
  <si>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</si>
  <si>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</si>
  <si>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</si>
  <si>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</si>
  <si>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</si>
  <si>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</si>
  <si>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</si>
  <si>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</si>
  <si>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</si>
  <si>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</si>
  <si>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Kunta</t>
  </si>
  <si>
    <t>Asukas-</t>
  </si>
  <si>
    <t>Kunnan</t>
  </si>
  <si>
    <t>siitä:</t>
  </si>
  <si>
    <t>MUUTOS</t>
  </si>
  <si>
    <t>Muut opetus-</t>
  </si>
  <si>
    <t>Valtion-</t>
  </si>
  <si>
    <t>luku</t>
  </si>
  <si>
    <t>perus-</t>
  </si>
  <si>
    <t>Verotuloihin</t>
  </si>
  <si>
    <t>ja kulttuuri-</t>
  </si>
  <si>
    <t xml:space="preserve">osuudet </t>
  </si>
  <si>
    <t>31.12.2016</t>
  </si>
  <si>
    <t>palvelujen</t>
  </si>
  <si>
    <t>perustuva</t>
  </si>
  <si>
    <t xml:space="preserve">toimen </t>
  </si>
  <si>
    <t>yhteensä</t>
  </si>
  <si>
    <t>Kotikunta-</t>
  </si>
  <si>
    <t>valtionosuus</t>
  </si>
  <si>
    <t>valtion-</t>
  </si>
  <si>
    <t>valtionosuudet</t>
  </si>
  <si>
    <t>osuuden</t>
  </si>
  <si>
    <t>vuonna 2017</t>
  </si>
  <si>
    <t>korvaus,</t>
  </si>
  <si>
    <t>netto</t>
  </si>
  <si>
    <t>tasaus</t>
  </si>
  <si>
    <t>(KL 11.5.2017)</t>
  </si>
  <si>
    <t>euroa</t>
  </si>
  <si>
    <t>Kaikki kunnat</t>
  </si>
  <si>
    <t>valtionosuuden</t>
  </si>
  <si>
    <t>L</t>
  </si>
  <si>
    <t>N</t>
  </si>
  <si>
    <t>mistä:</t>
  </si>
  <si>
    <t>Kuntanro</t>
  </si>
  <si>
    <t>korvaus-</t>
  </si>
  <si>
    <t>osuus-</t>
  </si>
  <si>
    <t>menot, euroa</t>
  </si>
  <si>
    <t>tulot, euroa</t>
  </si>
  <si>
    <t>maksatus</t>
  </si>
  <si>
    <t>(VM 30.12.2016)</t>
  </si>
  <si>
    <t>(OKM 30.12.2016)</t>
  </si>
  <si>
    <t>(VM ja OKM</t>
  </si>
  <si>
    <t>30.12.2016)</t>
  </si>
  <si>
    <t>Vertailuksi: valtionosuudet vuonna 2017</t>
  </si>
  <si>
    <t>2017 &gt; 2018</t>
  </si>
  <si>
    <t>prosenttia</t>
  </si>
  <si>
    <t>€/asukas</t>
  </si>
  <si>
    <t>M</t>
  </si>
  <si>
    <t>O</t>
  </si>
  <si>
    <t>P</t>
  </si>
  <si>
    <t>Q</t>
  </si>
  <si>
    <t>Ennakollinen laskelma kunnan valtionosuudesta vuonna 2018</t>
  </si>
  <si>
    <t>Lähde: KL 15.6.2017</t>
  </si>
  <si>
    <t>(KL 15.6.2017)</t>
  </si>
  <si>
    <t>(OKM 12.6.2017)</t>
  </si>
  <si>
    <t>Ennakollinen laskelma kunnan valtionosuudesta ja kotikuntakorvauksista vuonna 2018</t>
  </si>
  <si>
    <t>R</t>
  </si>
  <si>
    <t>S</t>
  </si>
  <si>
    <t>T</t>
  </si>
  <si>
    <t>U</t>
  </si>
  <si>
    <t>(KL 19.9.2017)</t>
  </si>
  <si>
    <t>Lähde: KL 2.10.2017</t>
  </si>
  <si>
    <t>(KL 2.10.2017)</t>
  </si>
  <si>
    <t>Lähde: KL 3.10.2017</t>
  </si>
  <si>
    <t>(KL 3.10.2017)</t>
  </si>
  <si>
    <t>Lähde: KL 6.11.2017</t>
  </si>
  <si>
    <t>(KL 6.11.2017)</t>
  </si>
  <si>
    <t>(KL 16.11.2017)</t>
  </si>
  <si>
    <r>
      <t xml:space="preserve">Lähde: KL 16.11.2017 </t>
    </r>
    <r>
      <rPr>
        <sz val="9"/>
        <rFont val="Arial"/>
        <family val="2"/>
      </rPr>
      <t>(TAE 2018 täydentävä esitys 16.11.2017 otettu huomioon)</t>
    </r>
  </si>
  <si>
    <t>(VM 28.12.2017)</t>
  </si>
  <si>
    <t>Laskelma kunnan valtionosuudesta ja kotikuntakorvauksista vuonna 2018</t>
  </si>
  <si>
    <t>(kirjanpito)</t>
  </si>
  <si>
    <t>Kotikuntakorvaukset:</t>
  </si>
  <si>
    <t>Valmistavan</t>
  </si>
  <si>
    <t>maksetaan valtionosuusmaksatuksen yhteydessä,</t>
  </si>
  <si>
    <t>Maksetaan</t>
  </si>
  <si>
    <t>kno</t>
  </si>
  <si>
    <t>opetuksen rahoituksen</t>
  </si>
  <si>
    <t>mutta kirjanpidossa erotetaan valtionosuudesta</t>
  </si>
  <si>
    <t>kunnalle</t>
  </si>
  <si>
    <t>31.12.2014</t>
  </si>
  <si>
    <t>järjestelmämuutoksen</t>
  </si>
  <si>
    <t>kompensointi</t>
  </si>
  <si>
    <t>osuudet</t>
  </si>
  <si>
    <t>valtionavustuksella</t>
  </si>
  <si>
    <t>tulot</t>
  </si>
  <si>
    <t>menot</t>
  </si>
  <si>
    <t>A+B+C</t>
  </si>
  <si>
    <t>A+B+C+D</t>
  </si>
  <si>
    <t>Lähde: VM 30.12.2016 ja OKM 21.9.2017 ja 29.12.2017</t>
  </si>
  <si>
    <t>(VM 29.12.2017)</t>
  </si>
  <si>
    <t>(VM 21.9.2017)</t>
  </si>
  <si>
    <r>
      <t>Laskelma kuntien valtionosuusrahoituksesta ja kotikuntakorvauksista</t>
    </r>
    <r>
      <rPr>
        <sz val="14"/>
        <color theme="0" tint="-0.249977111117893"/>
        <rFont val="Arial"/>
        <family val="2"/>
      </rPr>
      <t xml:space="preserve"> </t>
    </r>
    <r>
      <rPr>
        <b/>
        <u/>
        <sz val="14"/>
        <color theme="0" tint="-0.249977111117893"/>
        <rFont val="Arial"/>
        <family val="2"/>
      </rPr>
      <t>vuonna 2017</t>
    </r>
  </si>
  <si>
    <t>Lähde: VM 28.12.2017 ja OKM 29.12.2017</t>
  </si>
  <si>
    <t>(OKM 29.12.2017)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</si>
  <si>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</si>
  <si>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</si>
  <si>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</si>
  <si>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</si>
  <si>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</si>
  <si>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</si>
  <si>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</si>
  <si>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>Enontekis</t>
  </si>
  <si>
    <t>Esbo</t>
  </si>
  <si>
    <t xml:space="preserve">Eura               </t>
  </si>
  <si>
    <t>Euraåminne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</si>
  <si>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</si>
  <si>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</si>
  <si>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</si>
  <si>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</si>
  <si>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>Karlö</t>
  </si>
  <si>
    <t xml:space="preserve">Halsua             </t>
  </si>
  <si>
    <t>Fredrikshamn</t>
  </si>
  <si>
    <t xml:space="preserve">Hankasalmi         </t>
  </si>
  <si>
    <t>Hangö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</si>
  <si>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</si>
  <si>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</si>
  <si>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</si>
  <si>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</si>
  <si>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</si>
  <si>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>Helsingfors</t>
  </si>
  <si>
    <t>Vanda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</si>
  <si>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</si>
  <si>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</si>
  <si>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</si>
  <si>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</si>
  <si>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</si>
  <si>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</si>
  <si>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>Hyvinge</t>
  </si>
  <si>
    <t>Tavastkyro</t>
  </si>
  <si>
    <t>Tavastehus</t>
  </si>
  <si>
    <t xml:space="preserve">Heinola            </t>
  </si>
  <si>
    <t xml:space="preserve">Ii                 </t>
  </si>
  <si>
    <t>Idensalmi</t>
  </si>
  <si>
    <t xml:space="preserve">Iitti              </t>
  </si>
  <si>
    <t>Ikalis</t>
  </si>
  <si>
    <t xml:space="preserve">Ilmajoki           </t>
  </si>
  <si>
    <t>Ilomants</t>
  </si>
  <si>
    <t>Enare</t>
  </si>
  <si>
    <t>Ingå</t>
  </si>
  <si>
    <t>Storå</t>
  </si>
  <si>
    <t>Storkyro</t>
  </si>
  <si>
    <t xml:space="preserve">Imatra             </t>
  </si>
  <si>
    <t xml:space="preserve">Janakkala          </t>
  </si>
  <si>
    <t xml:space="preserve">Joensuu            </t>
  </si>
  <si>
    <t>Jockis</t>
  </si>
  <si>
    <t>Jorois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</si>
  <si>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</si>
  <si>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</si>
  <si>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</si>
  <si>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</si>
  <si>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</si>
  <si>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</si>
  <si>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</si>
  <si>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>Träskända</t>
  </si>
  <si>
    <t>S:t Karins</t>
  </si>
  <si>
    <t xml:space="preserve">Kaavi              </t>
  </si>
  <si>
    <t>Kajana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</si>
  <si>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</si>
  <si>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</si>
  <si>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</si>
  <si>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</si>
  <si>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</si>
  <si>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</si>
  <si>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>Bötom</t>
  </si>
  <si>
    <t>Högfors</t>
  </si>
  <si>
    <t xml:space="preserve">Karstula           </t>
  </si>
  <si>
    <t xml:space="preserve">Karvia             </t>
  </si>
  <si>
    <t>Kaskö</t>
  </si>
  <si>
    <t xml:space="preserve">Kauhajoki          </t>
  </si>
  <si>
    <t xml:space="preserve">Kauhava            </t>
  </si>
  <si>
    <t>Grankulla</t>
  </si>
  <si>
    <t>Kaustby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</si>
  <si>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</si>
  <si>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</si>
  <si>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</si>
  <si>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</si>
  <si>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>Kervo</t>
  </si>
  <si>
    <t xml:space="preserve">Keuruu             </t>
  </si>
  <si>
    <t xml:space="preserve">Kihniö             </t>
  </si>
  <si>
    <t xml:space="preserve">Kinnula            </t>
  </si>
  <si>
    <t>Kyrkslätt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</si>
  <si>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</si>
  <si>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</si>
  <si>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</si>
  <si>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</si>
  <si>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>Kumo</t>
  </si>
  <si>
    <t>Karleby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</si>
  <si>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</si>
  <si>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</si>
  <si>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</si>
  <si>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</si>
  <si>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</si>
  <si>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</si>
  <si>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</si>
  <si>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>Kristinestad</t>
  </si>
  <si>
    <t>Kronoby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</si>
  <si>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</si>
  <si>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</si>
  <si>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</si>
  <si>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</si>
  <si>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</si>
  <si>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>Gustavs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</si>
  <si>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</si>
  <si>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</si>
  <si>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</si>
  <si>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</si>
  <si>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</si>
  <si>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</si>
  <si>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>Kimitoön</t>
  </si>
  <si>
    <t>Lahtis</t>
  </si>
  <si>
    <t>Laihela</t>
  </si>
  <si>
    <t xml:space="preserve">Laitila            </t>
  </si>
  <si>
    <t xml:space="preserve">Lapinlahti         </t>
  </si>
  <si>
    <t xml:space="preserve">Lappajärvi         </t>
  </si>
  <si>
    <t>Villmanstrand</t>
  </si>
  <si>
    <t>Lappträsk</t>
  </si>
  <si>
    <t>Lappo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</si>
  <si>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</si>
  <si>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</si>
  <si>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</si>
  <si>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</si>
  <si>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</si>
  <si>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</si>
  <si>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>Lundo</t>
  </si>
  <si>
    <t>Limingo</t>
  </si>
  <si>
    <t xml:space="preserve">Liperi             </t>
  </si>
  <si>
    <t xml:space="preserve">Loimaa             </t>
  </si>
  <si>
    <t xml:space="preserve">Loppi              </t>
  </si>
  <si>
    <t>Lovisa</t>
  </si>
  <si>
    <t xml:space="preserve">Luhanka            </t>
  </si>
  <si>
    <t xml:space="preserve">Lumijoki           </t>
  </si>
  <si>
    <t>Larsmo</t>
  </si>
  <si>
    <t xml:space="preserve">Luumäki            </t>
  </si>
  <si>
    <t>Lojo</t>
  </si>
  <si>
    <t>Pargas</t>
  </si>
  <si>
    <t>Malax</t>
  </si>
  <si>
    <t xml:space="preserve">Marttila           </t>
  </si>
  <si>
    <t xml:space="preserve">Masku              </t>
  </si>
  <si>
    <t xml:space="preserve">Merijärvi          </t>
  </si>
  <si>
    <t>Sastmola</t>
  </si>
  <si>
    <t xml:space="preserve">Miehikkälä         </t>
  </si>
  <si>
    <t>S:t Michel</t>
  </si>
  <si>
    <t xml:space="preserve">Muhos              </t>
  </si>
  <si>
    <t xml:space="preserve">Multia             </t>
  </si>
  <si>
    <t xml:space="preserve">Muonio             </t>
  </si>
  <si>
    <t>Korsholm</t>
  </si>
  <si>
    <t xml:space="preserve">Muurame            </t>
  </si>
  <si>
    <t xml:space="preserve">Mynämäki           </t>
  </si>
  <si>
    <t>Mörskom</t>
  </si>
  <si>
    <t xml:space="preserve">Mäntsälä           </t>
  </si>
  <si>
    <t xml:space="preserve">Mäntyharju         </t>
  </si>
  <si>
    <t>Nådendal</t>
  </si>
  <si>
    <t xml:space="preserve">Nakkila            </t>
  </si>
  <si>
    <t xml:space="preserve">Nivala             </t>
  </si>
  <si>
    <t xml:space="preserve">Nokia              </t>
  </si>
  <si>
    <t>Nousis</t>
  </si>
  <si>
    <t xml:space="preserve">Nurmes             </t>
  </si>
  <si>
    <t xml:space="preserve">Nurmijärvi         </t>
  </si>
  <si>
    <t>Närpes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</si>
  <si>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</si>
  <si>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</si>
  <si>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</si>
  <si>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</si>
  <si>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>Uleåborg</t>
  </si>
  <si>
    <t xml:space="preserve">Padasjoki          </t>
  </si>
  <si>
    <t>Pemar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</si>
  <si>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</si>
  <si>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</si>
  <si>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</si>
  <si>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</si>
  <si>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</si>
  <si>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</si>
  <si>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</si>
  <si>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</si>
  <si>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</si>
  <si>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>Jakobstad</t>
  </si>
  <si>
    <t xml:space="preserve">Pihtipudas         </t>
  </si>
  <si>
    <t>Birkala</t>
  </si>
  <si>
    <t xml:space="preserve">Polvijärvi         </t>
  </si>
  <si>
    <t>Påmark</t>
  </si>
  <si>
    <t>Björneborg</t>
  </si>
  <si>
    <t>Borgnäs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</si>
  <si>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</si>
  <si>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</si>
  <si>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</si>
  <si>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</si>
  <si>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</si>
  <si>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</si>
  <si>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Pyttis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</si>
  <si>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</si>
  <si>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</si>
  <si>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</si>
  <si>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</si>
  <si>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</si>
  <si>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>Borgå</t>
  </si>
  <si>
    <t>Brahestad</t>
  </si>
  <si>
    <t>Reso</t>
  </si>
  <si>
    <t xml:space="preserve">Rantasalmi         </t>
  </si>
  <si>
    <t xml:space="preserve">Ranua              </t>
  </si>
  <si>
    <t>Raumo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</si>
  <si>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</si>
  <si>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</si>
  <si>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</si>
  <si>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</si>
  <si>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</si>
  <si>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</si>
  <si>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</si>
  <si>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</si>
  <si>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</si>
  <si>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</si>
  <si>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</si>
  <si>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Raseborg</t>
  </si>
  <si>
    <t xml:space="preserve">Saarijärvi         </t>
  </si>
  <si>
    <t xml:space="preserve">Salla              </t>
  </si>
  <si>
    <t xml:space="preserve">Salo               </t>
  </si>
  <si>
    <t>Sagu</t>
  </si>
  <si>
    <t xml:space="preserve">Savitaipale        </t>
  </si>
  <si>
    <t>Nyslott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</si>
  <si>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</si>
  <si>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</si>
  <si>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</si>
  <si>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</si>
  <si>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</si>
  <si>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</si>
  <si>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</si>
  <si>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>Sibbo</t>
  </si>
  <si>
    <t>Sjundeå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</si>
  <si>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</si>
  <si>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</si>
  <si>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</si>
  <si>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</si>
  <si>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</si>
  <si>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</si>
  <si>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</si>
  <si>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</si>
  <si>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</si>
  <si>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</si>
  <si>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</si>
  <si>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</si>
  <si>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</si>
  <si>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>Tövsala</t>
  </si>
  <si>
    <t xml:space="preserve">Tammela            </t>
  </si>
  <si>
    <t>Tammerfors</t>
  </si>
  <si>
    <t xml:space="preserve">Tervo              </t>
  </si>
  <si>
    <t xml:space="preserve">Tervola            </t>
  </si>
  <si>
    <t>Östermark</t>
  </si>
  <si>
    <t xml:space="preserve">Tohmajärvi         </t>
  </si>
  <si>
    <t xml:space="preserve">Toholampi          </t>
  </si>
  <si>
    <t xml:space="preserve">Toivakka           </t>
  </si>
  <si>
    <t>Torneå</t>
  </si>
  <si>
    <t>Åbo</t>
  </si>
  <si>
    <t xml:space="preserve">Pello              </t>
  </si>
  <si>
    <t xml:space="preserve">Tuusniemi          </t>
  </si>
  <si>
    <t>Tusby</t>
  </si>
  <si>
    <t xml:space="preserve">Tyrnävä            </t>
  </si>
  <si>
    <t>Ulvsby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</si>
  <si>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</si>
  <si>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</si>
  <si>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</si>
  <si>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</si>
  <si>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>Nykarleby</t>
  </si>
  <si>
    <t>Nystad</t>
  </si>
  <si>
    <t>Vasa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</si>
  <si>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</si>
  <si>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</si>
  <si>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</si>
  <si>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</si>
  <si>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</si>
  <si>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</si>
  <si>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>Vetil</t>
  </si>
  <si>
    <t xml:space="preserve">Vieremä            </t>
  </si>
  <si>
    <t>Vichtis</t>
  </si>
  <si>
    <t xml:space="preserve">Viitasaari         </t>
  </si>
  <si>
    <t xml:space="preserve">Vimpeli            </t>
  </si>
  <si>
    <t xml:space="preserve">Virolahti          </t>
  </si>
  <si>
    <t>Virdois</t>
  </si>
  <si>
    <t>Vörå</t>
  </si>
  <si>
    <t>Övertorneå</t>
  </si>
  <si>
    <t xml:space="preserve">Ylivieska          </t>
  </si>
  <si>
    <t xml:space="preserve">Ylöjärvi           </t>
  </si>
  <si>
    <t xml:space="preserve">Ypäjä              </t>
  </si>
  <si>
    <t>Etseri</t>
  </si>
  <si>
    <t xml:space="preserve">Äänekoski          </t>
  </si>
  <si>
    <t>Slutlig kalkyl över kommunens statsandelar och hemkommunsersättningarna 2018</t>
  </si>
  <si>
    <t>Källa: FM 28.12.2018 och UKM 31.12.2018</t>
  </si>
  <si>
    <t>Kommun</t>
  </si>
  <si>
    <t>Invånar-</t>
  </si>
  <si>
    <t xml:space="preserve">Statsandel för </t>
  </si>
  <si>
    <t>varav:</t>
  </si>
  <si>
    <t>Övriga stats-</t>
  </si>
  <si>
    <t>Stats-</t>
  </si>
  <si>
    <t>Hemkommuns-</t>
  </si>
  <si>
    <t>Statsandels-</t>
  </si>
  <si>
    <t>antal</t>
  </si>
  <si>
    <t>kommunal</t>
  </si>
  <si>
    <t xml:space="preserve">Utjämning av </t>
  </si>
  <si>
    <t xml:space="preserve">andelar för </t>
  </si>
  <si>
    <t>andelar</t>
  </si>
  <si>
    <t>ersättnings-</t>
  </si>
  <si>
    <t>utbetalning</t>
  </si>
  <si>
    <t xml:space="preserve"> bas</t>
  </si>
  <si>
    <t xml:space="preserve">statsandelen  </t>
  </si>
  <si>
    <t>undervisnings-</t>
  </si>
  <si>
    <t>sammanlagt</t>
  </si>
  <si>
    <t>utgifter, euro</t>
  </si>
  <si>
    <t>inkomster, euro</t>
  </si>
  <si>
    <t>service</t>
  </si>
  <si>
    <t xml:space="preserve">på basis av </t>
  </si>
  <si>
    <t>och kultur-</t>
  </si>
  <si>
    <t>(FM 28.12.2017)</t>
  </si>
  <si>
    <t>skatteink.</t>
  </si>
  <si>
    <t>väsendet</t>
  </si>
  <si>
    <t>(FM 8/2018)</t>
  </si>
  <si>
    <t>Alla kommuner</t>
  </si>
  <si>
    <t>ÄNDRING</t>
  </si>
  <si>
    <t>euro</t>
  </si>
  <si>
    <t>procent</t>
  </si>
  <si>
    <t>€/invånare</t>
  </si>
  <si>
    <t>(UKM 31.12.2017)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</si>
</sst>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 %"/>
    <numFmt numFmtId="165" formatCode="#,##0_ ;[Red]\-#,##0\ "/>
    <numFmt numFmtId="166" formatCode="#,##0.00_ ;[Red]\-#,##0.00\ "/>
    <numFmt numFmtId="167" formatCode="General_)"/>
    <numFmt numFmtId="168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sz val="20"/>
      <color theme="0" tint="-0.34998626667073579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4"/>
      <color theme="0" tint="-0.34998626667073579"/>
      <name val="Arial"/>
      <family val="2"/>
    </font>
    <font>
      <i/>
      <sz val="9"/>
      <color theme="0" tint="-0.34998626667073579"/>
      <name val="Arial"/>
      <family val="2"/>
    </font>
    <font>
      <sz val="14"/>
      <color theme="0" tint="-0.249977111117893"/>
      <name val="Arial"/>
      <family val="2"/>
    </font>
    <font>
      <b/>
      <u/>
      <sz val="14"/>
      <color theme="0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3">
    <xf numFmtId="0" fontId="0" fillId="0" borderId="0" xfId="0"/>
    <xf numFmtId="0" fontId="5" fillId="0" borderId="0" xfId="2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Fill="1" applyBorder="1" applyAlignment="1">
      <alignment horizontal="center"/>
    </xf>
    <xf numFmtId="167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right"/>
    </xf>
    <xf numFmtId="166" fontId="5" fillId="0" borderId="0" xfId="2" applyNumberFormat="1" applyFont="1" applyBorder="1"/>
    <xf numFmtId="0" fontId="6" fillId="0" borderId="0" xfId="0" applyFont="1"/>
    <xf numFmtId="3" fontId="6" fillId="0" borderId="0" xfId="0" applyNumberFormat="1" applyFont="1"/>
    <xf numFmtId="165" fontId="6" fillId="0" borderId="0" xfId="0" applyNumberFormat="1" applyFont="1"/>
    <xf numFmtId="3" fontId="7" fillId="2" borderId="1" xfId="3" applyNumberFormat="1" applyFont="1" applyFill="1" applyBorder="1"/>
    <xf numFmtId="3" fontId="7" fillId="2" borderId="0" xfId="3" applyNumberFormat="1" applyFont="1" applyFill="1" applyBorder="1"/>
    <xf numFmtId="3" fontId="7" fillId="2" borderId="3" xfId="3" applyNumberFormat="1" applyFont="1" applyFill="1" applyBorder="1"/>
    <xf numFmtId="3" fontId="8" fillId="2" borderId="9" xfId="3" applyNumberFormat="1" applyFont="1" applyFill="1" applyBorder="1"/>
    <xf numFmtId="3" fontId="7" fillId="2" borderId="9" xfId="3" applyNumberFormat="1" applyFont="1" applyFill="1" applyBorder="1"/>
    <xf numFmtId="3" fontId="8" fillId="2" borderId="1" xfId="3" applyNumberFormat="1" applyFont="1" applyFill="1" applyBorder="1" applyAlignment="1">
      <alignment horizontal="center"/>
    </xf>
    <xf numFmtId="3" fontId="8" fillId="2" borderId="0" xfId="3" applyNumberFormat="1" applyFont="1" applyFill="1" applyBorder="1" applyAlignment="1">
      <alignment horizontal="center"/>
    </xf>
    <xf numFmtId="3" fontId="8" fillId="2" borderId="3" xfId="3" applyNumberFormat="1" applyFont="1" applyFill="1" applyBorder="1" applyAlignment="1">
      <alignment horizontal="center"/>
    </xf>
    <xf numFmtId="3" fontId="8" fillId="2" borderId="9" xfId="3" applyNumberFormat="1" applyFont="1" applyFill="1" applyBorder="1" applyAlignment="1">
      <alignment horizontal="center"/>
    </xf>
    <xf numFmtId="3" fontId="7" fillId="2" borderId="1" xfId="3" applyNumberFormat="1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left"/>
    </xf>
    <xf numFmtId="3" fontId="7" fillId="2" borderId="3" xfId="3" applyNumberFormat="1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center"/>
    </xf>
    <xf numFmtId="3" fontId="7" fillId="2" borderId="1" xfId="3" applyNumberFormat="1" applyFont="1" applyFill="1" applyBorder="1" applyAlignment="1" applyProtection="1">
      <alignment horizontal="center"/>
    </xf>
    <xf numFmtId="3" fontId="7" fillId="2" borderId="0" xfId="3" applyNumberFormat="1" applyFont="1" applyFill="1" applyBorder="1" applyAlignment="1" applyProtection="1">
      <alignment horizontal="center"/>
    </xf>
    <xf numFmtId="3" fontId="7" fillId="2" borderId="3" xfId="3" applyNumberFormat="1" applyFont="1" applyFill="1" applyBorder="1" applyAlignment="1" applyProtection="1">
      <alignment horizontal="center"/>
    </xf>
    <xf numFmtId="3" fontId="7" fillId="2" borderId="9" xfId="3" applyNumberFormat="1" applyFont="1" applyFill="1" applyBorder="1" applyAlignment="1">
      <alignment horizontal="left"/>
    </xf>
    <xf numFmtId="3" fontId="7" fillId="2" borderId="9" xfId="3" applyNumberFormat="1" applyFont="1" applyFill="1" applyBorder="1" applyAlignment="1" applyProtection="1">
      <alignment horizontal="center"/>
    </xf>
    <xf numFmtId="3" fontId="8" fillId="2" borderId="9" xfId="3" applyNumberFormat="1" applyFont="1" applyFill="1" applyBorder="1" applyAlignment="1" applyProtection="1">
      <alignment horizontal="center"/>
    </xf>
    <xf numFmtId="3" fontId="7" fillId="2" borderId="9" xfId="3" applyNumberFormat="1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right"/>
    </xf>
    <xf numFmtId="3" fontId="7" fillId="2" borderId="1" xfId="3" applyNumberFormat="1" applyFont="1" applyFill="1" applyBorder="1" applyAlignment="1">
      <alignment horizontal="right"/>
    </xf>
    <xf numFmtId="3" fontId="7" fillId="2" borderId="3" xfId="3" applyNumberFormat="1" applyFont="1" applyFill="1" applyBorder="1" applyAlignment="1">
      <alignment horizontal="right"/>
    </xf>
    <xf numFmtId="3" fontId="7" fillId="2" borderId="9" xfId="3" applyNumberFormat="1" applyFont="1" applyFill="1" applyBorder="1" applyAlignment="1">
      <alignment horizontal="right"/>
    </xf>
    <xf numFmtId="3" fontId="7" fillId="2" borderId="7" xfId="3" applyNumberFormat="1" applyFont="1" applyFill="1" applyBorder="1" applyAlignment="1">
      <alignment horizontal="right"/>
    </xf>
    <xf numFmtId="3" fontId="7" fillId="2" borderId="2" xfId="3" applyNumberFormat="1" applyFont="1" applyFill="1" applyBorder="1" applyAlignment="1">
      <alignment horizontal="right"/>
    </xf>
    <xf numFmtId="3" fontId="7" fillId="2" borderId="8" xfId="3" applyNumberFormat="1" applyFont="1" applyFill="1" applyBorder="1" applyAlignment="1">
      <alignment horizontal="right"/>
    </xf>
    <xf numFmtId="3" fontId="8" fillId="2" borderId="10" xfId="3" applyNumberFormat="1" applyFont="1" applyFill="1" applyBorder="1" applyAlignment="1">
      <alignment horizontal="right"/>
    </xf>
    <xf numFmtId="3" fontId="7" fillId="2" borderId="10" xfId="3" applyNumberFormat="1" applyFont="1" applyFill="1" applyBorder="1" applyAlignment="1">
      <alignment horizontal="right"/>
    </xf>
    <xf numFmtId="3" fontId="7" fillId="0" borderId="1" xfId="3" applyNumberFormat="1" applyFont="1" applyBorder="1"/>
    <xf numFmtId="3" fontId="7" fillId="0" borderId="0" xfId="3" applyNumberFormat="1" applyFont="1" applyBorder="1"/>
    <xf numFmtId="3" fontId="7" fillId="0" borderId="3" xfId="3" applyNumberFormat="1" applyFont="1" applyBorder="1"/>
    <xf numFmtId="3" fontId="7" fillId="0" borderId="9" xfId="3" applyNumberFormat="1" applyFont="1" applyBorder="1"/>
    <xf numFmtId="3" fontId="7" fillId="2" borderId="0" xfId="3" applyNumberFormat="1" applyFont="1" applyFill="1"/>
    <xf numFmtId="3" fontId="7" fillId="0" borderId="7" xfId="3" applyNumberFormat="1" applyFont="1" applyBorder="1"/>
    <xf numFmtId="3" fontId="7" fillId="0" borderId="2" xfId="3" applyNumberFormat="1" applyFont="1" applyBorder="1"/>
    <xf numFmtId="3" fontId="7" fillId="0" borderId="8" xfId="3" applyNumberFormat="1" applyFont="1" applyBorder="1"/>
    <xf numFmtId="3" fontId="7" fillId="0" borderId="10" xfId="3" applyNumberFormat="1" applyFont="1" applyBorder="1"/>
    <xf numFmtId="3" fontId="7" fillId="0" borderId="0" xfId="0" applyNumberFormat="1" applyFont="1"/>
    <xf numFmtId="0" fontId="7" fillId="0" borderId="0" xfId="0" applyFont="1"/>
    <xf numFmtId="3" fontId="4" fillId="2" borderId="9" xfId="3" applyNumberFormat="1" applyFont="1" applyFill="1" applyBorder="1" applyAlignment="1">
      <alignment horizontal="center"/>
    </xf>
    <xf numFmtId="3" fontId="4" fillId="2" borderId="9" xfId="3" applyNumberFormat="1" applyFont="1" applyFill="1" applyBorder="1" applyAlignment="1" applyProtection="1">
      <alignment horizontal="center"/>
    </xf>
    <xf numFmtId="3" fontId="4" fillId="2" borderId="9" xfId="3" applyNumberFormat="1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14" fontId="5" fillId="2" borderId="0" xfId="2" applyNumberFormat="1" applyFont="1" applyFill="1" applyAlignment="1">
      <alignment horizontal="left"/>
    </xf>
    <xf numFmtId="0" fontId="6" fillId="2" borderId="0" xfId="0" applyFont="1" applyFill="1"/>
    <xf numFmtId="0" fontId="5" fillId="2" borderId="0" xfId="2" applyFont="1" applyFill="1"/>
    <xf numFmtId="0" fontId="7" fillId="2" borderId="0" xfId="2" applyFont="1" applyFill="1"/>
    <xf numFmtId="0" fontId="5" fillId="2" borderId="0" xfId="2" applyFont="1" applyFill="1" applyBorder="1"/>
    <xf numFmtId="0" fontId="4" fillId="2" borderId="0" xfId="2" applyFont="1" applyFill="1"/>
    <xf numFmtId="3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3" fontId="4" fillId="2" borderId="0" xfId="3" applyNumberFormat="1" applyFont="1" applyFill="1" applyBorder="1" applyAlignment="1">
      <alignment horizontal="center"/>
    </xf>
    <xf numFmtId="3" fontId="5" fillId="2" borderId="0" xfId="2" applyNumberFormat="1" applyFont="1" applyFill="1"/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left"/>
    </xf>
    <xf numFmtId="0" fontId="7" fillId="2" borderId="0" xfId="2" applyFont="1" applyFill="1" applyBorder="1" applyAlignment="1">
      <alignment horizontal="center"/>
    </xf>
    <xf numFmtId="167" fontId="5" fillId="2" borderId="0" xfId="2" applyNumberFormat="1" applyFont="1" applyFill="1" applyBorder="1" applyAlignment="1" applyProtection="1">
      <alignment horizontal="center"/>
    </xf>
    <xf numFmtId="49" fontId="5" fillId="2" borderId="0" xfId="2" applyNumberFormat="1" applyFont="1" applyFill="1" applyBorder="1" applyAlignment="1" applyProtection="1">
      <alignment horizontal="center"/>
    </xf>
    <xf numFmtId="167" fontId="7" fillId="2" borderId="0" xfId="2" applyNumberFormat="1" applyFont="1" applyFill="1" applyBorder="1" applyAlignment="1" applyProtection="1">
      <alignment horizontal="center"/>
    </xf>
    <xf numFmtId="3" fontId="4" fillId="2" borderId="0" xfId="3" applyNumberFormat="1" applyFont="1" applyFill="1" applyBorder="1" applyAlignment="1" applyProtection="1">
      <alignment horizontal="center"/>
    </xf>
    <xf numFmtId="0" fontId="5" fillId="2" borderId="0" xfId="2" applyFont="1" applyFill="1" applyAlignment="1">
      <alignment horizontal="center"/>
    </xf>
    <xf numFmtId="0" fontId="7" fillId="2" borderId="0" xfId="0" applyFont="1" applyFill="1"/>
    <xf numFmtId="3" fontId="4" fillId="2" borderId="0" xfId="3" applyNumberFormat="1" applyFont="1" applyFill="1" applyBorder="1"/>
    <xf numFmtId="0" fontId="5" fillId="2" borderId="0" xfId="2" applyFont="1" applyFill="1" applyAlignment="1" applyProtection="1">
      <alignment horizontal="left"/>
    </xf>
    <xf numFmtId="3" fontId="5" fillId="2" borderId="0" xfId="2" applyNumberFormat="1" applyFont="1" applyFill="1" applyBorder="1" applyAlignment="1">
      <alignment horizontal="right"/>
    </xf>
    <xf numFmtId="165" fontId="5" fillId="2" borderId="0" xfId="2" applyNumberFormat="1" applyFont="1" applyFill="1" applyBorder="1"/>
    <xf numFmtId="0" fontId="5" fillId="2" borderId="9" xfId="2" applyFont="1" applyFill="1" applyBorder="1"/>
    <xf numFmtId="0" fontId="5" fillId="0" borderId="9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5" fillId="2" borderId="10" xfId="0" applyFont="1" applyFill="1" applyBorder="1"/>
    <xf numFmtId="0" fontId="6" fillId="0" borderId="2" xfId="0" applyFont="1" applyBorder="1"/>
    <xf numFmtId="0" fontId="5" fillId="2" borderId="2" xfId="0" applyFont="1" applyFill="1" applyBorder="1"/>
    <xf numFmtId="164" fontId="5" fillId="2" borderId="0" xfId="1" applyNumberFormat="1" applyFont="1" applyFill="1" applyBorder="1"/>
    <xf numFmtId="164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/>
    <xf numFmtId="164" fontId="5" fillId="2" borderId="2" xfId="1" applyNumberFormat="1" applyFont="1" applyFill="1" applyBorder="1"/>
    <xf numFmtId="164" fontId="5" fillId="0" borderId="0" xfId="1" applyNumberFormat="1" applyFont="1" applyFill="1" applyBorder="1"/>
    <xf numFmtId="3" fontId="5" fillId="2" borderId="9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3" fontId="4" fillId="0" borderId="9" xfId="0" applyNumberFormat="1" applyFont="1" applyFill="1" applyBorder="1"/>
    <xf numFmtId="3" fontId="5" fillId="2" borderId="0" xfId="3" applyNumberFormat="1" applyFont="1" applyFill="1" applyBorder="1"/>
    <xf numFmtId="0" fontId="10" fillId="2" borderId="0" xfId="2" applyFont="1" applyFill="1"/>
    <xf numFmtId="3" fontId="5" fillId="0" borderId="9" xfId="0" applyNumberFormat="1" applyFont="1" applyFill="1" applyBorder="1"/>
    <xf numFmtId="0" fontId="7" fillId="2" borderId="0" xfId="0" applyFont="1" applyFill="1" applyAlignment="1">
      <alignment horizontal="center"/>
    </xf>
    <xf numFmtId="3" fontId="5" fillId="2" borderId="1" xfId="3" applyNumberFormat="1" applyFont="1" applyFill="1" applyBorder="1"/>
    <xf numFmtId="3" fontId="5" fillId="2" borderId="3" xfId="3" applyNumberFormat="1" applyFont="1" applyFill="1" applyBorder="1"/>
    <xf numFmtId="3" fontId="4" fillId="2" borderId="1" xfId="3" applyNumberFormat="1" applyFont="1" applyFill="1" applyBorder="1" applyAlignment="1">
      <alignment horizontal="center"/>
    </xf>
    <xf numFmtId="3" fontId="4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 applyProtection="1">
      <alignment horizontal="center"/>
    </xf>
    <xf numFmtId="3" fontId="5" fillId="2" borderId="0" xfId="3" applyNumberFormat="1" applyFont="1" applyFill="1" applyBorder="1" applyAlignment="1" applyProtection="1">
      <alignment horizontal="center"/>
    </xf>
    <xf numFmtId="3" fontId="5" fillId="2" borderId="3" xfId="3" applyNumberFormat="1" applyFont="1" applyFill="1" applyBorder="1" applyAlignment="1" applyProtection="1">
      <alignment horizontal="center"/>
    </xf>
    <xf numFmtId="3" fontId="5" fillId="2" borderId="1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right"/>
    </xf>
    <xf numFmtId="3" fontId="5" fillId="2" borderId="0" xfId="3" applyNumberFormat="1" applyFont="1" applyFill="1" applyBorder="1" applyAlignment="1">
      <alignment horizontal="right"/>
    </xf>
    <xf numFmtId="3" fontId="5" fillId="2" borderId="3" xfId="3" applyNumberFormat="1" applyFont="1" applyFill="1" applyBorder="1" applyAlignment="1">
      <alignment horizontal="right"/>
    </xf>
    <xf numFmtId="3" fontId="5" fillId="2" borderId="7" xfId="3" applyNumberFormat="1" applyFont="1" applyFill="1" applyBorder="1" applyAlignment="1">
      <alignment horizontal="right"/>
    </xf>
    <xf numFmtId="3" fontId="5" fillId="2" borderId="2" xfId="3" applyNumberFormat="1" applyFont="1" applyFill="1" applyBorder="1" applyAlignment="1">
      <alignment horizontal="right"/>
    </xf>
    <xf numFmtId="3" fontId="5" fillId="2" borderId="8" xfId="3" applyNumberFormat="1" applyFont="1" applyFill="1" applyBorder="1" applyAlignment="1">
      <alignment horizontal="right"/>
    </xf>
    <xf numFmtId="3" fontId="5" fillId="0" borderId="1" xfId="3" applyNumberFormat="1" applyFont="1" applyBorder="1"/>
    <xf numFmtId="3" fontId="5" fillId="0" borderId="0" xfId="3" applyNumberFormat="1" applyFont="1" applyBorder="1"/>
    <xf numFmtId="3" fontId="5" fillId="0" borderId="3" xfId="3" applyNumberFormat="1" applyFont="1" applyBorder="1"/>
    <xf numFmtId="3" fontId="5" fillId="0" borderId="7" xfId="3" applyNumberFormat="1" applyFont="1" applyBorder="1"/>
    <xf numFmtId="3" fontId="5" fillId="0" borderId="2" xfId="3" applyNumberFormat="1" applyFont="1" applyBorder="1"/>
    <xf numFmtId="3" fontId="5" fillId="0" borderId="0" xfId="0" applyNumberFormat="1" applyFont="1"/>
    <xf numFmtId="1" fontId="4" fillId="2" borderId="1" xfId="3" applyNumberFormat="1" applyFont="1" applyFill="1" applyBorder="1" applyAlignment="1">
      <alignment horizontal="center"/>
    </xf>
    <xf numFmtId="1" fontId="4" fillId="2" borderId="0" xfId="3" applyNumberFormat="1" applyFont="1" applyFill="1" applyBorder="1" applyAlignment="1">
      <alignment horizontal="center"/>
    </xf>
    <xf numFmtId="1" fontId="4" fillId="2" borderId="3" xfId="3" applyNumberFormat="1" applyFont="1" applyFill="1" applyBorder="1" applyAlignment="1">
      <alignment horizontal="center"/>
    </xf>
    <xf numFmtId="0" fontId="5" fillId="2" borderId="1" xfId="2" applyFont="1" applyFill="1" applyBorder="1"/>
    <xf numFmtId="0" fontId="5" fillId="2" borderId="3" xfId="2" applyFont="1" applyFill="1" applyBorder="1"/>
    <xf numFmtId="3" fontId="4" fillId="2" borderId="3" xfId="3" applyNumberFormat="1" applyFont="1" applyFill="1" applyBorder="1" applyAlignment="1" applyProtection="1">
      <alignment horizontal="center"/>
    </xf>
    <xf numFmtId="3" fontId="4" fillId="2" borderId="3" xfId="3" applyNumberFormat="1" applyFont="1" applyFill="1" applyBorder="1"/>
    <xf numFmtId="3" fontId="5" fillId="0" borderId="3" xfId="0" applyNumberFormat="1" applyFont="1" applyFill="1" applyBorder="1"/>
    <xf numFmtId="0" fontId="5" fillId="2" borderId="8" xfId="0" applyFont="1" applyFill="1" applyBorder="1"/>
    <xf numFmtId="0" fontId="5" fillId="0" borderId="3" xfId="0" applyFont="1" applyFill="1" applyBorder="1"/>
    <xf numFmtId="3" fontId="4" fillId="2" borderId="1" xfId="3" applyNumberFormat="1" applyFont="1" applyFill="1" applyBorder="1" applyAlignment="1" applyProtection="1">
      <alignment horizontal="center"/>
    </xf>
    <xf numFmtId="3" fontId="4" fillId="2" borderId="1" xfId="3" applyNumberFormat="1" applyFont="1" applyFill="1" applyBorder="1"/>
    <xf numFmtId="0" fontId="5" fillId="2" borderId="7" xfId="0" applyFont="1" applyFill="1" applyBorder="1"/>
    <xf numFmtId="3" fontId="5" fillId="0" borderId="1" xfId="0" applyNumberFormat="1" applyFont="1" applyFill="1" applyBorder="1"/>
    <xf numFmtId="0" fontId="5" fillId="0" borderId="1" xfId="0" applyFont="1" applyFill="1" applyBorder="1"/>
    <xf numFmtId="3" fontId="4" fillId="2" borderId="10" xfId="3" applyNumberFormat="1" applyFont="1" applyFill="1" applyBorder="1" applyAlignment="1">
      <alignment horizontal="right"/>
    </xf>
    <xf numFmtId="3" fontId="5" fillId="0" borderId="9" xfId="3" applyNumberFormat="1" applyFont="1" applyBorder="1"/>
    <xf numFmtId="3" fontId="5" fillId="2" borderId="9" xfId="3" applyNumberFormat="1" applyFont="1" applyFill="1" applyBorder="1"/>
    <xf numFmtId="0" fontId="4" fillId="2" borderId="9" xfId="2" applyFont="1" applyFill="1" applyBorder="1"/>
    <xf numFmtId="0" fontId="4" fillId="2" borderId="10" xfId="0" applyFont="1" applyFill="1" applyBorder="1"/>
    <xf numFmtId="0" fontId="4" fillId="0" borderId="9" xfId="0" applyFont="1" applyFill="1" applyBorder="1"/>
    <xf numFmtId="1" fontId="4" fillId="2" borderId="9" xfId="3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4" fillId="2" borderId="0" xfId="2" applyFont="1" applyFill="1" applyAlignment="1" applyProtection="1">
      <alignment horizontal="left"/>
    </xf>
    <xf numFmtId="3" fontId="4" fillId="2" borderId="0" xfId="2" applyNumberFormat="1" applyFont="1" applyFill="1" applyBorder="1" applyAlignment="1">
      <alignment horizontal="right"/>
    </xf>
    <xf numFmtId="165" fontId="4" fillId="2" borderId="0" xfId="2" applyNumberFormat="1" applyFont="1" applyFill="1" applyBorder="1"/>
    <xf numFmtId="166" fontId="4" fillId="0" borderId="0" xfId="2" applyNumberFormat="1" applyFont="1" applyBorder="1"/>
    <xf numFmtId="14" fontId="5" fillId="0" borderId="0" xfId="0" applyNumberFormat="1" applyFont="1" applyAlignment="1">
      <alignment horizontal="left"/>
    </xf>
    <xf numFmtId="0" fontId="11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0" fontId="5" fillId="0" borderId="0" xfId="0" applyFont="1" applyFill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5" fillId="0" borderId="2" xfId="0" applyFont="1" applyBorder="1"/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 applyAlignment="1" applyProtection="1">
      <alignment horizontal="center"/>
    </xf>
    <xf numFmtId="3" fontId="8" fillId="0" borderId="0" xfId="0" applyNumberFormat="1" applyFont="1" applyFill="1" applyBorder="1" applyAlignment="1" applyProtection="1">
      <alignment horizontal="center"/>
    </xf>
    <xf numFmtId="3" fontId="8" fillId="0" borderId="0" xfId="0" applyNumberFormat="1" applyFont="1" applyBorder="1"/>
    <xf numFmtId="3" fontId="7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3" fontId="7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/>
    <xf numFmtId="3" fontId="7" fillId="0" borderId="1" xfId="0" applyNumberFormat="1" applyFont="1" applyBorder="1" applyAlignment="1">
      <alignment horizontal="left"/>
    </xf>
    <xf numFmtId="3" fontId="12" fillId="0" borderId="1" xfId="0" applyNumberFormat="1" applyFont="1" applyBorder="1"/>
    <xf numFmtId="3" fontId="7" fillId="0" borderId="1" xfId="0" applyNumberFormat="1" applyFont="1" applyBorder="1"/>
    <xf numFmtId="3" fontId="8" fillId="0" borderId="0" xfId="0" applyNumberFormat="1" applyFont="1" applyBorder="1" applyAlignment="1">
      <alignment horizontal="center"/>
    </xf>
    <xf numFmtId="3" fontId="7" fillId="0" borderId="1" xfId="0" applyNumberFormat="1" applyFont="1" applyFill="1" applyBorder="1" applyAlignment="1" applyProtection="1">
      <alignment horizontal="left"/>
    </xf>
    <xf numFmtId="3" fontId="7" fillId="0" borderId="7" xfId="0" applyNumberFormat="1" applyFont="1" applyFill="1" applyBorder="1" applyAlignment="1" applyProtection="1">
      <alignment horizontal="left"/>
    </xf>
    <xf numFmtId="3" fontId="7" fillId="0" borderId="3" xfId="0" applyNumberFormat="1" applyFont="1" applyBorder="1"/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/>
    <xf numFmtId="168" fontId="4" fillId="2" borderId="3" xfId="0" applyNumberFormat="1" applyFont="1" applyFill="1" applyBorder="1"/>
    <xf numFmtId="3" fontId="9" fillId="2" borderId="4" xfId="3" applyNumberFormat="1" applyFont="1" applyFill="1" applyBorder="1" applyAlignment="1">
      <alignment horizontal="center"/>
    </xf>
    <xf numFmtId="3" fontId="9" fillId="2" borderId="5" xfId="3" applyNumberFormat="1" applyFont="1" applyFill="1" applyBorder="1" applyAlignment="1">
      <alignment horizontal="center"/>
    </xf>
    <xf numFmtId="3" fontId="9" fillId="2" borderId="6" xfId="3" applyNumberFormat="1" applyFont="1" applyFill="1" applyBorder="1" applyAlignment="1">
      <alignment horizontal="center"/>
    </xf>
    <xf numFmtId="3" fontId="9" fillId="2" borderId="1" xfId="3" applyNumberFormat="1" applyFont="1" applyFill="1" applyBorder="1" applyAlignment="1">
      <alignment horizontal="center"/>
    </xf>
    <xf numFmtId="3" fontId="9" fillId="2" borderId="0" xfId="3" applyNumberFormat="1" applyFont="1" applyFill="1" applyBorder="1" applyAlignment="1">
      <alignment horizontal="center"/>
    </xf>
    <xf numFmtId="3" fontId="9" fillId="2" borderId="3" xfId="3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</cellXfs>
  <cellStyles count="8">
    <cellStyle name="Normaali" xfId="0" builtinId="0"/>
    <cellStyle name="Normaali 2" xfId="3"/>
    <cellStyle name="Normaali 2 2" xfId="4"/>
    <cellStyle name="Normaali 3" xfId="5"/>
    <cellStyle name="Normaali 4" xfId="2"/>
    <cellStyle name="Prosenttia" xfId="1" builtinId="5"/>
    <cellStyle name="Prosenttia 2" xfId="6"/>
    <cellStyle name="Prosentti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K310"/>
  <sheetViews>
    <sheetView tabSelected="1" zoomScale="90" zoomScaleNormal="90" workbookViewId="0">
      <selection activeCell="F14" sqref="F14"/>
    </sheetView>
  </sheetViews>
  <sheetFormatPr defaultRowHeight="11.5" x14ac:dyDescent="0.25"/>
  <cols>
    <col min="1" max="1" width="4.54296875" style="8" customWidth="1"/>
    <col min="2" max="2" width="14.1796875" style="8" bestFit="1" customWidth="1"/>
    <col min="3" max="3" width="9" style="8" bestFit="1" customWidth="1"/>
    <col min="4" max="4" width="13" style="8" bestFit="1" customWidth="1"/>
    <col min="5" max="5" width="11.81640625" style="8" bestFit="1" customWidth="1"/>
    <col min="6" max="6" width="14.36328125" style="146" bestFit="1" customWidth="1"/>
    <col min="7" max="7" width="2.54296875" style="8" customWidth="1"/>
    <col min="8" max="8" width="11.26953125" style="142" bestFit="1" customWidth="1"/>
    <col min="9" max="9" width="1.08984375" style="8" customWidth="1"/>
    <col min="10" max="10" width="10.453125" style="136" customWidth="1"/>
    <col min="11" max="11" width="10" style="92" customWidth="1"/>
    <col min="12" max="12" width="7.36328125" style="131" customWidth="1"/>
    <col min="13" max="13" width="1.36328125" style="8" customWidth="1"/>
    <col min="14" max="16" width="13" style="121" bestFit="1" customWidth="1"/>
    <col min="17" max="17" width="2.08984375" style="8" customWidth="1"/>
    <col min="18" max="18" width="11.26953125" style="121" bestFit="1" customWidth="1"/>
    <col min="19" max="19" width="9.6328125" style="121" customWidth="1"/>
    <col min="20" max="20" width="4.54296875" style="8" hidden="1" customWidth="1"/>
    <col min="21" max="21" width="14.1796875" style="8" hidden="1" customWidth="1"/>
    <col min="22" max="22" width="9" style="8" hidden="1" customWidth="1"/>
    <col min="23" max="23" width="13" style="8" hidden="1" customWidth="1"/>
    <col min="24" max="24" width="11.81640625" style="8" hidden="1" customWidth="1"/>
    <col min="25" max="25" width="14.36328125" style="146" hidden="1" customWidth="1"/>
    <col min="26" max="26" width="2.54296875" style="8" hidden="1" customWidth="1"/>
    <col min="27" max="27" width="11.26953125" style="142" hidden="1" customWidth="1"/>
    <col min="28" max="28" width="1.08984375" style="8" hidden="1" customWidth="1"/>
    <col min="29" max="29" width="10.453125" style="136" hidden="1" customWidth="1"/>
    <col min="30" max="30" width="10" style="92" hidden="1" customWidth="1"/>
    <col min="31" max="31" width="7.36328125" style="131" hidden="1" customWidth="1"/>
    <col min="32" max="32" width="1.36328125" style="8" hidden="1" customWidth="1"/>
    <col min="33" max="35" width="13" style="121" hidden="1" customWidth="1"/>
    <col min="36" max="36" width="2.08984375" style="8" hidden="1" customWidth="1"/>
    <col min="37" max="37" width="11.26953125" style="121" hidden="1" customWidth="1"/>
    <col min="38" max="38" width="10.54296875" style="121" hidden="1" customWidth="1"/>
    <col min="39" max="39" width="11.453125" style="177" hidden="1" customWidth="1"/>
    <col min="40" max="40" width="9" style="158" hidden="1" customWidth="1"/>
    <col min="41" max="41" width="13" style="158" hidden="1" customWidth="1"/>
    <col min="42" max="42" width="10.453125" style="158" hidden="1" customWidth="1"/>
    <col min="43" max="43" width="13" style="158" hidden="1" customWidth="1"/>
    <col min="44" max="44" width="17.453125" style="158" hidden="1" customWidth="1"/>
    <col min="45" max="45" width="11.26953125" style="168" hidden="1" customWidth="1"/>
    <col min="46" max="46" width="2" style="158" hidden="1" customWidth="1"/>
    <col min="47" max="49" width="14.81640625" style="158" hidden="1" customWidth="1"/>
    <col min="50" max="50" width="1.81640625" style="158" hidden="1" customWidth="1"/>
    <col min="51" max="51" width="11.26953125" style="168" hidden="1" customWidth="1"/>
    <col min="52" max="52" width="1.54296875" style="158" hidden="1" customWidth="1"/>
    <col min="53" max="53" width="3.54296875" style="181" hidden="1" customWidth="1"/>
    <col min="54" max="54" width="0" style="146" hidden="1" customWidth="1"/>
    <col min="55" max="55" width="0" style="8" hidden="1" customWidth="1"/>
    <col min="56" max="56" width="8" style="8" hidden="1" customWidth="1"/>
    <col min="57" max="57" width="14.1796875" style="8" hidden="1" customWidth="1"/>
    <col min="58" max="58" width="9.54296875" style="8" hidden="1" customWidth="1"/>
    <col min="59" max="60" width="13.26953125" style="8" hidden="1" customWidth="1"/>
    <col min="61" max="61" width="14.1796875" style="50" hidden="1" customWidth="1"/>
    <col min="62" max="62" width="2.54296875" style="8" hidden="1" customWidth="1"/>
    <col min="63" max="63" width="13.453125" style="142" hidden="1" customWidth="1"/>
    <col min="64" max="64" width="1.7265625" style="8" hidden="1" customWidth="1"/>
    <col min="65" max="65" width="11.08984375" style="136" hidden="1" customWidth="1"/>
    <col min="66" max="66" width="9.81640625" style="92" hidden="1" customWidth="1"/>
    <col min="67" max="67" width="9.81640625" style="131" hidden="1" customWidth="1"/>
    <col min="68" max="68" width="2.90625" style="8" hidden="1" customWidth="1"/>
    <col min="69" max="71" width="12.36328125" style="121" hidden="1" customWidth="1"/>
    <col min="72" max="72" width="2.08984375" style="8" hidden="1" customWidth="1"/>
    <col min="73" max="73" width="13.26953125" style="121" hidden="1" customWidth="1"/>
    <col min="74" max="74" width="0" style="8" hidden="1" customWidth="1"/>
    <col min="75" max="75" width="8" style="8" hidden="1" customWidth="1"/>
    <col min="76" max="76" width="14.1796875" style="8" hidden="1" customWidth="1"/>
    <col min="77" max="77" width="9" style="8" hidden="1" customWidth="1"/>
    <col min="78" max="78" width="12.54296875" style="8" hidden="1" customWidth="1"/>
    <col min="79" max="79" width="12.08984375" style="8" hidden="1" customWidth="1"/>
    <col min="80" max="80" width="14.36328125" style="50" hidden="1" customWidth="1"/>
    <col min="81" max="81" width="2.54296875" style="8" hidden="1" customWidth="1"/>
    <col min="82" max="82" width="13.90625" style="142" hidden="1" customWidth="1"/>
    <col min="83" max="83" width="1.7265625" style="8" hidden="1" customWidth="1"/>
    <col min="84" max="84" width="11.08984375" style="136" hidden="1" customWidth="1"/>
    <col min="85" max="85" width="9.81640625" style="92" hidden="1" customWidth="1"/>
    <col min="86" max="86" width="9.81640625" style="131" hidden="1" customWidth="1"/>
    <col min="87" max="87" width="2.90625" style="8" hidden="1" customWidth="1"/>
    <col min="88" max="90" width="13" style="121" hidden="1" customWidth="1"/>
    <col min="91" max="91" width="2.08984375" style="8" hidden="1" customWidth="1"/>
    <col min="92" max="92" width="11.7265625" style="121" hidden="1" customWidth="1"/>
    <col min="93" max="93" width="3.1796875" style="8" hidden="1" customWidth="1"/>
    <col min="94" max="94" width="8" style="8" hidden="1" customWidth="1"/>
    <col min="95" max="95" width="14.1796875" style="8" hidden="1" customWidth="1"/>
    <col min="96" max="96" width="9" style="8" hidden="1" customWidth="1"/>
    <col min="97" max="97" width="12.54296875" style="8" hidden="1" customWidth="1"/>
    <col min="98" max="98" width="12.08984375" style="8" hidden="1" customWidth="1"/>
    <col min="99" max="99" width="14.36328125" style="50" hidden="1" customWidth="1"/>
    <col min="100" max="100" width="2.54296875" style="8" hidden="1" customWidth="1"/>
    <col min="101" max="101" width="13.90625" style="142" hidden="1" customWidth="1"/>
    <col min="102" max="102" width="1.7265625" style="8" hidden="1" customWidth="1"/>
    <col min="103" max="103" width="11.08984375" style="136" hidden="1" customWidth="1"/>
    <col min="104" max="104" width="9.81640625" style="92" hidden="1" customWidth="1"/>
    <col min="105" max="105" width="9.81640625" style="131" hidden="1" customWidth="1"/>
    <col min="106" max="106" width="2.90625" style="8" hidden="1" customWidth="1"/>
    <col min="107" max="109" width="13" style="121" hidden="1" customWidth="1"/>
    <col min="110" max="110" width="2.08984375" style="8" hidden="1" customWidth="1"/>
    <col min="111" max="111" width="11.7265625" style="121" hidden="1" customWidth="1"/>
    <col min="112" max="112" width="3.6328125" style="8" hidden="1" customWidth="1"/>
    <col min="113" max="113" width="8" style="8" hidden="1" customWidth="1"/>
    <col min="114" max="114" width="14.1796875" style="8" hidden="1" customWidth="1"/>
    <col min="115" max="115" width="9" style="8" hidden="1" customWidth="1"/>
    <col min="116" max="116" width="12.54296875" style="8" hidden="1" customWidth="1"/>
    <col min="117" max="117" width="12.08984375" style="8" hidden="1" customWidth="1"/>
    <col min="118" max="118" width="14.36328125" style="50" hidden="1" customWidth="1"/>
    <col min="119" max="119" width="2.54296875" style="8" hidden="1" customWidth="1"/>
    <col min="120" max="120" width="13.90625" style="142" hidden="1" customWidth="1"/>
    <col min="121" max="121" width="1.7265625" style="8" hidden="1" customWidth="1"/>
    <col min="122" max="122" width="11.08984375" style="136" hidden="1" customWidth="1"/>
    <col min="123" max="123" width="9.81640625" style="92" hidden="1" customWidth="1"/>
    <col min="124" max="124" width="9.81640625" style="131" hidden="1" customWidth="1"/>
    <col min="125" max="125" width="2.90625" style="8" hidden="1" customWidth="1"/>
    <col min="126" max="128" width="13" style="121" hidden="1" customWidth="1"/>
    <col min="129" max="129" width="2.08984375" style="8" hidden="1" customWidth="1"/>
    <col min="130" max="130" width="11.7265625" style="121" hidden="1" customWidth="1"/>
    <col min="131" max="131" width="3.6328125" style="8" hidden="1" customWidth="1"/>
    <col min="132" max="132" width="8" style="8" hidden="1" customWidth="1"/>
    <col min="133" max="133" width="14.1796875" style="8" hidden="1" customWidth="1"/>
    <col min="134" max="134" width="9" style="8" hidden="1" customWidth="1"/>
    <col min="135" max="135" width="12.54296875" style="8" hidden="1" customWidth="1"/>
    <col min="136" max="136" width="12.08984375" style="8" hidden="1" customWidth="1"/>
    <col min="137" max="137" width="14.36328125" style="50" hidden="1" customWidth="1"/>
    <col min="138" max="138" width="2.54296875" style="8" hidden="1" customWidth="1"/>
    <col min="139" max="139" width="13.90625" style="142" hidden="1" customWidth="1"/>
    <col min="140" max="140" width="1.7265625" style="8" hidden="1" customWidth="1"/>
    <col min="141" max="141" width="11.08984375" style="136" hidden="1" customWidth="1"/>
    <col min="142" max="142" width="9.81640625" style="92" hidden="1" customWidth="1"/>
    <col min="143" max="143" width="9.81640625" style="131" hidden="1" customWidth="1"/>
    <col min="144" max="144" width="2.90625" style="8" hidden="1" customWidth="1"/>
    <col min="145" max="147" width="13" style="121" hidden="1" customWidth="1"/>
    <col min="148" max="148" width="2.08984375" style="8" hidden="1" customWidth="1"/>
    <col min="149" max="149" width="11.7265625" style="121" hidden="1" customWidth="1"/>
    <col min="150" max="150" width="3.6328125" style="8" hidden="1" customWidth="1"/>
    <col min="151" max="151" width="2.90625" style="8" customWidth="1"/>
    <col min="152" max="153" width="13" style="49" hidden="1" customWidth="1"/>
    <col min="154" max="154" width="14.36328125" style="49" hidden="1" customWidth="1"/>
    <col min="155" max="155" width="2" style="49" hidden="1" customWidth="1"/>
    <col min="156" max="156" width="11.7265625" style="49" hidden="1" customWidth="1"/>
    <col min="157" max="157" width="1.7265625" style="49" hidden="1" customWidth="1"/>
    <col min="158" max="160" width="13" style="49" hidden="1" customWidth="1"/>
    <col min="161" max="161" width="1.6328125" style="49" hidden="1" customWidth="1"/>
    <col min="162" max="162" width="11.7265625" style="49" hidden="1" customWidth="1"/>
    <col min="163" max="163" width="1.26953125" style="49" hidden="1" customWidth="1"/>
    <col min="164" max="164" width="7.453125" style="49" hidden="1" customWidth="1"/>
    <col min="165" max="165" width="8.7265625" style="8"/>
    <col min="166" max="166" width="8" style="8" hidden="1" customWidth="1"/>
    <col min="167" max="167" width="14.1796875" style="8" hidden="1" customWidth="1"/>
    <col min="168" max="168" width="9" style="8" hidden="1" customWidth="1"/>
    <col min="169" max="169" width="12.54296875" style="8" hidden="1" customWidth="1"/>
    <col min="170" max="170" width="12.08984375" style="8" hidden="1" customWidth="1"/>
    <col min="171" max="171" width="14.36328125" style="50" hidden="1" customWidth="1"/>
    <col min="172" max="172" width="2.54296875" style="8" hidden="1" customWidth="1"/>
    <col min="173" max="173" width="13.90625" style="81" hidden="1" customWidth="1"/>
    <col min="174" max="174" width="1.7265625" style="8" hidden="1" customWidth="1"/>
    <col min="175" max="175" width="11.08984375" style="54" hidden="1" customWidth="1"/>
    <col min="176" max="176" width="9.81640625" style="92" hidden="1" customWidth="1"/>
    <col min="177" max="177" width="9.81640625" style="54" hidden="1" customWidth="1"/>
    <col min="178" max="178" width="2.90625" style="8" hidden="1" customWidth="1"/>
    <col min="179" max="180" width="13" style="49" hidden="1" customWidth="1"/>
    <col min="181" max="181" width="14.36328125" style="49" hidden="1" customWidth="1"/>
    <col min="182" max="182" width="2" style="49" hidden="1" customWidth="1"/>
    <col min="183" max="183" width="11.7265625" style="49" hidden="1" customWidth="1"/>
    <col min="184" max="184" width="1.7265625" style="49" hidden="1" customWidth="1"/>
    <col min="185" max="187" width="13" style="49" hidden="1" customWidth="1"/>
    <col min="188" max="188" width="1.6328125" style="49" hidden="1" customWidth="1"/>
    <col min="189" max="189" width="11.7265625" style="49" hidden="1" customWidth="1"/>
    <col min="190" max="190" width="1.26953125" style="49" hidden="1" customWidth="1"/>
    <col min="191" max="191" width="7.453125" style="49" hidden="1" customWidth="1"/>
    <col min="192" max="16384" width="8.7265625" style="8"/>
  </cols>
  <sheetData>
    <row r="1" spans="1:193" x14ac:dyDescent="0.25">
      <c r="A1" s="56"/>
      <c r="B1" s="57"/>
      <c r="C1" s="58"/>
      <c r="D1" s="58"/>
      <c r="E1" s="58"/>
      <c r="F1" s="58"/>
      <c r="G1" s="58"/>
      <c r="H1" s="140"/>
      <c r="I1" s="1"/>
      <c r="J1" s="125"/>
      <c r="K1" s="87"/>
      <c r="L1" s="126"/>
      <c r="M1" s="1"/>
      <c r="N1" s="125"/>
      <c r="O1" s="60"/>
      <c r="P1" s="126"/>
      <c r="Q1" s="1"/>
      <c r="R1" s="80"/>
      <c r="S1" s="151"/>
      <c r="T1" s="56"/>
      <c r="U1" s="57"/>
      <c r="V1" s="58"/>
      <c r="W1" s="58"/>
      <c r="X1" s="58"/>
      <c r="Y1" s="58"/>
      <c r="Z1" s="58"/>
      <c r="AA1" s="140"/>
      <c r="AB1" s="1"/>
      <c r="AC1" s="125"/>
      <c r="AD1" s="87"/>
      <c r="AE1" s="126"/>
      <c r="AF1" s="1"/>
      <c r="AG1" s="125"/>
      <c r="AH1" s="60"/>
      <c r="AI1" s="126"/>
      <c r="AJ1" s="1"/>
      <c r="AK1" s="80"/>
      <c r="AL1" s="151"/>
      <c r="AM1" s="175"/>
      <c r="BD1" s="56"/>
      <c r="BE1" s="57"/>
      <c r="BF1" s="58"/>
      <c r="BG1" s="58"/>
      <c r="BH1" s="58"/>
      <c r="BI1" s="59"/>
      <c r="BJ1" s="58"/>
      <c r="BK1" s="140"/>
      <c r="BL1" s="1"/>
      <c r="BM1" s="125"/>
      <c r="BN1" s="87"/>
      <c r="BO1" s="126"/>
      <c r="BP1" s="1"/>
      <c r="BQ1" s="125"/>
      <c r="BR1" s="60"/>
      <c r="BS1" s="126"/>
      <c r="BT1" s="1"/>
      <c r="BU1" s="80"/>
      <c r="BW1" s="56"/>
      <c r="BX1" s="57"/>
      <c r="BY1" s="58"/>
      <c r="BZ1" s="58"/>
      <c r="CA1" s="58"/>
      <c r="CB1" s="59"/>
      <c r="CC1" s="58"/>
      <c r="CD1" s="140"/>
      <c r="CE1" s="1"/>
      <c r="CF1" s="125"/>
      <c r="CG1" s="87"/>
      <c r="CH1" s="126"/>
      <c r="CI1" s="1"/>
      <c r="CJ1" s="125"/>
      <c r="CK1" s="60"/>
      <c r="CL1" s="126"/>
      <c r="CM1" s="1"/>
      <c r="CN1" s="80"/>
      <c r="CP1" s="56"/>
      <c r="CQ1" s="57"/>
      <c r="CR1" s="58"/>
      <c r="CS1" s="58"/>
      <c r="CT1" s="58"/>
      <c r="CU1" s="59"/>
      <c r="CV1" s="58"/>
      <c r="CW1" s="140"/>
      <c r="CX1" s="1"/>
      <c r="CY1" s="125"/>
      <c r="CZ1" s="87"/>
      <c r="DA1" s="126"/>
      <c r="DB1" s="1"/>
      <c r="DC1" s="125"/>
      <c r="DD1" s="60"/>
      <c r="DE1" s="126"/>
      <c r="DF1" s="1"/>
      <c r="DG1" s="80"/>
      <c r="DH1" s="1"/>
      <c r="DI1" s="56"/>
      <c r="DJ1" s="57"/>
      <c r="DK1" s="58"/>
      <c r="DL1" s="58"/>
      <c r="DM1" s="58"/>
      <c r="DN1" s="59"/>
      <c r="DO1" s="58"/>
      <c r="DP1" s="140"/>
      <c r="DQ1" s="1"/>
      <c r="DR1" s="125"/>
      <c r="DS1" s="87"/>
      <c r="DT1" s="126"/>
      <c r="DU1" s="1"/>
      <c r="DV1" s="125"/>
      <c r="DW1" s="60"/>
      <c r="DX1" s="126"/>
      <c r="DY1" s="1"/>
      <c r="DZ1" s="80"/>
      <c r="EA1" s="1"/>
      <c r="EB1" s="56"/>
      <c r="EC1" s="57"/>
      <c r="ED1" s="58"/>
      <c r="EE1" s="58"/>
      <c r="EF1" s="58"/>
      <c r="EG1" s="59"/>
      <c r="EH1" s="58"/>
      <c r="EI1" s="140"/>
      <c r="EJ1" s="1"/>
      <c r="EK1" s="125"/>
      <c r="EL1" s="87"/>
      <c r="EM1" s="126"/>
      <c r="EN1" s="1"/>
      <c r="EO1" s="125"/>
      <c r="EP1" s="60"/>
      <c r="EQ1" s="126"/>
      <c r="ER1" s="1"/>
      <c r="ES1" s="80"/>
      <c r="ET1" s="1"/>
      <c r="EU1" s="1"/>
      <c r="EV1" s="185" t="s">
        <v>350</v>
      </c>
      <c r="EW1" s="186"/>
      <c r="EX1" s="186"/>
      <c r="EY1" s="186"/>
      <c r="EZ1" s="186"/>
      <c r="FA1" s="186"/>
      <c r="FB1" s="186"/>
      <c r="FC1" s="186"/>
      <c r="FD1" s="186"/>
      <c r="FE1" s="186"/>
      <c r="FF1" s="186"/>
      <c r="FG1" s="186"/>
      <c r="FH1" s="187"/>
      <c r="FJ1" s="56"/>
      <c r="FK1" s="57"/>
      <c r="FL1" s="58"/>
      <c r="FM1" s="58"/>
      <c r="FN1" s="58"/>
      <c r="FO1" s="59"/>
      <c r="FP1" s="58"/>
      <c r="FQ1" s="80"/>
      <c r="FR1" s="1"/>
      <c r="FS1" s="60"/>
      <c r="FT1" s="87"/>
      <c r="FU1" s="60"/>
      <c r="FV1" s="1"/>
      <c r="FW1" s="185" t="s">
        <v>350</v>
      </c>
      <c r="FX1" s="186"/>
      <c r="FY1" s="186"/>
      <c r="FZ1" s="186"/>
      <c r="GA1" s="186"/>
      <c r="GB1" s="186"/>
      <c r="GC1" s="186"/>
      <c r="GD1" s="186"/>
      <c r="GE1" s="186"/>
      <c r="GF1" s="186"/>
      <c r="GG1" s="186"/>
      <c r="GH1" s="186"/>
      <c r="GI1" s="187"/>
    </row>
    <row r="2" spans="1:193" ht="20" x14ac:dyDescent="0.4">
      <c r="A2" s="98" t="s">
        <v>691</v>
      </c>
      <c r="B2" s="57"/>
      <c r="C2" s="58"/>
      <c r="D2" s="58"/>
      <c r="E2" s="58"/>
      <c r="F2" s="58"/>
      <c r="G2" s="58"/>
      <c r="H2" s="140"/>
      <c r="I2" s="1"/>
      <c r="J2" s="125"/>
      <c r="K2" s="87"/>
      <c r="L2" s="126"/>
      <c r="M2" s="1"/>
      <c r="N2" s="125"/>
      <c r="O2" s="60"/>
      <c r="P2" s="126"/>
      <c r="Q2" s="1"/>
      <c r="R2" s="80"/>
      <c r="S2" s="152"/>
      <c r="T2" s="98" t="s">
        <v>377</v>
      </c>
      <c r="U2" s="57"/>
      <c r="V2" s="58"/>
      <c r="W2" s="58"/>
      <c r="X2" s="58"/>
      <c r="Y2" s="58"/>
      <c r="Z2" s="58"/>
      <c r="AA2" s="140"/>
      <c r="AB2" s="1"/>
      <c r="AC2" s="125"/>
      <c r="AD2" s="87"/>
      <c r="AE2" s="126"/>
      <c r="AF2" s="1"/>
      <c r="AG2" s="125"/>
      <c r="AH2" s="60"/>
      <c r="AI2" s="126"/>
      <c r="AJ2" s="1"/>
      <c r="AK2" s="80"/>
      <c r="AL2" s="152"/>
      <c r="AM2" s="176" t="s">
        <v>399</v>
      </c>
      <c r="BD2" s="98" t="s">
        <v>362</v>
      </c>
      <c r="BE2" s="57"/>
      <c r="BF2" s="58"/>
      <c r="BG2" s="58"/>
      <c r="BH2" s="58"/>
      <c r="BI2" s="59"/>
      <c r="BJ2" s="58"/>
      <c r="BK2" s="140"/>
      <c r="BL2" s="1"/>
      <c r="BM2" s="125"/>
      <c r="BN2" s="87"/>
      <c r="BO2" s="126"/>
      <c r="BP2" s="1"/>
      <c r="BQ2" s="125"/>
      <c r="BR2" s="60"/>
      <c r="BS2" s="126"/>
      <c r="BT2" s="1"/>
      <c r="BU2" s="80"/>
      <c r="BW2" s="98" t="s">
        <v>362</v>
      </c>
      <c r="BX2" s="57"/>
      <c r="BY2" s="58"/>
      <c r="BZ2" s="58"/>
      <c r="CA2" s="58"/>
      <c r="CB2" s="59"/>
      <c r="CC2" s="58"/>
      <c r="CD2" s="140"/>
      <c r="CE2" s="1"/>
      <c r="CF2" s="125"/>
      <c r="CG2" s="87"/>
      <c r="CH2" s="126"/>
      <c r="CI2" s="1"/>
      <c r="CJ2" s="125"/>
      <c r="CK2" s="60"/>
      <c r="CL2" s="126"/>
      <c r="CM2" s="1"/>
      <c r="CN2" s="80"/>
      <c r="CP2" s="98" t="s">
        <v>362</v>
      </c>
      <c r="CQ2" s="57"/>
      <c r="CR2" s="58"/>
      <c r="CS2" s="58"/>
      <c r="CT2" s="58"/>
      <c r="CU2" s="59"/>
      <c r="CV2" s="58"/>
      <c r="CW2" s="140"/>
      <c r="CX2" s="1"/>
      <c r="CY2" s="125"/>
      <c r="CZ2" s="87"/>
      <c r="DA2" s="126"/>
      <c r="DB2" s="1"/>
      <c r="DC2" s="125"/>
      <c r="DD2" s="60"/>
      <c r="DE2" s="126"/>
      <c r="DF2" s="1"/>
      <c r="DG2" s="80"/>
      <c r="DH2" s="1"/>
      <c r="DI2" s="98" t="s">
        <v>362</v>
      </c>
      <c r="DJ2" s="57"/>
      <c r="DK2" s="58"/>
      <c r="DL2" s="58"/>
      <c r="DM2" s="58"/>
      <c r="DN2" s="59"/>
      <c r="DO2" s="58"/>
      <c r="DP2" s="140"/>
      <c r="DQ2" s="1"/>
      <c r="DR2" s="125"/>
      <c r="DS2" s="87"/>
      <c r="DT2" s="126"/>
      <c r="DU2" s="1"/>
      <c r="DV2" s="125"/>
      <c r="DW2" s="60"/>
      <c r="DX2" s="126"/>
      <c r="DY2" s="1"/>
      <c r="DZ2" s="80"/>
      <c r="EA2" s="1"/>
      <c r="EB2" s="98" t="s">
        <v>362</v>
      </c>
      <c r="EC2" s="57"/>
      <c r="ED2" s="58"/>
      <c r="EE2" s="58"/>
      <c r="EF2" s="58"/>
      <c r="EG2" s="59"/>
      <c r="EH2" s="58"/>
      <c r="EI2" s="140"/>
      <c r="EJ2" s="1"/>
      <c r="EK2" s="125"/>
      <c r="EL2" s="87"/>
      <c r="EM2" s="126"/>
      <c r="EN2" s="1"/>
      <c r="EO2" s="125"/>
      <c r="EP2" s="60"/>
      <c r="EQ2" s="126"/>
      <c r="ER2" s="1"/>
      <c r="ES2" s="80"/>
      <c r="ET2" s="1"/>
      <c r="EU2" s="1"/>
      <c r="EV2" s="188"/>
      <c r="EW2" s="189"/>
      <c r="EX2" s="189"/>
      <c r="EY2" s="189"/>
      <c r="EZ2" s="189"/>
      <c r="FA2" s="189"/>
      <c r="FB2" s="189"/>
      <c r="FC2" s="189"/>
      <c r="FD2" s="189"/>
      <c r="FE2" s="189"/>
      <c r="FF2" s="189"/>
      <c r="FG2" s="189"/>
      <c r="FH2" s="190"/>
      <c r="FJ2" s="98" t="s">
        <v>358</v>
      </c>
      <c r="FK2" s="57"/>
      <c r="FL2" s="58"/>
      <c r="FM2" s="58"/>
      <c r="FN2" s="58"/>
      <c r="FO2" s="59"/>
      <c r="FP2" s="58"/>
      <c r="FQ2" s="80"/>
      <c r="FR2" s="1"/>
      <c r="FS2" s="60"/>
      <c r="FT2" s="87"/>
      <c r="FU2" s="60"/>
      <c r="FV2" s="1"/>
      <c r="FW2" s="188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90"/>
    </row>
    <row r="3" spans="1:193" x14ac:dyDescent="0.25">
      <c r="A3" s="61" t="s">
        <v>692</v>
      </c>
      <c r="B3" s="57"/>
      <c r="C3" s="58"/>
      <c r="D3" s="58"/>
      <c r="E3" s="58"/>
      <c r="F3" s="58"/>
      <c r="G3" s="58"/>
      <c r="H3" s="140"/>
      <c r="I3" s="1"/>
      <c r="J3" s="125"/>
      <c r="K3" s="87"/>
      <c r="L3" s="126"/>
      <c r="M3" s="1"/>
      <c r="N3" s="101"/>
      <c r="O3" s="97"/>
      <c r="P3" s="102"/>
      <c r="Q3" s="1"/>
      <c r="R3" s="53"/>
      <c r="S3" s="146"/>
      <c r="T3" s="61" t="s">
        <v>400</v>
      </c>
      <c r="U3" s="57"/>
      <c r="V3" s="58"/>
      <c r="W3" s="58"/>
      <c r="X3" s="58"/>
      <c r="Y3" s="58"/>
      <c r="Z3" s="58"/>
      <c r="AA3" s="140"/>
      <c r="AB3" s="1"/>
      <c r="AC3" s="125"/>
      <c r="AD3" s="87"/>
      <c r="AE3" s="126"/>
      <c r="AF3" s="1"/>
      <c r="AG3" s="101"/>
      <c r="AH3" s="97"/>
      <c r="AI3" s="102"/>
      <c r="AJ3" s="1"/>
      <c r="AK3" s="53"/>
      <c r="AL3" s="146"/>
      <c r="AM3" s="177" t="s">
        <v>396</v>
      </c>
      <c r="BD3" s="61" t="s">
        <v>375</v>
      </c>
      <c r="BE3" s="57"/>
      <c r="BF3" s="58"/>
      <c r="BG3" s="58"/>
      <c r="BH3" s="58"/>
      <c r="BI3" s="59"/>
      <c r="BJ3" s="58"/>
      <c r="BK3" s="140"/>
      <c r="BL3" s="1"/>
      <c r="BM3" s="125"/>
      <c r="BN3" s="87"/>
      <c r="BO3" s="126"/>
      <c r="BP3" s="1"/>
      <c r="BQ3" s="101"/>
      <c r="BR3" s="97"/>
      <c r="BS3" s="102"/>
      <c r="BT3" s="1"/>
      <c r="BU3" s="53"/>
      <c r="BW3" s="61" t="s">
        <v>372</v>
      </c>
      <c r="BX3" s="57"/>
      <c r="BY3" s="58"/>
      <c r="BZ3" s="58"/>
      <c r="CA3" s="58"/>
      <c r="CB3" s="59"/>
      <c r="CC3" s="58"/>
      <c r="CD3" s="140"/>
      <c r="CE3" s="1"/>
      <c r="CF3" s="125"/>
      <c r="CG3" s="87"/>
      <c r="CH3" s="126"/>
      <c r="CI3" s="1"/>
      <c r="CJ3" s="101"/>
      <c r="CK3" s="97"/>
      <c r="CL3" s="102"/>
      <c r="CM3" s="1"/>
      <c r="CN3" s="53"/>
      <c r="CP3" s="61" t="s">
        <v>370</v>
      </c>
      <c r="CQ3" s="57"/>
      <c r="CR3" s="58"/>
      <c r="CS3" s="58"/>
      <c r="CT3" s="58"/>
      <c r="CU3" s="59"/>
      <c r="CV3" s="58"/>
      <c r="CW3" s="140"/>
      <c r="CX3" s="1"/>
      <c r="CY3" s="125"/>
      <c r="CZ3" s="87"/>
      <c r="DA3" s="126"/>
      <c r="DB3" s="1"/>
      <c r="DC3" s="101"/>
      <c r="DD3" s="97"/>
      <c r="DE3" s="102"/>
      <c r="DF3" s="1"/>
      <c r="DG3" s="53"/>
      <c r="DH3" s="1"/>
      <c r="DI3" s="61" t="s">
        <v>368</v>
      </c>
      <c r="DJ3" s="57"/>
      <c r="DK3" s="58"/>
      <c r="DL3" s="58"/>
      <c r="DM3" s="58"/>
      <c r="DN3" s="59"/>
      <c r="DO3" s="58"/>
      <c r="DP3" s="140"/>
      <c r="DQ3" s="1"/>
      <c r="DR3" s="125"/>
      <c r="DS3" s="87"/>
      <c r="DT3" s="126"/>
      <c r="DU3" s="1"/>
      <c r="DV3" s="101"/>
      <c r="DW3" s="97"/>
      <c r="DX3" s="102"/>
      <c r="DY3" s="1"/>
      <c r="DZ3" s="53"/>
      <c r="EA3" s="1"/>
      <c r="EB3" s="61" t="s">
        <v>359</v>
      </c>
      <c r="EC3" s="57"/>
      <c r="ED3" s="58"/>
      <c r="EE3" s="58"/>
      <c r="EF3" s="58"/>
      <c r="EG3" s="59"/>
      <c r="EH3" s="58"/>
      <c r="EI3" s="140"/>
      <c r="EJ3" s="1"/>
      <c r="EK3" s="125"/>
      <c r="EL3" s="87"/>
      <c r="EM3" s="126"/>
      <c r="EN3" s="1"/>
      <c r="EO3" s="101"/>
      <c r="EP3" s="97"/>
      <c r="EQ3" s="102"/>
      <c r="ER3" s="1"/>
      <c r="ES3" s="53"/>
      <c r="ET3" s="1"/>
      <c r="EU3" s="1"/>
      <c r="EV3" s="11"/>
      <c r="EW3" s="12"/>
      <c r="EX3" s="13"/>
      <c r="EY3" s="12"/>
      <c r="EZ3" s="14"/>
      <c r="FA3" s="12"/>
      <c r="FB3" s="11"/>
      <c r="FC3" s="12"/>
      <c r="FD3" s="13"/>
      <c r="FE3" s="12"/>
      <c r="FF3" s="14"/>
      <c r="FG3" s="12"/>
      <c r="FH3" s="15"/>
      <c r="FJ3" s="61" t="s">
        <v>295</v>
      </c>
      <c r="FK3" s="57"/>
      <c r="FL3" s="58"/>
      <c r="FM3" s="58"/>
      <c r="FN3" s="58"/>
      <c r="FO3" s="59"/>
      <c r="FP3" s="58"/>
      <c r="FQ3" s="80"/>
      <c r="FR3" s="1"/>
      <c r="FS3" s="60"/>
      <c r="FT3" s="87"/>
      <c r="FU3" s="60"/>
      <c r="FV3" s="1"/>
      <c r="FW3" s="11"/>
      <c r="FX3" s="12"/>
      <c r="FY3" s="13"/>
      <c r="FZ3" s="12"/>
      <c r="GA3" s="14"/>
      <c r="GB3" s="12"/>
      <c r="GC3" s="11"/>
      <c r="GD3" s="12"/>
      <c r="GE3" s="13"/>
      <c r="GF3" s="12"/>
      <c r="GG3" s="14"/>
      <c r="GH3" s="12"/>
      <c r="GI3" s="15"/>
    </row>
    <row r="4" spans="1:193" ht="12" x14ac:dyDescent="0.3">
      <c r="A4" s="57"/>
      <c r="B4" s="62"/>
      <c r="C4" s="63" t="s">
        <v>296</v>
      </c>
      <c r="D4" s="63" t="s">
        <v>297</v>
      </c>
      <c r="E4" s="63" t="s">
        <v>298</v>
      </c>
      <c r="F4" s="63" t="s">
        <v>299</v>
      </c>
      <c r="G4" s="63"/>
      <c r="H4" s="51" t="s">
        <v>300</v>
      </c>
      <c r="I4" s="2"/>
      <c r="J4" s="103" t="s">
        <v>301</v>
      </c>
      <c r="K4" s="88" t="s">
        <v>302</v>
      </c>
      <c r="L4" s="104" t="s">
        <v>303</v>
      </c>
      <c r="M4" s="2"/>
      <c r="N4" s="103" t="s">
        <v>304</v>
      </c>
      <c r="O4" s="65" t="s">
        <v>305</v>
      </c>
      <c r="P4" s="104" t="s">
        <v>306</v>
      </c>
      <c r="Q4" s="2"/>
      <c r="R4" s="51" t="s">
        <v>337</v>
      </c>
      <c r="T4" s="57"/>
      <c r="U4" s="62"/>
      <c r="V4" s="63" t="s">
        <v>296</v>
      </c>
      <c r="W4" s="63" t="s">
        <v>297</v>
      </c>
      <c r="X4" s="63" t="s">
        <v>298</v>
      </c>
      <c r="Y4" s="63" t="s">
        <v>299</v>
      </c>
      <c r="Z4" s="63"/>
      <c r="AA4" s="51" t="s">
        <v>300</v>
      </c>
      <c r="AB4" s="2"/>
      <c r="AC4" s="103" t="s">
        <v>301</v>
      </c>
      <c r="AD4" s="88" t="s">
        <v>302</v>
      </c>
      <c r="AE4" s="104" t="s">
        <v>303</v>
      </c>
      <c r="AF4" s="2"/>
      <c r="AG4" s="103" t="s">
        <v>304</v>
      </c>
      <c r="AH4" s="65" t="s">
        <v>305</v>
      </c>
      <c r="AI4" s="104" t="s">
        <v>306</v>
      </c>
      <c r="AJ4" s="2"/>
      <c r="AK4" s="51" t="s">
        <v>337</v>
      </c>
      <c r="AS4" s="161" t="s">
        <v>378</v>
      </c>
      <c r="AU4" s="191" t="s">
        <v>379</v>
      </c>
      <c r="AV4" s="191"/>
      <c r="AW4" s="191"/>
      <c r="BD4" s="57"/>
      <c r="BE4" s="62"/>
      <c r="BF4" s="63" t="s">
        <v>296</v>
      </c>
      <c r="BG4" s="63" t="s">
        <v>297</v>
      </c>
      <c r="BH4" s="63" t="s">
        <v>298</v>
      </c>
      <c r="BI4" s="64" t="s">
        <v>299</v>
      </c>
      <c r="BJ4" s="63"/>
      <c r="BK4" s="51" t="s">
        <v>300</v>
      </c>
      <c r="BL4" s="2"/>
      <c r="BM4" s="103" t="s">
        <v>301</v>
      </c>
      <c r="BN4" s="88" t="s">
        <v>302</v>
      </c>
      <c r="BO4" s="104" t="s">
        <v>303</v>
      </c>
      <c r="BP4" s="2"/>
      <c r="BQ4" s="103" t="s">
        <v>304</v>
      </c>
      <c r="BR4" s="65" t="s">
        <v>305</v>
      </c>
      <c r="BS4" s="104" t="s">
        <v>306</v>
      </c>
      <c r="BT4" s="2"/>
      <c r="BU4" s="51" t="s">
        <v>337</v>
      </c>
      <c r="BW4" s="57"/>
      <c r="BX4" s="62"/>
      <c r="BY4" s="63" t="s">
        <v>296</v>
      </c>
      <c r="BZ4" s="63" t="s">
        <v>297</v>
      </c>
      <c r="CA4" s="63" t="s">
        <v>298</v>
      </c>
      <c r="CB4" s="64" t="s">
        <v>299</v>
      </c>
      <c r="CC4" s="63"/>
      <c r="CD4" s="51" t="s">
        <v>300</v>
      </c>
      <c r="CE4" s="2"/>
      <c r="CF4" s="103" t="s">
        <v>301</v>
      </c>
      <c r="CG4" s="88" t="s">
        <v>302</v>
      </c>
      <c r="CH4" s="104" t="s">
        <v>303</v>
      </c>
      <c r="CI4" s="2"/>
      <c r="CJ4" s="103" t="s">
        <v>304</v>
      </c>
      <c r="CK4" s="65" t="s">
        <v>305</v>
      </c>
      <c r="CL4" s="104" t="s">
        <v>306</v>
      </c>
      <c r="CM4" s="2"/>
      <c r="CN4" s="51" t="s">
        <v>337</v>
      </c>
      <c r="CP4" s="57"/>
      <c r="CQ4" s="62"/>
      <c r="CR4" s="63" t="s">
        <v>296</v>
      </c>
      <c r="CS4" s="63" t="s">
        <v>297</v>
      </c>
      <c r="CT4" s="63" t="s">
        <v>298</v>
      </c>
      <c r="CU4" s="64" t="s">
        <v>299</v>
      </c>
      <c r="CV4" s="63"/>
      <c r="CW4" s="51" t="s">
        <v>300</v>
      </c>
      <c r="CX4" s="2"/>
      <c r="CY4" s="103" t="s">
        <v>301</v>
      </c>
      <c r="CZ4" s="88" t="s">
        <v>302</v>
      </c>
      <c r="DA4" s="104" t="s">
        <v>303</v>
      </c>
      <c r="DB4" s="2"/>
      <c r="DC4" s="103" t="s">
        <v>304</v>
      </c>
      <c r="DD4" s="65" t="s">
        <v>305</v>
      </c>
      <c r="DE4" s="104" t="s">
        <v>306</v>
      </c>
      <c r="DF4" s="2"/>
      <c r="DG4" s="51" t="s">
        <v>337</v>
      </c>
      <c r="DH4" s="2"/>
      <c r="DI4" s="57"/>
      <c r="DJ4" s="62"/>
      <c r="DK4" s="63" t="s">
        <v>296</v>
      </c>
      <c r="DL4" s="63" t="s">
        <v>297</v>
      </c>
      <c r="DM4" s="63" t="s">
        <v>298</v>
      </c>
      <c r="DN4" s="64" t="s">
        <v>299</v>
      </c>
      <c r="DO4" s="63"/>
      <c r="DP4" s="51" t="s">
        <v>300</v>
      </c>
      <c r="DQ4" s="2"/>
      <c r="DR4" s="103" t="s">
        <v>301</v>
      </c>
      <c r="DS4" s="88" t="s">
        <v>302</v>
      </c>
      <c r="DT4" s="104" t="s">
        <v>303</v>
      </c>
      <c r="DU4" s="2"/>
      <c r="DV4" s="103" t="s">
        <v>304</v>
      </c>
      <c r="DW4" s="65" t="s">
        <v>305</v>
      </c>
      <c r="DX4" s="104" t="s">
        <v>306</v>
      </c>
      <c r="DY4" s="2"/>
      <c r="DZ4" s="51" t="s">
        <v>337</v>
      </c>
      <c r="EA4" s="2"/>
      <c r="EB4" s="57"/>
      <c r="EC4" s="62"/>
      <c r="ED4" s="63" t="s">
        <v>296</v>
      </c>
      <c r="EE4" s="63" t="s">
        <v>297</v>
      </c>
      <c r="EF4" s="63" t="s">
        <v>298</v>
      </c>
      <c r="EG4" s="64" t="s">
        <v>299</v>
      </c>
      <c r="EH4" s="63"/>
      <c r="EI4" s="51" t="s">
        <v>300</v>
      </c>
      <c r="EJ4" s="2"/>
      <c r="EK4" s="103" t="s">
        <v>301</v>
      </c>
      <c r="EL4" s="88" t="s">
        <v>302</v>
      </c>
      <c r="EM4" s="104" t="s">
        <v>303</v>
      </c>
      <c r="EN4" s="2"/>
      <c r="EO4" s="103" t="s">
        <v>304</v>
      </c>
      <c r="EP4" s="65" t="s">
        <v>305</v>
      </c>
      <c r="EQ4" s="104" t="s">
        <v>306</v>
      </c>
      <c r="ER4" s="2"/>
      <c r="ES4" s="51" t="s">
        <v>337</v>
      </c>
      <c r="ET4" s="2"/>
      <c r="EU4" s="2"/>
      <c r="EV4" s="16" t="s">
        <v>354</v>
      </c>
      <c r="EW4" s="17" t="s">
        <v>338</v>
      </c>
      <c r="EX4" s="18" t="s">
        <v>355</v>
      </c>
      <c r="EY4" s="17"/>
      <c r="EZ4" s="19" t="s">
        <v>356</v>
      </c>
      <c r="FA4" s="17"/>
      <c r="FB4" s="16" t="s">
        <v>357</v>
      </c>
      <c r="FC4" s="17" t="s">
        <v>363</v>
      </c>
      <c r="FD4" s="18" t="s">
        <v>364</v>
      </c>
      <c r="FE4" s="17"/>
      <c r="FF4" s="19" t="s">
        <v>365</v>
      </c>
      <c r="FG4" s="17"/>
      <c r="FH4" s="19" t="s">
        <v>366</v>
      </c>
      <c r="FJ4" s="57"/>
      <c r="FK4" s="62"/>
      <c r="FL4" s="63" t="s">
        <v>296</v>
      </c>
      <c r="FM4" s="63" t="s">
        <v>297</v>
      </c>
      <c r="FN4" s="63" t="s">
        <v>298</v>
      </c>
      <c r="FO4" s="64" t="s">
        <v>299</v>
      </c>
      <c r="FP4" s="63"/>
      <c r="FQ4" s="51" t="s">
        <v>300</v>
      </c>
      <c r="FR4" s="2"/>
      <c r="FS4" s="65" t="s">
        <v>301</v>
      </c>
      <c r="FT4" s="88" t="s">
        <v>302</v>
      </c>
      <c r="FU4" s="65" t="s">
        <v>303</v>
      </c>
      <c r="FV4" s="2"/>
      <c r="FW4" s="16" t="s">
        <v>304</v>
      </c>
      <c r="FX4" s="17" t="s">
        <v>305</v>
      </c>
      <c r="FY4" s="18" t="s">
        <v>306</v>
      </c>
      <c r="FZ4" s="17"/>
      <c r="GA4" s="19" t="s">
        <v>337</v>
      </c>
      <c r="GB4" s="17"/>
      <c r="GC4" s="16" t="s">
        <v>354</v>
      </c>
      <c r="GD4" s="17" t="s">
        <v>338</v>
      </c>
      <c r="GE4" s="18" t="s">
        <v>355</v>
      </c>
      <c r="GF4" s="17"/>
      <c r="GG4" s="19" t="s">
        <v>356</v>
      </c>
      <c r="GH4" s="17"/>
      <c r="GI4" s="19" t="s">
        <v>357</v>
      </c>
    </row>
    <row r="5" spans="1:193" x14ac:dyDescent="0.25">
      <c r="A5" s="57"/>
      <c r="B5" s="66" t="s">
        <v>693</v>
      </c>
      <c r="C5" s="67" t="s">
        <v>694</v>
      </c>
      <c r="D5" s="67" t="s">
        <v>695</v>
      </c>
      <c r="E5" s="68" t="s">
        <v>696</v>
      </c>
      <c r="F5" s="67" t="s">
        <v>697</v>
      </c>
      <c r="G5" s="67"/>
      <c r="H5" s="51" t="s">
        <v>698</v>
      </c>
      <c r="I5" s="4"/>
      <c r="J5" s="103"/>
      <c r="K5" s="88"/>
      <c r="L5" s="104"/>
      <c r="M5" s="4"/>
      <c r="N5" s="105" t="s">
        <v>699</v>
      </c>
      <c r="O5" s="106" t="s">
        <v>699</v>
      </c>
      <c r="P5" s="107" t="s">
        <v>699</v>
      </c>
      <c r="Q5" s="4"/>
      <c r="R5" s="51" t="s">
        <v>700</v>
      </c>
      <c r="T5" s="57"/>
      <c r="U5" s="66" t="s">
        <v>307</v>
      </c>
      <c r="V5" s="67" t="s">
        <v>308</v>
      </c>
      <c r="W5" s="67" t="s">
        <v>309</v>
      </c>
      <c r="X5" s="68" t="s">
        <v>310</v>
      </c>
      <c r="Y5" s="67" t="s">
        <v>312</v>
      </c>
      <c r="Z5" s="67"/>
      <c r="AA5" s="51" t="s">
        <v>313</v>
      </c>
      <c r="AB5" s="4"/>
      <c r="AC5" s="103"/>
      <c r="AD5" s="88"/>
      <c r="AE5" s="104"/>
      <c r="AF5" s="4"/>
      <c r="AG5" s="105" t="s">
        <v>324</v>
      </c>
      <c r="AH5" s="106" t="s">
        <v>324</v>
      </c>
      <c r="AI5" s="107" t="s">
        <v>324</v>
      </c>
      <c r="AJ5" s="4"/>
      <c r="AK5" s="51" t="s">
        <v>313</v>
      </c>
      <c r="AM5" s="177" t="s">
        <v>307</v>
      </c>
      <c r="AN5" s="162" t="s">
        <v>308</v>
      </c>
      <c r="AO5" s="162" t="s">
        <v>309</v>
      </c>
      <c r="AP5" s="163" t="s">
        <v>310</v>
      </c>
      <c r="AQ5" s="162" t="s">
        <v>312</v>
      </c>
      <c r="AR5" s="162" t="s">
        <v>380</v>
      </c>
      <c r="AS5" s="164" t="s">
        <v>313</v>
      </c>
      <c r="AT5" s="164"/>
      <c r="AU5" s="191" t="s">
        <v>381</v>
      </c>
      <c r="AV5" s="191"/>
      <c r="AW5" s="191"/>
      <c r="AY5" s="164" t="s">
        <v>382</v>
      </c>
      <c r="AZ5" s="162"/>
      <c r="BA5" s="182" t="s">
        <v>383</v>
      </c>
      <c r="BD5" s="57"/>
      <c r="BE5" s="66" t="s">
        <v>307</v>
      </c>
      <c r="BF5" s="67" t="s">
        <v>308</v>
      </c>
      <c r="BG5" s="67" t="s">
        <v>309</v>
      </c>
      <c r="BH5" s="68" t="s">
        <v>310</v>
      </c>
      <c r="BI5" s="69" t="s">
        <v>312</v>
      </c>
      <c r="BJ5" s="67"/>
      <c r="BK5" s="51" t="s">
        <v>313</v>
      </c>
      <c r="BL5" s="4"/>
      <c r="BM5" s="103"/>
      <c r="BN5" s="88"/>
      <c r="BO5" s="104"/>
      <c r="BP5" s="4"/>
      <c r="BQ5" s="105" t="s">
        <v>324</v>
      </c>
      <c r="BR5" s="106" t="s">
        <v>324</v>
      </c>
      <c r="BS5" s="107" t="s">
        <v>324</v>
      </c>
      <c r="BT5" s="4"/>
      <c r="BU5" s="51" t="s">
        <v>313</v>
      </c>
      <c r="BW5" s="57"/>
      <c r="BX5" s="66" t="s">
        <v>307</v>
      </c>
      <c r="BY5" s="67" t="s">
        <v>308</v>
      </c>
      <c r="BZ5" s="67" t="s">
        <v>309</v>
      </c>
      <c r="CA5" s="68" t="s">
        <v>310</v>
      </c>
      <c r="CB5" s="69" t="s">
        <v>312</v>
      </c>
      <c r="CC5" s="67"/>
      <c r="CD5" s="51" t="s">
        <v>313</v>
      </c>
      <c r="CE5" s="4"/>
      <c r="CF5" s="103"/>
      <c r="CG5" s="88"/>
      <c r="CH5" s="104"/>
      <c r="CI5" s="4"/>
      <c r="CJ5" s="105" t="s">
        <v>324</v>
      </c>
      <c r="CK5" s="106" t="s">
        <v>324</v>
      </c>
      <c r="CL5" s="107" t="s">
        <v>324</v>
      </c>
      <c r="CM5" s="4"/>
      <c r="CN5" s="51" t="s">
        <v>313</v>
      </c>
      <c r="CP5" s="57"/>
      <c r="CQ5" s="66" t="s">
        <v>307</v>
      </c>
      <c r="CR5" s="67" t="s">
        <v>308</v>
      </c>
      <c r="CS5" s="67" t="s">
        <v>309</v>
      </c>
      <c r="CT5" s="68" t="s">
        <v>310</v>
      </c>
      <c r="CU5" s="69" t="s">
        <v>312</v>
      </c>
      <c r="CV5" s="67"/>
      <c r="CW5" s="51" t="s">
        <v>313</v>
      </c>
      <c r="CX5" s="4"/>
      <c r="CY5" s="103"/>
      <c r="CZ5" s="88"/>
      <c r="DA5" s="104"/>
      <c r="DB5" s="4"/>
      <c r="DC5" s="105" t="s">
        <v>324</v>
      </c>
      <c r="DD5" s="106" t="s">
        <v>324</v>
      </c>
      <c r="DE5" s="107" t="s">
        <v>324</v>
      </c>
      <c r="DF5" s="4"/>
      <c r="DG5" s="51" t="s">
        <v>313</v>
      </c>
      <c r="DH5" s="4"/>
      <c r="DI5" s="57"/>
      <c r="DJ5" s="66" t="s">
        <v>307</v>
      </c>
      <c r="DK5" s="67" t="s">
        <v>308</v>
      </c>
      <c r="DL5" s="67" t="s">
        <v>309</v>
      </c>
      <c r="DM5" s="68" t="s">
        <v>310</v>
      </c>
      <c r="DN5" s="69" t="s">
        <v>312</v>
      </c>
      <c r="DO5" s="67"/>
      <c r="DP5" s="51" t="s">
        <v>313</v>
      </c>
      <c r="DQ5" s="4"/>
      <c r="DR5" s="103"/>
      <c r="DS5" s="88"/>
      <c r="DT5" s="104"/>
      <c r="DU5" s="4"/>
      <c r="DV5" s="105" t="s">
        <v>324</v>
      </c>
      <c r="DW5" s="106" t="s">
        <v>324</v>
      </c>
      <c r="DX5" s="107" t="s">
        <v>324</v>
      </c>
      <c r="DY5" s="4"/>
      <c r="DZ5" s="51" t="s">
        <v>313</v>
      </c>
      <c r="EA5" s="4"/>
      <c r="EB5" s="57"/>
      <c r="EC5" s="66" t="s">
        <v>307</v>
      </c>
      <c r="ED5" s="67" t="s">
        <v>308</v>
      </c>
      <c r="EE5" s="67" t="s">
        <v>309</v>
      </c>
      <c r="EF5" s="68" t="s">
        <v>310</v>
      </c>
      <c r="EG5" s="69" t="s">
        <v>312</v>
      </c>
      <c r="EH5" s="67"/>
      <c r="EI5" s="51" t="s">
        <v>313</v>
      </c>
      <c r="EJ5" s="4"/>
      <c r="EK5" s="103"/>
      <c r="EL5" s="88"/>
      <c r="EM5" s="104"/>
      <c r="EN5" s="4"/>
      <c r="EO5" s="105" t="s">
        <v>324</v>
      </c>
      <c r="EP5" s="106" t="s">
        <v>324</v>
      </c>
      <c r="EQ5" s="107" t="s">
        <v>324</v>
      </c>
      <c r="ER5" s="4"/>
      <c r="ES5" s="51" t="s">
        <v>313</v>
      </c>
      <c r="ET5" s="4"/>
      <c r="EU5" s="4"/>
      <c r="EV5" s="20" t="s">
        <v>309</v>
      </c>
      <c r="EW5" s="21" t="s">
        <v>339</v>
      </c>
      <c r="EX5" s="22" t="s">
        <v>312</v>
      </c>
      <c r="EY5" s="23"/>
      <c r="EZ5" s="19" t="s">
        <v>313</v>
      </c>
      <c r="FA5" s="23"/>
      <c r="FB5" s="24" t="s">
        <v>324</v>
      </c>
      <c r="FC5" s="25" t="s">
        <v>324</v>
      </c>
      <c r="FD5" s="26" t="s">
        <v>324</v>
      </c>
      <c r="FE5" s="21"/>
      <c r="FF5" s="19" t="s">
        <v>313</v>
      </c>
      <c r="FG5" s="23"/>
      <c r="FH5" s="27" t="s">
        <v>340</v>
      </c>
      <c r="FJ5" s="57"/>
      <c r="FK5" s="66" t="s">
        <v>307</v>
      </c>
      <c r="FL5" s="67" t="s">
        <v>308</v>
      </c>
      <c r="FM5" s="67" t="s">
        <v>309</v>
      </c>
      <c r="FN5" s="68" t="s">
        <v>310</v>
      </c>
      <c r="FO5" s="69" t="s">
        <v>312</v>
      </c>
      <c r="FP5" s="67"/>
      <c r="FQ5" s="51" t="s">
        <v>313</v>
      </c>
      <c r="FR5" s="4"/>
      <c r="FS5" s="65"/>
      <c r="FT5" s="88"/>
      <c r="FU5" s="65"/>
      <c r="FV5" s="4"/>
      <c r="FW5" s="20" t="s">
        <v>309</v>
      </c>
      <c r="FX5" s="21" t="s">
        <v>339</v>
      </c>
      <c r="FY5" s="22" t="s">
        <v>312</v>
      </c>
      <c r="FZ5" s="23"/>
      <c r="GA5" s="19" t="s">
        <v>313</v>
      </c>
      <c r="GB5" s="23"/>
      <c r="GC5" s="24" t="s">
        <v>324</v>
      </c>
      <c r="GD5" s="25" t="s">
        <v>324</v>
      </c>
      <c r="GE5" s="26" t="s">
        <v>324</v>
      </c>
      <c r="GF5" s="21"/>
      <c r="GG5" s="19" t="s">
        <v>313</v>
      </c>
      <c r="GH5" s="23"/>
      <c r="GI5" s="27" t="s">
        <v>340</v>
      </c>
    </row>
    <row r="6" spans="1:193" x14ac:dyDescent="0.25">
      <c r="A6" s="57"/>
      <c r="B6" s="66"/>
      <c r="C6" s="67" t="s">
        <v>701</v>
      </c>
      <c r="D6" s="67" t="s">
        <v>702</v>
      </c>
      <c r="E6" s="70" t="s">
        <v>703</v>
      </c>
      <c r="F6" s="67" t="s">
        <v>704</v>
      </c>
      <c r="G6" s="67"/>
      <c r="H6" s="51" t="s">
        <v>705</v>
      </c>
      <c r="I6" s="4"/>
      <c r="J6" s="103"/>
      <c r="K6" s="88" t="s">
        <v>722</v>
      </c>
      <c r="L6" s="104"/>
      <c r="M6" s="4"/>
      <c r="N6" s="108" t="s">
        <v>706</v>
      </c>
      <c r="O6" s="94" t="s">
        <v>706</v>
      </c>
      <c r="P6" s="109" t="s">
        <v>706</v>
      </c>
      <c r="Q6" s="4"/>
      <c r="R6" s="51" t="s">
        <v>707</v>
      </c>
      <c r="T6" s="57"/>
      <c r="U6" s="66"/>
      <c r="V6" s="67" t="s">
        <v>314</v>
      </c>
      <c r="W6" s="67" t="s">
        <v>315</v>
      </c>
      <c r="X6" s="70" t="s">
        <v>316</v>
      </c>
      <c r="Y6" s="67" t="s">
        <v>317</v>
      </c>
      <c r="Z6" s="67"/>
      <c r="AA6" s="51" t="s">
        <v>318</v>
      </c>
      <c r="AB6" s="4"/>
      <c r="AC6" s="103"/>
      <c r="AD6" s="88" t="s">
        <v>311</v>
      </c>
      <c r="AE6" s="104"/>
      <c r="AF6" s="4"/>
      <c r="AG6" s="108" t="s">
        <v>341</v>
      </c>
      <c r="AH6" s="94" t="s">
        <v>341</v>
      </c>
      <c r="AI6" s="109" t="s">
        <v>330</v>
      </c>
      <c r="AJ6" s="4"/>
      <c r="AK6" s="51" t="s">
        <v>342</v>
      </c>
      <c r="AN6" s="162" t="s">
        <v>314</v>
      </c>
      <c r="AO6" s="162" t="s">
        <v>315</v>
      </c>
      <c r="AP6" s="166" t="s">
        <v>316</v>
      </c>
      <c r="AQ6" s="162" t="s">
        <v>317</v>
      </c>
      <c r="AR6" s="162" t="s">
        <v>384</v>
      </c>
      <c r="AS6" s="164" t="s">
        <v>318</v>
      </c>
      <c r="AT6" s="164"/>
      <c r="AU6" s="192" t="s">
        <v>385</v>
      </c>
      <c r="AV6" s="192"/>
      <c r="AW6" s="192"/>
      <c r="AY6" s="164" t="s">
        <v>386</v>
      </c>
      <c r="AZ6" s="162"/>
      <c r="BD6" s="57"/>
      <c r="BE6" s="66"/>
      <c r="BF6" s="67" t="s">
        <v>314</v>
      </c>
      <c r="BG6" s="67" t="s">
        <v>315</v>
      </c>
      <c r="BH6" s="70" t="s">
        <v>316</v>
      </c>
      <c r="BI6" s="69" t="s">
        <v>317</v>
      </c>
      <c r="BJ6" s="67"/>
      <c r="BK6" s="51" t="s">
        <v>318</v>
      </c>
      <c r="BL6" s="4"/>
      <c r="BM6" s="103"/>
      <c r="BN6" s="88" t="s">
        <v>311</v>
      </c>
      <c r="BO6" s="104"/>
      <c r="BP6" s="4"/>
      <c r="BQ6" s="108" t="s">
        <v>341</v>
      </c>
      <c r="BR6" s="94" t="s">
        <v>341</v>
      </c>
      <c r="BS6" s="109" t="s">
        <v>330</v>
      </c>
      <c r="BT6" s="4"/>
      <c r="BU6" s="51" t="s">
        <v>342</v>
      </c>
      <c r="BW6" s="57"/>
      <c r="BX6" s="66"/>
      <c r="BY6" s="67" t="s">
        <v>314</v>
      </c>
      <c r="BZ6" s="67" t="s">
        <v>315</v>
      </c>
      <c r="CA6" s="70" t="s">
        <v>316</v>
      </c>
      <c r="CB6" s="69" t="s">
        <v>317</v>
      </c>
      <c r="CC6" s="67"/>
      <c r="CD6" s="51" t="s">
        <v>318</v>
      </c>
      <c r="CE6" s="4"/>
      <c r="CF6" s="103"/>
      <c r="CG6" s="88" t="s">
        <v>311</v>
      </c>
      <c r="CH6" s="104"/>
      <c r="CI6" s="4"/>
      <c r="CJ6" s="108" t="s">
        <v>341</v>
      </c>
      <c r="CK6" s="94" t="s">
        <v>341</v>
      </c>
      <c r="CL6" s="109" t="s">
        <v>330</v>
      </c>
      <c r="CM6" s="4"/>
      <c r="CN6" s="51" t="s">
        <v>342</v>
      </c>
      <c r="CP6" s="57"/>
      <c r="CQ6" s="66"/>
      <c r="CR6" s="67" t="s">
        <v>314</v>
      </c>
      <c r="CS6" s="67" t="s">
        <v>315</v>
      </c>
      <c r="CT6" s="70" t="s">
        <v>316</v>
      </c>
      <c r="CU6" s="69" t="s">
        <v>317</v>
      </c>
      <c r="CV6" s="67"/>
      <c r="CW6" s="51" t="s">
        <v>318</v>
      </c>
      <c r="CX6" s="4"/>
      <c r="CY6" s="103"/>
      <c r="CZ6" s="88" t="s">
        <v>311</v>
      </c>
      <c r="DA6" s="104"/>
      <c r="DB6" s="4"/>
      <c r="DC6" s="108" t="s">
        <v>341</v>
      </c>
      <c r="DD6" s="94" t="s">
        <v>341</v>
      </c>
      <c r="DE6" s="109" t="s">
        <v>330</v>
      </c>
      <c r="DF6" s="4"/>
      <c r="DG6" s="51" t="s">
        <v>342</v>
      </c>
      <c r="DH6" s="4"/>
      <c r="DI6" s="57"/>
      <c r="DJ6" s="66"/>
      <c r="DK6" s="67" t="s">
        <v>314</v>
      </c>
      <c r="DL6" s="67" t="s">
        <v>315</v>
      </c>
      <c r="DM6" s="70" t="s">
        <v>316</v>
      </c>
      <c r="DN6" s="69" t="s">
        <v>317</v>
      </c>
      <c r="DO6" s="67"/>
      <c r="DP6" s="51" t="s">
        <v>318</v>
      </c>
      <c r="DQ6" s="4"/>
      <c r="DR6" s="103"/>
      <c r="DS6" s="88" t="s">
        <v>311</v>
      </c>
      <c r="DT6" s="104"/>
      <c r="DU6" s="4"/>
      <c r="DV6" s="108" t="s">
        <v>341</v>
      </c>
      <c r="DW6" s="94" t="s">
        <v>341</v>
      </c>
      <c r="DX6" s="109" t="s">
        <v>330</v>
      </c>
      <c r="DY6" s="4"/>
      <c r="DZ6" s="51" t="s">
        <v>342</v>
      </c>
      <c r="EA6" s="4"/>
      <c r="EB6" s="57"/>
      <c r="EC6" s="66"/>
      <c r="ED6" s="67" t="s">
        <v>314</v>
      </c>
      <c r="EE6" s="67" t="s">
        <v>315</v>
      </c>
      <c r="EF6" s="70" t="s">
        <v>316</v>
      </c>
      <c r="EG6" s="69" t="s">
        <v>317</v>
      </c>
      <c r="EH6" s="67"/>
      <c r="EI6" s="51" t="s">
        <v>318</v>
      </c>
      <c r="EJ6" s="4"/>
      <c r="EK6" s="103"/>
      <c r="EL6" s="88" t="s">
        <v>311</v>
      </c>
      <c r="EM6" s="104"/>
      <c r="EN6" s="4"/>
      <c r="EO6" s="108" t="s">
        <v>341</v>
      </c>
      <c r="EP6" s="94" t="s">
        <v>341</v>
      </c>
      <c r="EQ6" s="109" t="s">
        <v>330</v>
      </c>
      <c r="ER6" s="4"/>
      <c r="ES6" s="51" t="s">
        <v>342</v>
      </c>
      <c r="ET6" s="4"/>
      <c r="EU6" s="4"/>
      <c r="EV6" s="20" t="s">
        <v>315</v>
      </c>
      <c r="EW6" s="25" t="s">
        <v>316</v>
      </c>
      <c r="EX6" s="26" t="s">
        <v>317</v>
      </c>
      <c r="EY6" s="23"/>
      <c r="EZ6" s="19" t="s">
        <v>318</v>
      </c>
      <c r="FA6" s="23"/>
      <c r="FB6" s="20" t="s">
        <v>341</v>
      </c>
      <c r="FC6" s="23" t="s">
        <v>341</v>
      </c>
      <c r="FD6" s="22" t="s">
        <v>330</v>
      </c>
      <c r="FE6" s="25"/>
      <c r="FF6" s="19" t="s">
        <v>342</v>
      </c>
      <c r="FG6" s="23"/>
      <c r="FH6" s="28"/>
      <c r="FJ6" s="57"/>
      <c r="FK6" s="66"/>
      <c r="FL6" s="67" t="s">
        <v>314</v>
      </c>
      <c r="FM6" s="67" t="s">
        <v>315</v>
      </c>
      <c r="FN6" s="70" t="s">
        <v>316</v>
      </c>
      <c r="FO6" s="69" t="s">
        <v>317</v>
      </c>
      <c r="FP6" s="67"/>
      <c r="FQ6" s="51" t="s">
        <v>318</v>
      </c>
      <c r="FR6" s="4"/>
      <c r="FS6" s="65"/>
      <c r="FT6" s="88" t="s">
        <v>311</v>
      </c>
      <c r="FU6" s="65"/>
      <c r="FV6" s="4"/>
      <c r="FW6" s="20" t="s">
        <v>315</v>
      </c>
      <c r="FX6" s="25" t="s">
        <v>316</v>
      </c>
      <c r="FY6" s="26" t="s">
        <v>317</v>
      </c>
      <c r="FZ6" s="23"/>
      <c r="GA6" s="19" t="s">
        <v>318</v>
      </c>
      <c r="GB6" s="23"/>
      <c r="GC6" s="20" t="s">
        <v>341</v>
      </c>
      <c r="GD6" s="23" t="s">
        <v>341</v>
      </c>
      <c r="GE6" s="22" t="s">
        <v>330</v>
      </c>
      <c r="GF6" s="25"/>
      <c r="GG6" s="19" t="s">
        <v>342</v>
      </c>
      <c r="GH6" s="23"/>
      <c r="GI6" s="28"/>
    </row>
    <row r="7" spans="1:193" x14ac:dyDescent="0.25">
      <c r="A7" s="57"/>
      <c r="B7" s="66"/>
      <c r="D7" s="70" t="s">
        <v>708</v>
      </c>
      <c r="E7" s="67" t="s">
        <v>709</v>
      </c>
      <c r="F7" s="70" t="s">
        <v>710</v>
      </c>
      <c r="G7" s="70"/>
      <c r="H7" s="52" t="s">
        <v>711</v>
      </c>
      <c r="I7" s="5"/>
      <c r="J7" s="132"/>
      <c r="K7" s="89" t="s">
        <v>351</v>
      </c>
      <c r="L7" s="127"/>
      <c r="M7" s="5"/>
      <c r="N7" s="108" t="s">
        <v>712</v>
      </c>
      <c r="O7" s="94" t="s">
        <v>713</v>
      </c>
      <c r="P7" s="109" t="s">
        <v>331</v>
      </c>
      <c r="Q7" s="5"/>
      <c r="R7" s="52" t="s">
        <v>711</v>
      </c>
      <c r="T7" s="57"/>
      <c r="U7" s="66"/>
      <c r="W7" s="70" t="s">
        <v>320</v>
      </c>
      <c r="X7" s="67" t="s">
        <v>321</v>
      </c>
      <c r="Y7" s="70" t="s">
        <v>322</v>
      </c>
      <c r="Z7" s="70"/>
      <c r="AA7" s="52" t="s">
        <v>323</v>
      </c>
      <c r="AB7" s="5"/>
      <c r="AC7" s="132"/>
      <c r="AD7" s="89" t="s">
        <v>351</v>
      </c>
      <c r="AE7" s="127"/>
      <c r="AF7" s="5"/>
      <c r="AG7" s="108" t="s">
        <v>343</v>
      </c>
      <c r="AH7" s="94" t="s">
        <v>344</v>
      </c>
      <c r="AI7" s="109" t="s">
        <v>331</v>
      </c>
      <c r="AJ7" s="5"/>
      <c r="AK7" s="52" t="s">
        <v>345</v>
      </c>
      <c r="AN7" s="166" t="s">
        <v>387</v>
      </c>
      <c r="AO7" s="166" t="s">
        <v>320</v>
      </c>
      <c r="AP7" s="162" t="s">
        <v>321</v>
      </c>
      <c r="AQ7" s="166" t="s">
        <v>322</v>
      </c>
      <c r="AR7" s="166" t="s">
        <v>388</v>
      </c>
      <c r="AS7" s="167" t="s">
        <v>323</v>
      </c>
      <c r="AT7" s="167"/>
      <c r="AU7" s="162" t="s">
        <v>324</v>
      </c>
      <c r="AV7" s="162" t="s">
        <v>324</v>
      </c>
      <c r="AW7" s="162" t="s">
        <v>324</v>
      </c>
      <c r="AX7" s="162"/>
      <c r="AY7" s="167" t="s">
        <v>329</v>
      </c>
      <c r="AZ7" s="166"/>
      <c r="BD7" s="57"/>
      <c r="BE7" s="66"/>
      <c r="BG7" s="70" t="s">
        <v>320</v>
      </c>
      <c r="BH7" s="67" t="s">
        <v>321</v>
      </c>
      <c r="BI7" s="72" t="s">
        <v>322</v>
      </c>
      <c r="BJ7" s="70"/>
      <c r="BK7" s="52" t="s">
        <v>323</v>
      </c>
      <c r="BL7" s="5"/>
      <c r="BM7" s="132"/>
      <c r="BN7" s="89" t="s">
        <v>351</v>
      </c>
      <c r="BO7" s="127"/>
      <c r="BP7" s="5"/>
      <c r="BQ7" s="108" t="s">
        <v>343</v>
      </c>
      <c r="BR7" s="94" t="s">
        <v>344</v>
      </c>
      <c r="BS7" s="109" t="s">
        <v>331</v>
      </c>
      <c r="BT7" s="5"/>
      <c r="BU7" s="52" t="s">
        <v>345</v>
      </c>
      <c r="BW7" s="57"/>
      <c r="BX7" s="66"/>
      <c r="BZ7" s="70" t="s">
        <v>320</v>
      </c>
      <c r="CA7" s="67" t="s">
        <v>321</v>
      </c>
      <c r="CB7" s="72" t="s">
        <v>322</v>
      </c>
      <c r="CC7" s="70"/>
      <c r="CD7" s="52" t="s">
        <v>323</v>
      </c>
      <c r="CE7" s="5"/>
      <c r="CF7" s="132"/>
      <c r="CG7" s="89" t="s">
        <v>351</v>
      </c>
      <c r="CH7" s="127"/>
      <c r="CI7" s="5"/>
      <c r="CJ7" s="108" t="s">
        <v>343</v>
      </c>
      <c r="CK7" s="94" t="s">
        <v>344</v>
      </c>
      <c r="CL7" s="109" t="s">
        <v>331</v>
      </c>
      <c r="CM7" s="5"/>
      <c r="CN7" s="52" t="s">
        <v>345</v>
      </c>
      <c r="CP7" s="57"/>
      <c r="CQ7" s="66"/>
      <c r="CS7" s="70" t="s">
        <v>320</v>
      </c>
      <c r="CT7" s="67" t="s">
        <v>321</v>
      </c>
      <c r="CU7" s="72" t="s">
        <v>322</v>
      </c>
      <c r="CV7" s="70"/>
      <c r="CW7" s="52" t="s">
        <v>323</v>
      </c>
      <c r="CX7" s="5"/>
      <c r="CY7" s="132"/>
      <c r="CZ7" s="89" t="s">
        <v>351</v>
      </c>
      <c r="DA7" s="127"/>
      <c r="DB7" s="5"/>
      <c r="DC7" s="108" t="s">
        <v>343</v>
      </c>
      <c r="DD7" s="94" t="s">
        <v>344</v>
      </c>
      <c r="DE7" s="109" t="s">
        <v>331</v>
      </c>
      <c r="DF7" s="5"/>
      <c r="DG7" s="52" t="s">
        <v>345</v>
      </c>
      <c r="DH7" s="5"/>
      <c r="DI7" s="57"/>
      <c r="DJ7" s="66"/>
      <c r="DL7" s="70" t="s">
        <v>320</v>
      </c>
      <c r="DM7" s="67" t="s">
        <v>321</v>
      </c>
      <c r="DN7" s="72" t="s">
        <v>322</v>
      </c>
      <c r="DO7" s="70"/>
      <c r="DP7" s="52" t="s">
        <v>323</v>
      </c>
      <c r="DQ7" s="5"/>
      <c r="DR7" s="132"/>
      <c r="DS7" s="89" t="s">
        <v>351</v>
      </c>
      <c r="DT7" s="127"/>
      <c r="DU7" s="5"/>
      <c r="DV7" s="108" t="s">
        <v>343</v>
      </c>
      <c r="DW7" s="94" t="s">
        <v>344</v>
      </c>
      <c r="DX7" s="109" t="s">
        <v>331</v>
      </c>
      <c r="DY7" s="5"/>
      <c r="DZ7" s="52" t="s">
        <v>345</v>
      </c>
      <c r="EA7" s="5"/>
      <c r="EB7" s="57"/>
      <c r="EC7" s="66"/>
      <c r="EE7" s="70" t="s">
        <v>320</v>
      </c>
      <c r="EF7" s="67" t="s">
        <v>321</v>
      </c>
      <c r="EG7" s="72" t="s">
        <v>322</v>
      </c>
      <c r="EH7" s="70"/>
      <c r="EI7" s="52" t="s">
        <v>323</v>
      </c>
      <c r="EJ7" s="5"/>
      <c r="EK7" s="132"/>
      <c r="EL7" s="89" t="s">
        <v>351</v>
      </c>
      <c r="EM7" s="127"/>
      <c r="EN7" s="5"/>
      <c r="EO7" s="108" t="s">
        <v>343</v>
      </c>
      <c r="EP7" s="94" t="s">
        <v>344</v>
      </c>
      <c r="EQ7" s="109" t="s">
        <v>331</v>
      </c>
      <c r="ER7" s="5"/>
      <c r="ES7" s="52" t="s">
        <v>345</v>
      </c>
      <c r="ET7" s="5"/>
      <c r="EU7" s="5"/>
      <c r="EV7" s="24" t="s">
        <v>320</v>
      </c>
      <c r="EW7" s="23" t="s">
        <v>321</v>
      </c>
      <c r="EX7" s="22" t="s">
        <v>322</v>
      </c>
      <c r="EY7" s="25"/>
      <c r="EZ7" s="29" t="s">
        <v>323</v>
      </c>
      <c r="FA7" s="25"/>
      <c r="FB7" s="20" t="s">
        <v>343</v>
      </c>
      <c r="FC7" s="23" t="s">
        <v>344</v>
      </c>
      <c r="FD7" s="22" t="s">
        <v>331</v>
      </c>
      <c r="FE7" s="23"/>
      <c r="FF7" s="29" t="s">
        <v>345</v>
      </c>
      <c r="FG7" s="25"/>
      <c r="FH7" s="30"/>
      <c r="FJ7" s="57"/>
      <c r="FK7" s="66"/>
      <c r="FM7" s="70" t="s">
        <v>320</v>
      </c>
      <c r="FN7" s="67" t="s">
        <v>321</v>
      </c>
      <c r="FO7" s="72" t="s">
        <v>322</v>
      </c>
      <c r="FP7" s="70"/>
      <c r="FQ7" s="52" t="s">
        <v>323</v>
      </c>
      <c r="FR7" s="5"/>
      <c r="FS7" s="73"/>
      <c r="FT7" s="89" t="s">
        <v>351</v>
      </c>
      <c r="FU7" s="73"/>
      <c r="FV7" s="5"/>
      <c r="FW7" s="24" t="s">
        <v>320</v>
      </c>
      <c r="FX7" s="23" t="s">
        <v>321</v>
      </c>
      <c r="FY7" s="22" t="s">
        <v>322</v>
      </c>
      <c r="FZ7" s="25"/>
      <c r="GA7" s="29" t="s">
        <v>323</v>
      </c>
      <c r="GB7" s="25"/>
      <c r="GC7" s="20" t="s">
        <v>343</v>
      </c>
      <c r="GD7" s="23" t="s">
        <v>344</v>
      </c>
      <c r="GE7" s="22" t="s">
        <v>331</v>
      </c>
      <c r="GF7" s="23"/>
      <c r="GG7" s="29" t="s">
        <v>345</v>
      </c>
      <c r="GH7" s="25"/>
      <c r="GI7" s="30"/>
    </row>
    <row r="8" spans="1:193" x14ac:dyDescent="0.25">
      <c r="A8" s="57"/>
      <c r="B8" s="66"/>
      <c r="C8" s="67"/>
      <c r="D8" s="67" t="s">
        <v>714</v>
      </c>
      <c r="E8" s="67" t="s">
        <v>715</v>
      </c>
      <c r="F8" s="67" t="s">
        <v>716</v>
      </c>
      <c r="G8" s="67"/>
      <c r="H8" s="51"/>
      <c r="I8" s="4"/>
      <c r="J8" s="103"/>
      <c r="K8" s="88"/>
      <c r="L8" s="104"/>
      <c r="M8" s="4"/>
      <c r="N8" s="122">
        <v>2018</v>
      </c>
      <c r="O8" s="123">
        <v>2018</v>
      </c>
      <c r="P8" s="124">
        <v>2018</v>
      </c>
      <c r="Q8" s="4"/>
      <c r="R8" s="143">
        <v>2018</v>
      </c>
      <c r="T8" s="57"/>
      <c r="U8" s="66"/>
      <c r="V8" s="67"/>
      <c r="W8" s="67" t="s">
        <v>325</v>
      </c>
      <c r="X8" s="67" t="s">
        <v>336</v>
      </c>
      <c r="Y8" s="67" t="s">
        <v>327</v>
      </c>
      <c r="Z8" s="67"/>
      <c r="AA8" s="51"/>
      <c r="AB8" s="4"/>
      <c r="AC8" s="103"/>
      <c r="AD8" s="88"/>
      <c r="AE8" s="104"/>
      <c r="AF8" s="4"/>
      <c r="AG8" s="122">
        <v>2018</v>
      </c>
      <c r="AH8" s="123">
        <v>2018</v>
      </c>
      <c r="AI8" s="124">
        <v>2018</v>
      </c>
      <c r="AJ8" s="4"/>
      <c r="AK8" s="143">
        <v>2018</v>
      </c>
      <c r="AN8" s="162"/>
      <c r="AO8" s="162" t="s">
        <v>325</v>
      </c>
      <c r="AP8" s="162" t="s">
        <v>326</v>
      </c>
      <c r="AQ8" s="162" t="s">
        <v>326</v>
      </c>
      <c r="AR8" s="162" t="s">
        <v>389</v>
      </c>
      <c r="AS8" s="164" t="s">
        <v>329</v>
      </c>
      <c r="AT8" s="164"/>
      <c r="AU8" s="162" t="s">
        <v>341</v>
      </c>
      <c r="AV8" s="162" t="s">
        <v>341</v>
      </c>
      <c r="AW8" s="162" t="s">
        <v>330</v>
      </c>
      <c r="AX8" s="162"/>
      <c r="AZ8" s="162"/>
      <c r="BD8" s="57"/>
      <c r="BE8" s="66"/>
      <c r="BF8" s="67"/>
      <c r="BG8" s="67" t="s">
        <v>325</v>
      </c>
      <c r="BH8" s="67" t="s">
        <v>336</v>
      </c>
      <c r="BI8" s="69" t="s">
        <v>327</v>
      </c>
      <c r="BJ8" s="67"/>
      <c r="BK8" s="51"/>
      <c r="BL8" s="4"/>
      <c r="BM8" s="103"/>
      <c r="BN8" s="88"/>
      <c r="BO8" s="104"/>
      <c r="BP8" s="4"/>
      <c r="BQ8" s="122">
        <v>2018</v>
      </c>
      <c r="BR8" s="123">
        <v>2018</v>
      </c>
      <c r="BS8" s="124">
        <v>2018</v>
      </c>
      <c r="BT8" s="4"/>
      <c r="BU8" s="143">
        <v>2018</v>
      </c>
      <c r="BW8" s="57"/>
      <c r="BX8" s="66"/>
      <c r="BY8" s="67"/>
      <c r="BZ8" s="67" t="s">
        <v>325</v>
      </c>
      <c r="CA8" s="67" t="s">
        <v>336</v>
      </c>
      <c r="CB8" s="69" t="s">
        <v>327</v>
      </c>
      <c r="CC8" s="67"/>
      <c r="CD8" s="51"/>
      <c r="CE8" s="4"/>
      <c r="CF8" s="103"/>
      <c r="CG8" s="88"/>
      <c r="CH8" s="104"/>
      <c r="CI8" s="4"/>
      <c r="CJ8" s="122">
        <v>2018</v>
      </c>
      <c r="CK8" s="123">
        <v>2018</v>
      </c>
      <c r="CL8" s="124">
        <v>2018</v>
      </c>
      <c r="CM8" s="4"/>
      <c r="CN8" s="143">
        <v>2018</v>
      </c>
      <c r="CP8" s="57"/>
      <c r="CQ8" s="66"/>
      <c r="CR8" s="67"/>
      <c r="CS8" s="67" t="s">
        <v>325</v>
      </c>
      <c r="CT8" s="67" t="s">
        <v>336</v>
      </c>
      <c r="CU8" s="69" t="s">
        <v>327</v>
      </c>
      <c r="CV8" s="67"/>
      <c r="CW8" s="51"/>
      <c r="CX8" s="4"/>
      <c r="CY8" s="103"/>
      <c r="CZ8" s="88"/>
      <c r="DA8" s="104"/>
      <c r="DB8" s="4"/>
      <c r="DC8" s="122">
        <v>2018</v>
      </c>
      <c r="DD8" s="123">
        <v>2018</v>
      </c>
      <c r="DE8" s="124">
        <v>2018</v>
      </c>
      <c r="DF8" s="4"/>
      <c r="DG8" s="143">
        <v>2018</v>
      </c>
      <c r="DH8" s="4"/>
      <c r="DI8" s="57"/>
      <c r="DJ8" s="66"/>
      <c r="DK8" s="67"/>
      <c r="DL8" s="67" t="s">
        <v>325</v>
      </c>
      <c r="DM8" s="67" t="s">
        <v>336</v>
      </c>
      <c r="DN8" s="69" t="s">
        <v>327</v>
      </c>
      <c r="DO8" s="67"/>
      <c r="DP8" s="51"/>
      <c r="DQ8" s="4"/>
      <c r="DR8" s="103"/>
      <c r="DS8" s="88"/>
      <c r="DT8" s="104"/>
      <c r="DU8" s="4"/>
      <c r="DV8" s="122">
        <v>2018</v>
      </c>
      <c r="DW8" s="123">
        <v>2018</v>
      </c>
      <c r="DX8" s="124">
        <v>2018</v>
      </c>
      <c r="DY8" s="4"/>
      <c r="DZ8" s="143">
        <v>2018</v>
      </c>
      <c r="EA8" s="4"/>
      <c r="EB8" s="57"/>
      <c r="EC8" s="66"/>
      <c r="ED8" s="67"/>
      <c r="EE8" s="67" t="s">
        <v>325</v>
      </c>
      <c r="EF8" s="67" t="s">
        <v>336</v>
      </c>
      <c r="EG8" s="69" t="s">
        <v>327</v>
      </c>
      <c r="EH8" s="67"/>
      <c r="EI8" s="51"/>
      <c r="EJ8" s="4"/>
      <c r="EK8" s="103"/>
      <c r="EL8" s="88"/>
      <c r="EM8" s="104"/>
      <c r="EN8" s="4"/>
      <c r="EO8" s="122">
        <v>2018</v>
      </c>
      <c r="EP8" s="123">
        <v>2018</v>
      </c>
      <c r="EQ8" s="124">
        <v>2018</v>
      </c>
      <c r="ER8" s="4"/>
      <c r="ES8" s="51">
        <v>2018</v>
      </c>
      <c r="ET8" s="4"/>
      <c r="EU8" s="4"/>
      <c r="EV8" s="20" t="s">
        <v>325</v>
      </c>
      <c r="EW8" s="23" t="s">
        <v>326</v>
      </c>
      <c r="EX8" s="22" t="s">
        <v>327</v>
      </c>
      <c r="EY8" s="23"/>
      <c r="EZ8" s="19" t="s">
        <v>329</v>
      </c>
      <c r="FA8" s="23"/>
      <c r="FB8" s="16">
        <v>2017</v>
      </c>
      <c r="FC8" s="17">
        <v>2017</v>
      </c>
      <c r="FD8" s="18">
        <v>2017</v>
      </c>
      <c r="FE8" s="23"/>
      <c r="FF8" s="19" t="s">
        <v>329</v>
      </c>
      <c r="FG8" s="23"/>
      <c r="FH8" s="30"/>
      <c r="FJ8" s="57"/>
      <c r="FK8" s="66"/>
      <c r="FL8" s="67"/>
      <c r="FM8" s="67" t="s">
        <v>325</v>
      </c>
      <c r="FN8" s="67" t="s">
        <v>336</v>
      </c>
      <c r="FO8" s="69" t="s">
        <v>327</v>
      </c>
      <c r="FP8" s="67"/>
      <c r="FQ8" s="51"/>
      <c r="FR8" s="4"/>
      <c r="FS8" s="65"/>
      <c r="FT8" s="88"/>
      <c r="FU8" s="65"/>
      <c r="FV8" s="4"/>
      <c r="FW8" s="20" t="s">
        <v>325</v>
      </c>
      <c r="FX8" s="23" t="s">
        <v>326</v>
      </c>
      <c r="FY8" s="22" t="s">
        <v>327</v>
      </c>
      <c r="FZ8" s="23"/>
      <c r="GA8" s="19" t="s">
        <v>329</v>
      </c>
      <c r="GB8" s="23"/>
      <c r="GC8" s="16">
        <v>2017</v>
      </c>
      <c r="GD8" s="17">
        <v>2017</v>
      </c>
      <c r="GE8" s="18">
        <v>2017</v>
      </c>
      <c r="GF8" s="23"/>
      <c r="GG8" s="19" t="s">
        <v>329</v>
      </c>
      <c r="GH8" s="23"/>
      <c r="GI8" s="30"/>
    </row>
    <row r="9" spans="1:193" x14ac:dyDescent="0.25">
      <c r="A9" s="57"/>
      <c r="B9" s="66"/>
      <c r="C9" s="67"/>
      <c r="D9" s="57" t="s">
        <v>717</v>
      </c>
      <c r="E9" s="74" t="s">
        <v>718</v>
      </c>
      <c r="F9" s="144" t="s">
        <v>719</v>
      </c>
      <c r="G9" s="57"/>
      <c r="H9" s="51"/>
      <c r="I9" s="2"/>
      <c r="J9" s="103"/>
      <c r="K9" s="88"/>
      <c r="L9" s="104"/>
      <c r="M9" s="2"/>
      <c r="N9" s="101"/>
      <c r="O9" s="97"/>
      <c r="P9" s="102"/>
      <c r="Q9" s="2"/>
      <c r="R9" s="51"/>
      <c r="T9" s="57"/>
      <c r="U9" s="66"/>
      <c r="V9" s="67"/>
      <c r="W9" s="57" t="s">
        <v>376</v>
      </c>
      <c r="X9" s="74" t="s">
        <v>332</v>
      </c>
      <c r="Y9" s="144" t="s">
        <v>401</v>
      </c>
      <c r="Z9" s="57"/>
      <c r="AA9" s="51"/>
      <c r="AB9" s="2"/>
      <c r="AC9" s="103"/>
      <c r="AD9" s="88"/>
      <c r="AE9" s="104"/>
      <c r="AF9" s="2"/>
      <c r="AG9" s="101"/>
      <c r="AH9" s="97"/>
      <c r="AI9" s="102"/>
      <c r="AJ9" s="2"/>
      <c r="AK9" s="51"/>
      <c r="AN9" s="162"/>
      <c r="AO9" s="165" t="s">
        <v>346</v>
      </c>
      <c r="AP9" s="165" t="s">
        <v>328</v>
      </c>
      <c r="AQ9" s="162" t="s">
        <v>390</v>
      </c>
      <c r="AR9" s="162" t="s">
        <v>391</v>
      </c>
      <c r="AT9" s="164"/>
      <c r="AU9" s="166" t="s">
        <v>392</v>
      </c>
      <c r="AV9" s="166" t="s">
        <v>393</v>
      </c>
      <c r="AW9" s="166" t="s">
        <v>331</v>
      </c>
      <c r="AX9" s="166"/>
      <c r="AZ9" s="162"/>
      <c r="BD9" s="57"/>
      <c r="BE9" s="66"/>
      <c r="BF9" s="67"/>
      <c r="BG9" s="57" t="s">
        <v>374</v>
      </c>
      <c r="BH9" s="74" t="s">
        <v>332</v>
      </c>
      <c r="BI9" s="100" t="s">
        <v>361</v>
      </c>
      <c r="BJ9" s="57"/>
      <c r="BK9" s="51" t="s">
        <v>374</v>
      </c>
      <c r="BL9" s="2"/>
      <c r="BM9" s="103"/>
      <c r="BN9" s="88"/>
      <c r="BO9" s="104"/>
      <c r="BP9" s="2"/>
      <c r="BQ9" s="101"/>
      <c r="BR9" s="97"/>
      <c r="BS9" s="102"/>
      <c r="BT9" s="2"/>
      <c r="BU9" s="51"/>
      <c r="BW9" s="57"/>
      <c r="BX9" s="66"/>
      <c r="BY9" s="67"/>
      <c r="BZ9" s="57" t="s">
        <v>373</v>
      </c>
      <c r="CA9" s="74" t="s">
        <v>332</v>
      </c>
      <c r="CB9" s="100" t="s">
        <v>361</v>
      </c>
      <c r="CC9" s="57"/>
      <c r="CD9" s="51" t="s">
        <v>373</v>
      </c>
      <c r="CE9" s="2"/>
      <c r="CF9" s="103"/>
      <c r="CG9" s="88"/>
      <c r="CH9" s="104"/>
      <c r="CI9" s="2"/>
      <c r="CJ9" s="101"/>
      <c r="CK9" s="97"/>
      <c r="CL9" s="102"/>
      <c r="CM9" s="2"/>
      <c r="CN9" s="51"/>
      <c r="CP9" s="57"/>
      <c r="CQ9" s="66"/>
      <c r="CR9" s="67"/>
      <c r="CS9" s="57" t="s">
        <v>371</v>
      </c>
      <c r="CT9" s="74" t="s">
        <v>332</v>
      </c>
      <c r="CU9" s="100" t="s">
        <v>361</v>
      </c>
      <c r="CV9" s="57"/>
      <c r="CW9" s="51" t="s">
        <v>371</v>
      </c>
      <c r="CX9" s="2"/>
      <c r="CY9" s="103"/>
      <c r="CZ9" s="88"/>
      <c r="DA9" s="104"/>
      <c r="DB9" s="2"/>
      <c r="DC9" s="101"/>
      <c r="DD9" s="97"/>
      <c r="DE9" s="102"/>
      <c r="DF9" s="2"/>
      <c r="DG9" s="51"/>
      <c r="DH9" s="2"/>
      <c r="DI9" s="57"/>
      <c r="DJ9" s="66"/>
      <c r="DK9" s="67"/>
      <c r="DL9" s="57" t="s">
        <v>367</v>
      </c>
      <c r="DM9" s="74" t="s">
        <v>332</v>
      </c>
      <c r="DN9" s="100" t="s">
        <v>361</v>
      </c>
      <c r="DO9" s="57"/>
      <c r="DP9" s="51" t="s">
        <v>367</v>
      </c>
      <c r="DQ9" s="2"/>
      <c r="DR9" s="103"/>
      <c r="DS9" s="88"/>
      <c r="DT9" s="104"/>
      <c r="DU9" s="2"/>
      <c r="DV9" s="101"/>
      <c r="DW9" s="97"/>
      <c r="DX9" s="102"/>
      <c r="DY9" s="2"/>
      <c r="DZ9" s="51"/>
      <c r="EA9" s="2"/>
      <c r="EB9" s="57"/>
      <c r="EC9" s="66"/>
      <c r="ED9" s="67"/>
      <c r="EE9" s="57" t="s">
        <v>360</v>
      </c>
      <c r="EF9" s="74" t="s">
        <v>332</v>
      </c>
      <c r="EG9" s="100" t="s">
        <v>361</v>
      </c>
      <c r="EH9" s="57"/>
      <c r="EI9" s="51" t="s">
        <v>360</v>
      </c>
      <c r="EJ9" s="2"/>
      <c r="EK9" s="103"/>
      <c r="EL9" s="88"/>
      <c r="EM9" s="104"/>
      <c r="EN9" s="2"/>
      <c r="EO9" s="101"/>
      <c r="EP9" s="97"/>
      <c r="EQ9" s="102"/>
      <c r="ER9" s="2"/>
      <c r="ES9" s="51"/>
      <c r="ET9" s="2"/>
      <c r="EU9" s="2"/>
      <c r="EV9" s="16">
        <v>2017</v>
      </c>
      <c r="EW9" s="23" t="s">
        <v>328</v>
      </c>
      <c r="EX9" s="18">
        <v>2017</v>
      </c>
      <c r="EY9" s="17"/>
      <c r="EZ9" s="19"/>
      <c r="FA9" s="17"/>
      <c r="FB9" s="11"/>
      <c r="FC9" s="12"/>
      <c r="FD9" s="13"/>
      <c r="FE9" s="23"/>
      <c r="FF9" s="19"/>
      <c r="FG9" s="17"/>
      <c r="FH9" s="30"/>
      <c r="FJ9" s="57"/>
      <c r="FK9" s="66"/>
      <c r="FL9" s="67"/>
      <c r="FM9" s="57" t="s">
        <v>333</v>
      </c>
      <c r="FN9" s="74" t="s">
        <v>332</v>
      </c>
      <c r="FO9" s="75" t="s">
        <v>347</v>
      </c>
      <c r="FP9" s="57"/>
      <c r="FQ9" s="93" t="s">
        <v>333</v>
      </c>
      <c r="FR9" s="2"/>
      <c r="FS9" s="65"/>
      <c r="FT9" s="88"/>
      <c r="FU9" s="65"/>
      <c r="FV9" s="2"/>
      <c r="FW9" s="16">
        <v>2017</v>
      </c>
      <c r="FX9" s="23" t="s">
        <v>328</v>
      </c>
      <c r="FY9" s="18">
        <v>2017</v>
      </c>
      <c r="FZ9" s="17"/>
      <c r="GA9" s="19"/>
      <c r="GB9" s="17"/>
      <c r="GC9" s="11"/>
      <c r="GD9" s="12"/>
      <c r="GE9" s="13"/>
      <c r="GF9" s="23"/>
      <c r="GG9" s="19"/>
      <c r="GH9" s="17"/>
      <c r="GI9" s="30"/>
    </row>
    <row r="10" spans="1:193" x14ac:dyDescent="0.25">
      <c r="A10" s="57"/>
      <c r="B10" s="66"/>
      <c r="C10" s="58"/>
      <c r="D10" s="57"/>
      <c r="E10" s="57"/>
      <c r="F10" s="145" t="s">
        <v>726</v>
      </c>
      <c r="G10" s="57"/>
      <c r="H10" s="51"/>
      <c r="I10" s="3"/>
      <c r="J10" s="103"/>
      <c r="K10" s="88"/>
      <c r="L10" s="104"/>
      <c r="M10" s="3"/>
      <c r="N10" s="108"/>
      <c r="O10" s="94"/>
      <c r="P10" s="109" t="s">
        <v>720</v>
      </c>
      <c r="Q10" s="3"/>
      <c r="R10" s="93"/>
      <c r="T10" s="57"/>
      <c r="U10" s="66"/>
      <c r="V10" s="58"/>
      <c r="W10" s="57"/>
      <c r="X10" s="57"/>
      <c r="Y10" s="145"/>
      <c r="Z10" s="57"/>
      <c r="AA10" s="51"/>
      <c r="AB10" s="3"/>
      <c r="AC10" s="103"/>
      <c r="AD10" s="88"/>
      <c r="AE10" s="104"/>
      <c r="AF10" s="3"/>
      <c r="AG10" s="108" t="s">
        <v>376</v>
      </c>
      <c r="AH10" s="94" t="s">
        <v>376</v>
      </c>
      <c r="AI10" s="109" t="s">
        <v>376</v>
      </c>
      <c r="AJ10" s="3"/>
      <c r="AK10" s="93"/>
      <c r="AP10" s="165" t="s">
        <v>332</v>
      </c>
      <c r="AQ10" s="165" t="s">
        <v>397</v>
      </c>
      <c r="AR10" s="165" t="s">
        <v>398</v>
      </c>
      <c r="AS10" s="178"/>
      <c r="AT10" s="178"/>
      <c r="AU10" s="178"/>
      <c r="AV10" s="178"/>
      <c r="AW10" s="178"/>
      <c r="AX10" s="178"/>
      <c r="AY10" s="178"/>
      <c r="AZ10" s="165"/>
      <c r="BD10" s="57"/>
      <c r="BE10" s="66"/>
      <c r="BF10" s="58"/>
      <c r="BG10" s="57"/>
      <c r="BH10" s="57" t="s">
        <v>374</v>
      </c>
      <c r="BI10" s="75"/>
      <c r="BJ10" s="57"/>
      <c r="BK10" s="51"/>
      <c r="BL10" s="3"/>
      <c r="BM10" s="103"/>
      <c r="BN10" s="88"/>
      <c r="BO10" s="104"/>
      <c r="BP10" s="3"/>
      <c r="BQ10" s="108" t="s">
        <v>373</v>
      </c>
      <c r="BR10" s="94" t="s">
        <v>373</v>
      </c>
      <c r="BS10" s="109" t="s">
        <v>373</v>
      </c>
      <c r="BT10" s="3"/>
      <c r="BU10" s="93" t="s">
        <v>374</v>
      </c>
      <c r="BW10" s="57"/>
      <c r="BX10" s="66"/>
      <c r="BY10" s="58"/>
      <c r="BZ10" s="57"/>
      <c r="CA10" s="57" t="s">
        <v>373</v>
      </c>
      <c r="CB10" s="75"/>
      <c r="CC10" s="57"/>
      <c r="CD10" s="51"/>
      <c r="CE10" s="3"/>
      <c r="CF10" s="103"/>
      <c r="CG10" s="88"/>
      <c r="CH10" s="104"/>
      <c r="CI10" s="3"/>
      <c r="CJ10" s="108" t="s">
        <v>373</v>
      </c>
      <c r="CK10" s="94" t="s">
        <v>373</v>
      </c>
      <c r="CL10" s="109" t="s">
        <v>373</v>
      </c>
      <c r="CM10" s="3"/>
      <c r="CN10" s="93" t="s">
        <v>373</v>
      </c>
      <c r="CP10" s="57"/>
      <c r="CQ10" s="66"/>
      <c r="CR10" s="58"/>
      <c r="CS10" s="57"/>
      <c r="CT10" s="57" t="s">
        <v>367</v>
      </c>
      <c r="CU10" s="75"/>
      <c r="CV10" s="57"/>
      <c r="CW10" s="51"/>
      <c r="CX10" s="3"/>
      <c r="CY10" s="103"/>
      <c r="CZ10" s="88"/>
      <c r="DA10" s="104"/>
      <c r="DB10" s="3"/>
      <c r="DC10" s="108" t="s">
        <v>369</v>
      </c>
      <c r="DD10" s="94" t="s">
        <v>369</v>
      </c>
      <c r="DE10" s="109" t="s">
        <v>369</v>
      </c>
      <c r="DF10" s="3"/>
      <c r="DG10" s="93" t="s">
        <v>369</v>
      </c>
      <c r="DH10" s="3"/>
      <c r="DI10" s="57"/>
      <c r="DJ10" s="66"/>
      <c r="DK10" s="58"/>
      <c r="DL10" s="57"/>
      <c r="DM10" s="57" t="s">
        <v>367</v>
      </c>
      <c r="DN10" s="75"/>
      <c r="DO10" s="57"/>
      <c r="DP10" s="51"/>
      <c r="DQ10" s="3"/>
      <c r="DR10" s="103"/>
      <c r="DS10" s="88"/>
      <c r="DT10" s="104"/>
      <c r="DU10" s="3"/>
      <c r="DV10" s="108" t="s">
        <v>369</v>
      </c>
      <c r="DW10" s="94" t="s">
        <v>369</v>
      </c>
      <c r="DX10" s="109" t="s">
        <v>369</v>
      </c>
      <c r="DY10" s="3"/>
      <c r="DZ10" s="93" t="s">
        <v>369</v>
      </c>
      <c r="EA10" s="3"/>
      <c r="EB10" s="57"/>
      <c r="EC10" s="66"/>
      <c r="ED10" s="58"/>
      <c r="EE10" s="57"/>
      <c r="EF10" s="57" t="s">
        <v>360</v>
      </c>
      <c r="EG10" s="75"/>
      <c r="EH10" s="57"/>
      <c r="EI10" s="51"/>
      <c r="EJ10" s="3"/>
      <c r="EK10" s="103"/>
      <c r="EL10" s="88"/>
      <c r="EM10" s="104"/>
      <c r="EN10" s="3"/>
      <c r="EO10" s="108" t="s">
        <v>360</v>
      </c>
      <c r="EP10" s="94" t="s">
        <v>360</v>
      </c>
      <c r="EQ10" s="109" t="s">
        <v>360</v>
      </c>
      <c r="ER10" s="3"/>
      <c r="ES10" s="93" t="s">
        <v>360</v>
      </c>
      <c r="ET10" s="3"/>
      <c r="EU10" s="3"/>
      <c r="EV10" s="20" t="s">
        <v>346</v>
      </c>
      <c r="EW10" s="23" t="s">
        <v>332</v>
      </c>
      <c r="EX10" s="22" t="s">
        <v>361</v>
      </c>
      <c r="EY10" s="23"/>
      <c r="EZ10" s="19" t="s">
        <v>348</v>
      </c>
      <c r="FA10" s="23"/>
      <c r="FB10" s="20" t="s">
        <v>346</v>
      </c>
      <c r="FC10" s="23" t="s">
        <v>346</v>
      </c>
      <c r="FD10" s="22" t="s">
        <v>346</v>
      </c>
      <c r="FE10" s="23"/>
      <c r="FF10" s="19" t="s">
        <v>348</v>
      </c>
      <c r="FG10" s="23"/>
      <c r="FH10" s="30"/>
      <c r="FJ10" s="57"/>
      <c r="FK10" s="66"/>
      <c r="FL10" s="58"/>
      <c r="FM10" s="57"/>
      <c r="FN10" s="57" t="s">
        <v>333</v>
      </c>
      <c r="FO10" s="75"/>
      <c r="FP10" s="57"/>
      <c r="FQ10" s="93"/>
      <c r="FR10" s="3"/>
      <c r="FS10" s="65"/>
      <c r="FT10" s="88"/>
      <c r="FU10" s="65"/>
      <c r="FV10" s="3"/>
      <c r="FW10" s="20" t="s">
        <v>346</v>
      </c>
      <c r="FX10" s="23" t="s">
        <v>332</v>
      </c>
      <c r="FY10" s="22" t="s">
        <v>347</v>
      </c>
      <c r="FZ10" s="23"/>
      <c r="GA10" s="19" t="s">
        <v>348</v>
      </c>
      <c r="GB10" s="23"/>
      <c r="GC10" s="20" t="s">
        <v>346</v>
      </c>
      <c r="GD10" s="23" t="s">
        <v>346</v>
      </c>
      <c r="GE10" s="22" t="s">
        <v>346</v>
      </c>
      <c r="GF10" s="23"/>
      <c r="GG10" s="19" t="s">
        <v>348</v>
      </c>
      <c r="GH10" s="23"/>
      <c r="GI10" s="30"/>
    </row>
    <row r="11" spans="1:193" x14ac:dyDescent="0.25">
      <c r="A11" s="57"/>
      <c r="B11" s="66"/>
      <c r="C11" s="71" t="s">
        <v>319</v>
      </c>
      <c r="D11" s="74">
        <v>2018</v>
      </c>
      <c r="E11" s="74">
        <v>2018</v>
      </c>
      <c r="F11" s="74">
        <v>2018</v>
      </c>
      <c r="G11" s="63"/>
      <c r="H11" s="143">
        <v>2018</v>
      </c>
      <c r="I11" s="3"/>
      <c r="J11" s="108" t="s">
        <v>723</v>
      </c>
      <c r="K11" s="95" t="s">
        <v>724</v>
      </c>
      <c r="L11" s="109" t="s">
        <v>725</v>
      </c>
      <c r="M11" s="3"/>
      <c r="N11" s="108"/>
      <c r="O11" s="94"/>
      <c r="P11" s="109"/>
      <c r="Q11" s="3"/>
      <c r="R11" s="51"/>
      <c r="T11" s="57"/>
      <c r="U11" s="66"/>
      <c r="V11" s="71" t="s">
        <v>319</v>
      </c>
      <c r="W11" s="74">
        <v>2018</v>
      </c>
      <c r="X11" s="74">
        <v>2018</v>
      </c>
      <c r="Y11" s="74">
        <v>2018</v>
      </c>
      <c r="Z11" s="63"/>
      <c r="AA11" s="143">
        <v>2018</v>
      </c>
      <c r="AB11" s="3"/>
      <c r="AC11" s="108" t="s">
        <v>334</v>
      </c>
      <c r="AD11" s="95" t="s">
        <v>352</v>
      </c>
      <c r="AE11" s="109" t="s">
        <v>353</v>
      </c>
      <c r="AF11" s="3"/>
      <c r="AG11" s="108"/>
      <c r="AH11" s="94"/>
      <c r="AI11" s="109"/>
      <c r="AJ11" s="3"/>
      <c r="AK11" s="51"/>
      <c r="AO11" s="165" t="s">
        <v>334</v>
      </c>
      <c r="AP11" s="165" t="s">
        <v>334</v>
      </c>
      <c r="AQ11" s="165" t="s">
        <v>334</v>
      </c>
      <c r="AR11" s="165"/>
      <c r="AS11" s="178" t="s">
        <v>334</v>
      </c>
      <c r="AT11" s="178"/>
      <c r="AU11" s="165" t="s">
        <v>334</v>
      </c>
      <c r="AV11" s="165" t="s">
        <v>334</v>
      </c>
      <c r="AW11" s="165" t="s">
        <v>334</v>
      </c>
      <c r="AX11" s="165"/>
      <c r="AY11" s="178" t="s">
        <v>334</v>
      </c>
      <c r="AZ11" s="165"/>
      <c r="BD11" s="57"/>
      <c r="BE11" s="66"/>
      <c r="BF11" s="71" t="s">
        <v>319</v>
      </c>
      <c r="BG11" s="74">
        <v>2018</v>
      </c>
      <c r="BH11" s="74">
        <v>2018</v>
      </c>
      <c r="BI11" s="64">
        <v>2017</v>
      </c>
      <c r="BJ11" s="63"/>
      <c r="BK11" s="143">
        <v>2018</v>
      </c>
      <c r="BL11" s="3"/>
      <c r="BM11" s="108" t="s">
        <v>334</v>
      </c>
      <c r="BN11" s="95" t="s">
        <v>352</v>
      </c>
      <c r="BO11" s="109" t="s">
        <v>353</v>
      </c>
      <c r="BP11" s="3"/>
      <c r="BQ11" s="108"/>
      <c r="BR11" s="94"/>
      <c r="BS11" s="109"/>
      <c r="BT11" s="3"/>
      <c r="BU11" s="51"/>
      <c r="BW11" s="57"/>
      <c r="BX11" s="66"/>
      <c r="BY11" s="71" t="s">
        <v>319</v>
      </c>
      <c r="BZ11" s="74">
        <v>2018</v>
      </c>
      <c r="CA11" s="74">
        <v>2018</v>
      </c>
      <c r="CB11" s="64">
        <v>2017</v>
      </c>
      <c r="CC11" s="63"/>
      <c r="CD11" s="143">
        <v>2018</v>
      </c>
      <c r="CE11" s="3"/>
      <c r="CF11" s="108" t="s">
        <v>334</v>
      </c>
      <c r="CG11" s="95" t="s">
        <v>352</v>
      </c>
      <c r="CH11" s="109" t="s">
        <v>353</v>
      </c>
      <c r="CI11" s="3"/>
      <c r="CJ11" s="108"/>
      <c r="CK11" s="94"/>
      <c r="CL11" s="109"/>
      <c r="CM11" s="3"/>
      <c r="CN11" s="51"/>
      <c r="CP11" s="57"/>
      <c r="CQ11" s="66"/>
      <c r="CR11" s="71" t="s">
        <v>319</v>
      </c>
      <c r="CS11" s="74">
        <v>2018</v>
      </c>
      <c r="CT11" s="74">
        <v>2018</v>
      </c>
      <c r="CU11" s="64">
        <v>2017</v>
      </c>
      <c r="CV11" s="63"/>
      <c r="CW11" s="143">
        <v>2018</v>
      </c>
      <c r="CX11" s="3"/>
      <c r="CY11" s="108" t="s">
        <v>334</v>
      </c>
      <c r="CZ11" s="95" t="s">
        <v>352</v>
      </c>
      <c r="DA11" s="109" t="s">
        <v>353</v>
      </c>
      <c r="DB11" s="3"/>
      <c r="DC11" s="108"/>
      <c r="DD11" s="94"/>
      <c r="DE11" s="109"/>
      <c r="DF11" s="3"/>
      <c r="DG11" s="51"/>
      <c r="DH11" s="3"/>
      <c r="DI11" s="57"/>
      <c r="DJ11" s="66"/>
      <c r="DK11" s="71" t="s">
        <v>319</v>
      </c>
      <c r="DL11" s="74">
        <v>2018</v>
      </c>
      <c r="DM11" s="74">
        <v>2018</v>
      </c>
      <c r="DN11" s="64">
        <v>2017</v>
      </c>
      <c r="DO11" s="63"/>
      <c r="DP11" s="143">
        <v>2018</v>
      </c>
      <c r="DQ11" s="3"/>
      <c r="DR11" s="108" t="s">
        <v>334</v>
      </c>
      <c r="DS11" s="95" t="s">
        <v>352</v>
      </c>
      <c r="DT11" s="109" t="s">
        <v>353</v>
      </c>
      <c r="DU11" s="3"/>
      <c r="DV11" s="108"/>
      <c r="DW11" s="94"/>
      <c r="DX11" s="109"/>
      <c r="DY11" s="3"/>
      <c r="DZ11" s="51"/>
      <c r="EA11" s="3"/>
      <c r="EB11" s="57"/>
      <c r="EC11" s="66"/>
      <c r="ED11" s="71" t="s">
        <v>319</v>
      </c>
      <c r="EE11" s="74">
        <v>2018</v>
      </c>
      <c r="EF11" s="74">
        <v>2018</v>
      </c>
      <c r="EG11" s="64">
        <v>2017</v>
      </c>
      <c r="EH11" s="63"/>
      <c r="EI11" s="51">
        <v>2018</v>
      </c>
      <c r="EJ11" s="3"/>
      <c r="EK11" s="108" t="s">
        <v>334</v>
      </c>
      <c r="EL11" s="95" t="s">
        <v>352</v>
      </c>
      <c r="EM11" s="109" t="s">
        <v>353</v>
      </c>
      <c r="EN11" s="3"/>
      <c r="EO11" s="108"/>
      <c r="EP11" s="94"/>
      <c r="EQ11" s="109"/>
      <c r="ER11" s="3"/>
      <c r="ES11" s="51"/>
      <c r="ET11" s="3"/>
      <c r="EU11" s="3"/>
      <c r="EV11" s="20"/>
      <c r="EW11" s="17">
        <v>2017</v>
      </c>
      <c r="EX11" s="22"/>
      <c r="EY11" s="23"/>
      <c r="EZ11" s="19" t="s">
        <v>349</v>
      </c>
      <c r="FA11" s="23"/>
      <c r="FB11" s="20"/>
      <c r="FC11" s="23"/>
      <c r="FD11" s="22"/>
      <c r="FE11" s="23"/>
      <c r="FF11" s="19" t="s">
        <v>349</v>
      </c>
      <c r="FG11" s="23"/>
      <c r="FH11" s="30"/>
      <c r="FJ11" s="57"/>
      <c r="FK11" s="66"/>
      <c r="FL11" s="71" t="s">
        <v>319</v>
      </c>
      <c r="FM11" s="74">
        <v>2018</v>
      </c>
      <c r="FN11" s="74">
        <v>2018</v>
      </c>
      <c r="FO11" s="64">
        <v>2017</v>
      </c>
      <c r="FP11" s="63"/>
      <c r="FQ11" s="51">
        <v>2018</v>
      </c>
      <c r="FR11" s="3"/>
      <c r="FS11" s="94" t="s">
        <v>334</v>
      </c>
      <c r="FT11" s="95" t="s">
        <v>352</v>
      </c>
      <c r="FU11" s="94" t="s">
        <v>353</v>
      </c>
      <c r="FV11" s="3"/>
      <c r="FW11" s="20"/>
      <c r="FX11" s="17">
        <v>2017</v>
      </c>
      <c r="FY11" s="22"/>
      <c r="FZ11" s="23"/>
      <c r="GA11" s="19" t="s">
        <v>349</v>
      </c>
      <c r="GB11" s="23"/>
      <c r="GC11" s="20"/>
      <c r="GD11" s="23"/>
      <c r="GE11" s="22"/>
      <c r="GF11" s="23"/>
      <c r="GG11" s="19" t="s">
        <v>349</v>
      </c>
      <c r="GH11" s="23"/>
      <c r="GI11" s="30"/>
    </row>
    <row r="12" spans="1:193" x14ac:dyDescent="0.25">
      <c r="A12" s="57"/>
      <c r="B12" s="66"/>
      <c r="C12" s="58"/>
      <c r="D12" s="74"/>
      <c r="E12" s="74"/>
      <c r="F12" s="58"/>
      <c r="G12" s="58"/>
      <c r="H12" s="51"/>
      <c r="I12" s="1"/>
      <c r="J12" s="103"/>
      <c r="K12" s="88"/>
      <c r="L12" s="104"/>
      <c r="M12" s="1"/>
      <c r="N12" s="101"/>
      <c r="O12" s="97"/>
      <c r="P12" s="102"/>
      <c r="Q12" s="1"/>
      <c r="R12" s="51"/>
      <c r="S12" s="154"/>
      <c r="T12" s="57"/>
      <c r="U12" s="66"/>
      <c r="V12" s="58"/>
      <c r="W12" s="74"/>
      <c r="X12" s="74"/>
      <c r="Y12" s="58"/>
      <c r="Z12" s="58"/>
      <c r="AA12" s="51"/>
      <c r="AB12" s="1"/>
      <c r="AC12" s="103"/>
      <c r="AD12" s="88"/>
      <c r="AE12" s="104"/>
      <c r="AF12" s="1"/>
      <c r="AG12" s="101"/>
      <c r="AH12" s="97"/>
      <c r="AI12" s="102"/>
      <c r="AJ12" s="1"/>
      <c r="AK12" s="51"/>
      <c r="AL12" s="154"/>
      <c r="AO12" s="165" t="s">
        <v>296</v>
      </c>
      <c r="AQ12" s="165" t="s">
        <v>297</v>
      </c>
      <c r="AR12" s="165" t="s">
        <v>298</v>
      </c>
      <c r="AS12" s="165" t="s">
        <v>394</v>
      </c>
      <c r="AW12" s="165" t="s">
        <v>299</v>
      </c>
      <c r="AX12" s="165"/>
      <c r="AY12" s="162" t="s">
        <v>395</v>
      </c>
      <c r="BB12" s="153"/>
      <c r="BD12" s="57"/>
      <c r="BE12" s="66"/>
      <c r="BF12" s="58"/>
      <c r="BG12" s="74"/>
      <c r="BH12" s="74"/>
      <c r="BI12" s="59"/>
      <c r="BJ12" s="58"/>
      <c r="BK12" s="51"/>
      <c r="BL12" s="1"/>
      <c r="BM12" s="103"/>
      <c r="BN12" s="88"/>
      <c r="BO12" s="104"/>
      <c r="BP12" s="1"/>
      <c r="BQ12" s="101"/>
      <c r="BR12" s="97"/>
      <c r="BS12" s="102"/>
      <c r="BT12" s="1"/>
      <c r="BU12" s="51"/>
      <c r="BW12" s="57"/>
      <c r="BX12" s="66"/>
      <c r="BY12" s="58"/>
      <c r="BZ12" s="74"/>
      <c r="CA12" s="74"/>
      <c r="CB12" s="59"/>
      <c r="CC12" s="58"/>
      <c r="CD12" s="51"/>
      <c r="CE12" s="1"/>
      <c r="CF12" s="103"/>
      <c r="CG12" s="88"/>
      <c r="CH12" s="104"/>
      <c r="CI12" s="1"/>
      <c r="CJ12" s="101"/>
      <c r="CK12" s="97"/>
      <c r="CL12" s="102"/>
      <c r="CM12" s="1"/>
      <c r="CN12" s="51"/>
      <c r="CP12" s="57"/>
      <c r="CQ12" s="66"/>
      <c r="CR12" s="58"/>
      <c r="CS12" s="74"/>
      <c r="CT12" s="74"/>
      <c r="CU12" s="59"/>
      <c r="CV12" s="58"/>
      <c r="CW12" s="51"/>
      <c r="CX12" s="1"/>
      <c r="CY12" s="103"/>
      <c r="CZ12" s="88"/>
      <c r="DA12" s="104"/>
      <c r="DB12" s="1"/>
      <c r="DC12" s="101"/>
      <c r="DD12" s="97"/>
      <c r="DE12" s="102"/>
      <c r="DF12" s="1"/>
      <c r="DG12" s="51"/>
      <c r="DH12" s="1"/>
      <c r="DI12" s="57"/>
      <c r="DJ12" s="66"/>
      <c r="DK12" s="58"/>
      <c r="DL12" s="74"/>
      <c r="DM12" s="74"/>
      <c r="DN12" s="59"/>
      <c r="DO12" s="58"/>
      <c r="DP12" s="51"/>
      <c r="DQ12" s="1"/>
      <c r="DR12" s="103"/>
      <c r="DS12" s="88"/>
      <c r="DT12" s="104"/>
      <c r="DU12" s="1"/>
      <c r="DV12" s="101"/>
      <c r="DW12" s="97"/>
      <c r="DX12" s="102"/>
      <c r="DY12" s="1"/>
      <c r="DZ12" s="51"/>
      <c r="EA12" s="1"/>
      <c r="EB12" s="57"/>
      <c r="EC12" s="66"/>
      <c r="ED12" s="58"/>
      <c r="EE12" s="74"/>
      <c r="EF12" s="74"/>
      <c r="EG12" s="59"/>
      <c r="EH12" s="58"/>
      <c r="EI12" s="51"/>
      <c r="EJ12" s="1"/>
      <c r="EK12" s="103"/>
      <c r="EL12" s="88"/>
      <c r="EM12" s="104"/>
      <c r="EN12" s="1"/>
      <c r="EO12" s="101"/>
      <c r="EP12" s="97"/>
      <c r="EQ12" s="102"/>
      <c r="ER12" s="1"/>
      <c r="ES12" s="51"/>
      <c r="ET12" s="1"/>
      <c r="EU12" s="1"/>
      <c r="EV12" s="20"/>
      <c r="EW12" s="12" t="s">
        <v>346</v>
      </c>
      <c r="EX12" s="13"/>
      <c r="EY12" s="12"/>
      <c r="EZ12" s="19"/>
      <c r="FA12" s="12"/>
      <c r="FB12" s="11"/>
      <c r="FC12" s="12"/>
      <c r="FD12" s="13"/>
      <c r="FE12" s="12"/>
      <c r="FF12" s="19"/>
      <c r="FG12" s="12"/>
      <c r="FH12" s="15"/>
      <c r="FJ12" s="57"/>
      <c r="FK12" s="66"/>
      <c r="FL12" s="58"/>
      <c r="FM12" s="74"/>
      <c r="FN12" s="74"/>
      <c r="FO12" s="59"/>
      <c r="FP12" s="58"/>
      <c r="FQ12" s="51"/>
      <c r="FR12" s="1"/>
      <c r="FS12" s="65"/>
      <c r="FT12" s="88"/>
      <c r="FU12" s="65"/>
      <c r="FV12" s="1"/>
      <c r="FW12" s="20"/>
      <c r="FX12" s="12" t="s">
        <v>346</v>
      </c>
      <c r="FY12" s="13"/>
      <c r="FZ12" s="12"/>
      <c r="GA12" s="19"/>
      <c r="GB12" s="12"/>
      <c r="GC12" s="11"/>
      <c r="GD12" s="12"/>
      <c r="GE12" s="13"/>
      <c r="GF12" s="12"/>
      <c r="GG12" s="19"/>
      <c r="GH12" s="12"/>
      <c r="GI12" s="15"/>
    </row>
    <row r="13" spans="1:193" x14ac:dyDescent="0.25">
      <c r="A13" s="57"/>
      <c r="B13" s="66"/>
      <c r="C13" s="58"/>
      <c r="D13" s="58"/>
      <c r="E13" s="58"/>
      <c r="F13" s="58"/>
      <c r="G13" s="58"/>
      <c r="H13" s="53"/>
      <c r="I13" s="6"/>
      <c r="J13" s="133"/>
      <c r="K13" s="90"/>
      <c r="L13" s="128"/>
      <c r="M13" s="6"/>
      <c r="N13" s="110"/>
      <c r="O13" s="111"/>
      <c r="P13" s="112"/>
      <c r="Q13" s="6"/>
      <c r="R13" s="53"/>
      <c r="S13" s="154"/>
      <c r="T13" s="57"/>
      <c r="U13" s="66"/>
      <c r="V13" s="58"/>
      <c r="W13" s="58"/>
      <c r="X13" s="58"/>
      <c r="Y13" s="58"/>
      <c r="Z13" s="58"/>
      <c r="AA13" s="53"/>
      <c r="AB13" s="6"/>
      <c r="AC13" s="133"/>
      <c r="AD13" s="90"/>
      <c r="AE13" s="128"/>
      <c r="AF13" s="6"/>
      <c r="AG13" s="110"/>
      <c r="AH13" s="111"/>
      <c r="AI13" s="112"/>
      <c r="AJ13" s="6"/>
      <c r="AK13" s="53"/>
      <c r="AL13" s="154"/>
      <c r="BB13" s="153"/>
      <c r="BD13" s="57"/>
      <c r="BE13" s="66"/>
      <c r="BF13" s="58"/>
      <c r="BG13" s="58"/>
      <c r="BH13" s="58"/>
      <c r="BI13" s="59"/>
      <c r="BJ13" s="58"/>
      <c r="BK13" s="53"/>
      <c r="BL13" s="6"/>
      <c r="BM13" s="133"/>
      <c r="BN13" s="90"/>
      <c r="BO13" s="128"/>
      <c r="BP13" s="6"/>
      <c r="BQ13" s="110"/>
      <c r="BR13" s="111"/>
      <c r="BS13" s="112"/>
      <c r="BT13" s="6"/>
      <c r="BU13" s="53"/>
      <c r="BW13" s="57"/>
      <c r="BX13" s="66"/>
      <c r="BY13" s="58"/>
      <c r="BZ13" s="58"/>
      <c r="CA13" s="58"/>
      <c r="CB13" s="59"/>
      <c r="CC13" s="58"/>
      <c r="CD13" s="53"/>
      <c r="CE13" s="6"/>
      <c r="CF13" s="133"/>
      <c r="CG13" s="90"/>
      <c r="CH13" s="128"/>
      <c r="CI13" s="6"/>
      <c r="CJ13" s="110"/>
      <c r="CK13" s="111"/>
      <c r="CL13" s="112"/>
      <c r="CM13" s="6"/>
      <c r="CN13" s="53"/>
      <c r="CP13" s="57"/>
      <c r="CQ13" s="66"/>
      <c r="CR13" s="58"/>
      <c r="CS13" s="58"/>
      <c r="CT13" s="58"/>
      <c r="CU13" s="59"/>
      <c r="CV13" s="58"/>
      <c r="CW13" s="53"/>
      <c r="CX13" s="6"/>
      <c r="CY13" s="133"/>
      <c r="CZ13" s="90"/>
      <c r="DA13" s="128"/>
      <c r="DB13" s="6"/>
      <c r="DC13" s="110"/>
      <c r="DD13" s="111"/>
      <c r="DE13" s="112"/>
      <c r="DF13" s="6"/>
      <c r="DG13" s="53"/>
      <c r="DH13" s="6"/>
      <c r="DI13" s="57"/>
      <c r="DJ13" s="66"/>
      <c r="DK13" s="58"/>
      <c r="DL13" s="58"/>
      <c r="DM13" s="58"/>
      <c r="DN13" s="59"/>
      <c r="DO13" s="58"/>
      <c r="DP13" s="53"/>
      <c r="DQ13" s="6"/>
      <c r="DR13" s="133"/>
      <c r="DS13" s="90"/>
      <c r="DT13" s="128"/>
      <c r="DU13" s="6"/>
      <c r="DV13" s="110"/>
      <c r="DW13" s="111"/>
      <c r="DX13" s="112"/>
      <c r="DY13" s="6"/>
      <c r="DZ13" s="53"/>
      <c r="EA13" s="6"/>
      <c r="EB13" s="57"/>
      <c r="EC13" s="66"/>
      <c r="ED13" s="58"/>
      <c r="EE13" s="58"/>
      <c r="EF13" s="58"/>
      <c r="EG13" s="59"/>
      <c r="EH13" s="58"/>
      <c r="EI13" s="53"/>
      <c r="EJ13" s="6"/>
      <c r="EK13" s="133"/>
      <c r="EL13" s="90"/>
      <c r="EM13" s="128"/>
      <c r="EN13" s="6"/>
      <c r="EO13" s="110"/>
      <c r="EP13" s="111"/>
      <c r="EQ13" s="112"/>
      <c r="ER13" s="6"/>
      <c r="ES13" s="53"/>
      <c r="ET13" s="6"/>
      <c r="EU13" s="6"/>
      <c r="EV13" s="11"/>
      <c r="EW13" s="12"/>
      <c r="EX13" s="13"/>
      <c r="EY13" s="31"/>
      <c r="EZ13" s="14"/>
      <c r="FA13" s="31"/>
      <c r="FB13" s="32"/>
      <c r="FC13" s="31"/>
      <c r="FD13" s="33"/>
      <c r="FE13" s="12"/>
      <c r="FF13" s="14"/>
      <c r="FG13" s="31"/>
      <c r="FH13" s="15"/>
      <c r="FJ13" s="57"/>
      <c r="FK13" s="66"/>
      <c r="FL13" s="58"/>
      <c r="FM13" s="58"/>
      <c r="FN13" s="58"/>
      <c r="FO13" s="59"/>
      <c r="FP13" s="58"/>
      <c r="FQ13" s="53"/>
      <c r="FR13" s="6"/>
      <c r="FS13" s="76"/>
      <c r="FT13" s="90"/>
      <c r="FU13" s="76"/>
      <c r="FV13" s="6"/>
      <c r="FW13" s="11"/>
      <c r="FX13" s="12"/>
      <c r="FY13" s="13"/>
      <c r="FZ13" s="31"/>
      <c r="GA13" s="14"/>
      <c r="GB13" s="31"/>
      <c r="GC13" s="32"/>
      <c r="GD13" s="31"/>
      <c r="GE13" s="33"/>
      <c r="GF13" s="12"/>
      <c r="GG13" s="14"/>
      <c r="GH13" s="31"/>
      <c r="GI13" s="15"/>
    </row>
    <row r="14" spans="1:193" x14ac:dyDescent="0.25">
      <c r="A14" s="57"/>
      <c r="B14" s="147" t="s">
        <v>721</v>
      </c>
      <c r="C14" s="148">
        <f>SUM(C16:C310)</f>
        <v>5474083</v>
      </c>
      <c r="D14" s="148">
        <f>SUM(D16:D310)</f>
        <v>8543084397.9714575</v>
      </c>
      <c r="E14" s="148">
        <f>SUM(E16:E310)</f>
        <v>737852600.11983049</v>
      </c>
      <c r="F14" s="76">
        <f>SUM(F16:F310)</f>
        <v>-85114946</v>
      </c>
      <c r="G14" s="149"/>
      <c r="H14" s="53">
        <f>SUM(H16:H310)</f>
        <v>8457969451.9714594</v>
      </c>
      <c r="I14" s="150"/>
      <c r="J14" s="133">
        <f>SUM(J16:J310)</f>
        <v>-40965025.967880301</v>
      </c>
      <c r="K14" s="90">
        <f>J14/AS14</f>
        <v>-4.8200190358230277E-3</v>
      </c>
      <c r="L14" s="184">
        <f>J14/C14</f>
        <v>-7.4834499162472143</v>
      </c>
      <c r="M14" s="150"/>
      <c r="N14" s="133"/>
      <c r="O14" s="76"/>
      <c r="P14" s="128">
        <f>SUM(P16:P310)</f>
        <v>-170590850.06822363</v>
      </c>
      <c r="Q14" s="150"/>
      <c r="R14" s="53">
        <f>SUM(R16:R310)</f>
        <v>8287378601.9032373</v>
      </c>
      <c r="S14" s="155"/>
      <c r="T14" s="57"/>
      <c r="U14" s="147" t="s">
        <v>335</v>
      </c>
      <c r="V14" s="148">
        <f>SUM(V16:V310)</f>
        <v>5474083</v>
      </c>
      <c r="W14" s="148">
        <f>SUM(W16:W310)</f>
        <v>8543084397.9714575</v>
      </c>
      <c r="X14" s="148">
        <f>SUM(X16:X310)</f>
        <v>737852600.11983049</v>
      </c>
      <c r="Y14" s="76">
        <f>SUM(Y16:Y310)</f>
        <v>-85399765</v>
      </c>
      <c r="Z14" s="149"/>
      <c r="AA14" s="53">
        <f>SUM(AA16:AA310)</f>
        <v>8457684632.9714594</v>
      </c>
      <c r="AB14" s="150"/>
      <c r="AC14" s="133">
        <f>SUM(AC16:AC310)</f>
        <v>-41249844.967880286</v>
      </c>
      <c r="AD14" s="90">
        <f t="shared" ref="AD14" si="0">(AC14/AS14)</f>
        <v>-4.8535313544247642E-3</v>
      </c>
      <c r="AE14" s="184">
        <f>AC14/V14</f>
        <v>-7.5354803659133935</v>
      </c>
      <c r="AF14" s="150"/>
      <c r="AG14" s="133">
        <f>SUM(AG16:AG310)</f>
        <v>278505425.60659206</v>
      </c>
      <c r="AH14" s="76">
        <f>SUM(AH16:AH310)</f>
        <v>108028585.17120013</v>
      </c>
      <c r="AI14" s="128">
        <f>SUM(AI16:AI310)</f>
        <v>-170476840.43539196</v>
      </c>
      <c r="AJ14" s="150"/>
      <c r="AK14" s="53">
        <f>SUM(AK16:AK310)</f>
        <v>8287207792.5360689</v>
      </c>
      <c r="AL14" s="155"/>
      <c r="AM14" s="179" t="s">
        <v>335</v>
      </c>
      <c r="AN14" s="159">
        <f t="shared" ref="AN14:AS14" si="1">SUM(AN16:AN310)</f>
        <v>5458325</v>
      </c>
      <c r="AO14" s="169">
        <f t="shared" si="1"/>
        <v>8568853461.9393473</v>
      </c>
      <c r="AP14" s="169">
        <f t="shared" si="1"/>
        <v>715442623.67320991</v>
      </c>
      <c r="AQ14" s="169">
        <f t="shared" si="1"/>
        <v>-74254714</v>
      </c>
      <c r="AR14" s="169">
        <f t="shared" si="1"/>
        <v>4335730</v>
      </c>
      <c r="AS14" s="169">
        <f t="shared" si="1"/>
        <v>8498934477.9393473</v>
      </c>
      <c r="AT14" s="169"/>
      <c r="AU14" s="169">
        <f>SUM(AU16:AU310)</f>
        <v>107664396.21300001</v>
      </c>
      <c r="AV14" s="169">
        <f>SUM(AV16:AV310)</f>
        <v>-280891201.83265179</v>
      </c>
      <c r="AW14" s="169">
        <f>SUM(AW16:AW310)</f>
        <v>-173226805.61965197</v>
      </c>
      <c r="AX14" s="169"/>
      <c r="AY14" s="170">
        <f>SUM(AY16:AY310)</f>
        <v>8325707672.3196926</v>
      </c>
      <c r="AZ14" s="171"/>
      <c r="BA14" s="181">
        <f>COUNT(BA16:BA310)</f>
        <v>295</v>
      </c>
      <c r="BD14" s="57"/>
      <c r="BE14" s="77" t="s">
        <v>335</v>
      </c>
      <c r="BF14" s="78">
        <f>SUM(BF16:BF310)</f>
        <v>5474083</v>
      </c>
      <c r="BG14" s="78">
        <f>SUM(BG16:BG310)</f>
        <v>8543084397.9714575</v>
      </c>
      <c r="BH14" s="78">
        <f>SUM(BH16:BH310)</f>
        <v>737852600.11983109</v>
      </c>
      <c r="BI14" s="12">
        <f>SUM(BI16:BI310)</f>
        <v>-67227344</v>
      </c>
      <c r="BJ14" s="79"/>
      <c r="BK14" s="53">
        <f>SUM(BK16:BK310)</f>
        <v>8475857053.9714575</v>
      </c>
      <c r="BL14" s="7"/>
      <c r="BM14" s="101">
        <f>SUM(BM16:BM310)</f>
        <v>-26048712.967879813</v>
      </c>
      <c r="BN14" s="92">
        <f t="shared" ref="BN14" si="2">BM14/EG14</f>
        <v>0.38747199306103502</v>
      </c>
      <c r="BO14" s="129">
        <f>BM14/BF14</f>
        <v>-4.7585527964920908</v>
      </c>
      <c r="BP14" s="7"/>
      <c r="BQ14" s="101">
        <f>SUM(BQ16:BQ310)</f>
        <v>278632686.75676805</v>
      </c>
      <c r="BR14" s="97">
        <f>SUM(BR16:BR310)</f>
        <v>107864354.54880013</v>
      </c>
      <c r="BS14" s="102">
        <f>SUM(BS16:BS310)</f>
        <v>-170768332.20796794</v>
      </c>
      <c r="BT14" s="7"/>
      <c r="BU14" s="139">
        <f>SUM(BU16:BU310)</f>
        <v>8305088721.7634945</v>
      </c>
      <c r="BW14" s="57"/>
      <c r="BX14" s="77" t="s">
        <v>335</v>
      </c>
      <c r="BY14" s="78">
        <f>SUM(BY16:BY310)</f>
        <v>5474083</v>
      </c>
      <c r="BZ14" s="78">
        <f>SUM(BZ16:BZ310)</f>
        <v>8434271914.0206642</v>
      </c>
      <c r="CA14" s="78">
        <f>SUM(CA16:CA310)</f>
        <v>737852600.11983109</v>
      </c>
      <c r="CB14" s="12">
        <f>SUM(CB16:CB310)</f>
        <v>-67227344</v>
      </c>
      <c r="CC14" s="79"/>
      <c r="CD14" s="53">
        <f>SUM(CD16:CD310)</f>
        <v>8367044570.0206623</v>
      </c>
      <c r="CE14" s="7"/>
      <c r="CF14" s="101">
        <f>SUM(CF16:CF310)</f>
        <v>-134861196.91868001</v>
      </c>
      <c r="CG14" s="92">
        <f t="shared" ref="CG14" si="3">CF14/EZ14</f>
        <v>-1.5862466676954186E-2</v>
      </c>
      <c r="CH14" s="129">
        <f>CF14/BY14</f>
        <v>-24.636308386021916</v>
      </c>
      <c r="CI14" s="7"/>
      <c r="CJ14" s="101">
        <f>SUM(CJ16:CJ310)</f>
        <v>278632686.75676805</v>
      </c>
      <c r="CK14" s="97">
        <f>SUM(CK16:CK310)</f>
        <v>107864354.54880013</v>
      </c>
      <c r="CL14" s="102">
        <f>SUM(CL16:CL310)</f>
        <v>-170768332.20796794</v>
      </c>
      <c r="CM14" s="7"/>
      <c r="CN14" s="139">
        <f>SUM(CN16:CN310)</f>
        <v>8196276237.8127041</v>
      </c>
      <c r="CP14" s="57"/>
      <c r="CQ14" s="77" t="s">
        <v>335</v>
      </c>
      <c r="CR14" s="78">
        <f>SUM(CR16:CR310)</f>
        <v>5474083</v>
      </c>
      <c r="CS14" s="78">
        <f>SUM(CS16:CS310)</f>
        <v>8428803291.8310633</v>
      </c>
      <c r="CT14" s="78">
        <f>SUM(CT16:CT310)</f>
        <v>744160866.32528591</v>
      </c>
      <c r="CU14" s="12">
        <f>SUM(CU16:CU310)</f>
        <v>-67227344</v>
      </c>
      <c r="CV14" s="79"/>
      <c r="CW14" s="53">
        <f>SUM(CW16:CW310)</f>
        <v>8361575947.8310633</v>
      </c>
      <c r="CX14" s="7"/>
      <c r="CY14" s="135">
        <f t="shared" ref="CY14" si="4">CW14-EV14</f>
        <v>-207277514.108284</v>
      </c>
      <c r="CZ14" s="92">
        <f t="shared" ref="CZ14" si="5">CY14/EV14</f>
        <v>-2.4189643927155207E-2</v>
      </c>
      <c r="DA14" s="129">
        <f>CY14/CR14</f>
        <v>-37.865248683347332</v>
      </c>
      <c r="DB14" s="7"/>
      <c r="DC14" s="101">
        <f>SUM(DC16:DC310)</f>
        <v>-279056173.26172996</v>
      </c>
      <c r="DD14" s="97">
        <f>SUM(DD16:DD310)</f>
        <v>107777023.61649995</v>
      </c>
      <c r="DE14" s="102">
        <f>SUM(DE16:DE310)</f>
        <v>-171279149.64523014</v>
      </c>
      <c r="DF14" s="7"/>
      <c r="DG14" s="139">
        <f>SUM(DG16:DG310)</f>
        <v>8190296798.185833</v>
      </c>
      <c r="DH14" s="7"/>
      <c r="DI14" s="57"/>
      <c r="DJ14" s="77" t="s">
        <v>335</v>
      </c>
      <c r="DK14" s="78">
        <f>SUM(DK16:DK310)</f>
        <v>5474083</v>
      </c>
      <c r="DL14" s="78">
        <f>SUM(DL16:DL310)</f>
        <v>8428838901.3622255</v>
      </c>
      <c r="DM14" s="78">
        <f>SUM(DM16:DM310)</f>
        <v>744160866.32528591</v>
      </c>
      <c r="DN14" s="12">
        <f>SUM(DN16:DN310)</f>
        <v>-67227344</v>
      </c>
      <c r="DO14" s="79"/>
      <c r="DP14" s="53">
        <f>SUM(DP16:DP310)</f>
        <v>8361611557.3622274</v>
      </c>
      <c r="DQ14" s="7"/>
      <c r="DR14" s="101">
        <f>SUM(DR16:DR310)</f>
        <v>-140294209.5771184</v>
      </c>
      <c r="DS14" s="92">
        <f t="shared" ref="DS14" si="6">DR14/EZ14</f>
        <v>-1.6501501360161954E-2</v>
      </c>
      <c r="DT14" s="129">
        <f>DR14/DK14</f>
        <v>-25.628805697158484</v>
      </c>
      <c r="DU14" s="7"/>
      <c r="DV14" s="101">
        <f>SUM(DV16:DV310)</f>
        <v>-279056173.26172996</v>
      </c>
      <c r="DW14" s="97">
        <f>SUM(DW16:DW310)</f>
        <v>107777023.61649995</v>
      </c>
      <c r="DX14" s="102">
        <f>SUM(DX16:DX310)</f>
        <v>-171279149.64523014</v>
      </c>
      <c r="DY14" s="7"/>
      <c r="DZ14" s="139">
        <f>SUM(DZ16:DZ310)</f>
        <v>8190332407.7169971</v>
      </c>
      <c r="EA14" s="7"/>
      <c r="EB14" s="57"/>
      <c r="EC14" s="77" t="s">
        <v>335</v>
      </c>
      <c r="ED14" s="78">
        <f>SUM(ED16:ED310)</f>
        <v>5474083</v>
      </c>
      <c r="EE14" s="78">
        <f>SUM(EE16:EE310)</f>
        <v>8407447039.5866518</v>
      </c>
      <c r="EF14" s="78">
        <f>SUM(EF16:EF310)</f>
        <v>731382898.44816232</v>
      </c>
      <c r="EG14" s="12">
        <f>SUM(EG16:EG310)</f>
        <v>-67227344</v>
      </c>
      <c r="EH14" s="79"/>
      <c r="EI14" s="53">
        <f>SUM(EI16:EI310)</f>
        <v>8340219695.5866537</v>
      </c>
      <c r="EJ14" s="7"/>
      <c r="EK14" s="101">
        <f>SUM(EK16:EK310)</f>
        <v>-161686071.35269058</v>
      </c>
      <c r="EL14" s="92">
        <f>EK14/EZ14</f>
        <v>-1.9017626845668618E-2</v>
      </c>
      <c r="EM14" s="129">
        <f>EK14/ED14</f>
        <v>-29.536649581800383</v>
      </c>
      <c r="EN14" s="7"/>
      <c r="EO14" s="101">
        <f>SUM(EO16:EO310)</f>
        <v>279777558.39699972</v>
      </c>
      <c r="EP14" s="97">
        <f>SUM(EP16:EP310)</f>
        <v>108055636.84999986</v>
      </c>
      <c r="EQ14" s="102">
        <f>SUM(EQ16:EQ310)</f>
        <v>-171721921.54699984</v>
      </c>
      <c r="ER14" s="7"/>
      <c r="ES14" s="139">
        <f>SUM(ES16:ES310)</f>
        <v>8168497774.0396528</v>
      </c>
      <c r="ET14" s="7"/>
      <c r="EU14" s="7"/>
      <c r="EV14" s="32">
        <v>8568853461.9393473</v>
      </c>
      <c r="EW14" s="31">
        <v>715442623.67320991</v>
      </c>
      <c r="EX14" s="33">
        <f>SUM(EX16:EX310)</f>
        <v>-67227344</v>
      </c>
      <c r="EY14" s="12"/>
      <c r="EZ14" s="14">
        <v>8501905766.9393473</v>
      </c>
      <c r="FA14" s="12"/>
      <c r="FB14" s="11">
        <v>-280891201.83265179</v>
      </c>
      <c r="FC14" s="12">
        <v>107664396.21300001</v>
      </c>
      <c r="FD14" s="13">
        <v>-176627782.26357588</v>
      </c>
      <c r="FE14" s="31"/>
      <c r="FF14" s="14">
        <v>8328678961.3196926</v>
      </c>
      <c r="FG14" s="12"/>
      <c r="FH14" s="34"/>
      <c r="FJ14" s="57"/>
      <c r="FK14" s="77" t="s">
        <v>335</v>
      </c>
      <c r="FL14" s="78">
        <f>SUM(FL16:FL310)</f>
        <v>5474083</v>
      </c>
      <c r="FM14" s="78">
        <f>SUM(FM16:FM310)</f>
        <v>8437307092</v>
      </c>
      <c r="FN14" s="78">
        <f>SUM(FN16:FN310)</f>
        <v>746870888</v>
      </c>
      <c r="FO14" s="12">
        <f>SUM(FO16:FO310)</f>
        <v>-66947695</v>
      </c>
      <c r="FP14" s="79"/>
      <c r="FQ14" s="53">
        <f>SUM(FQ16:FQ310)</f>
        <v>8370359397</v>
      </c>
      <c r="FR14" s="7"/>
      <c r="FS14" s="97">
        <f>SUM(FS16:FS310)</f>
        <v>-131546369.93934667</v>
      </c>
      <c r="FT14" s="92">
        <f>FS14/GA14</f>
        <v>-1.5472574449234675E-2</v>
      </c>
      <c r="FU14" s="55">
        <f>FS14/FL14</f>
        <v>-24.030759113324855</v>
      </c>
      <c r="FV14" s="7"/>
      <c r="FW14" s="32">
        <v>8568853461.9393473</v>
      </c>
      <c r="FX14" s="31">
        <v>715442623.67320991</v>
      </c>
      <c r="FY14" s="22">
        <v>-66947695</v>
      </c>
      <c r="FZ14" s="12"/>
      <c r="GA14" s="14">
        <v>8501905766.9393473</v>
      </c>
      <c r="GB14" s="12"/>
      <c r="GC14" s="11">
        <v>-280891201.83265179</v>
      </c>
      <c r="GD14" s="12">
        <v>107664396.21300001</v>
      </c>
      <c r="GE14" s="13">
        <v>-176627782.26357588</v>
      </c>
      <c r="GF14" s="31"/>
      <c r="GG14" s="14">
        <v>8328678961.3196926</v>
      </c>
      <c r="GH14" s="12"/>
      <c r="GI14" s="34"/>
    </row>
    <row r="15" spans="1:193" s="85" customFormat="1" x14ac:dyDescent="0.25">
      <c r="A15" s="82"/>
      <c r="B15" s="82"/>
      <c r="C15" s="82"/>
      <c r="D15" s="82"/>
      <c r="E15" s="82"/>
      <c r="F15" s="86"/>
      <c r="G15" s="82"/>
      <c r="H15" s="141"/>
      <c r="J15" s="134"/>
      <c r="K15" s="91"/>
      <c r="L15" s="130"/>
      <c r="N15" s="113"/>
      <c r="O15" s="114"/>
      <c r="P15" s="115"/>
      <c r="R15" s="137"/>
      <c r="S15" s="156"/>
      <c r="T15" s="82"/>
      <c r="U15" s="82"/>
      <c r="V15" s="82"/>
      <c r="W15" s="82"/>
      <c r="X15" s="82"/>
      <c r="Y15" s="86"/>
      <c r="Z15" s="82"/>
      <c r="AA15" s="141"/>
      <c r="AC15" s="134"/>
      <c r="AD15" s="91"/>
      <c r="AE15" s="130"/>
      <c r="AG15" s="113"/>
      <c r="AH15" s="114"/>
      <c r="AI15" s="115"/>
      <c r="AK15" s="137"/>
      <c r="AL15" s="156"/>
      <c r="AM15" s="180"/>
      <c r="AN15" s="160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3"/>
      <c r="AZ15" s="174"/>
      <c r="BA15" s="183"/>
      <c r="BB15" s="157"/>
      <c r="BD15" s="82"/>
      <c r="BE15" s="82"/>
      <c r="BF15" s="82"/>
      <c r="BG15" s="82"/>
      <c r="BH15" s="82"/>
      <c r="BI15" s="83"/>
      <c r="BJ15" s="82"/>
      <c r="BK15" s="141"/>
      <c r="BM15" s="134"/>
      <c r="BN15" s="91"/>
      <c r="BO15" s="130"/>
      <c r="BQ15" s="113"/>
      <c r="BR15" s="114"/>
      <c r="BS15" s="115"/>
      <c r="BU15" s="137"/>
      <c r="BW15" s="82"/>
      <c r="BX15" s="82"/>
      <c r="BY15" s="82"/>
      <c r="BZ15" s="82"/>
      <c r="CA15" s="82"/>
      <c r="CB15" s="83"/>
      <c r="CC15" s="82"/>
      <c r="CD15" s="141"/>
      <c r="CF15" s="134"/>
      <c r="CG15" s="91"/>
      <c r="CH15" s="130"/>
      <c r="CJ15" s="113"/>
      <c r="CK15" s="114"/>
      <c r="CL15" s="115"/>
      <c r="CN15" s="137"/>
      <c r="CP15" s="82"/>
      <c r="CQ15" s="82"/>
      <c r="CR15" s="82"/>
      <c r="CS15" s="82"/>
      <c r="CT15" s="82"/>
      <c r="CU15" s="83"/>
      <c r="CV15" s="82"/>
      <c r="CW15" s="141"/>
      <c r="CY15" s="134"/>
      <c r="CZ15" s="91"/>
      <c r="DA15" s="130"/>
      <c r="DC15" s="113"/>
      <c r="DD15" s="114"/>
      <c r="DE15" s="115"/>
      <c r="DG15" s="137"/>
      <c r="DI15" s="82"/>
      <c r="DJ15" s="82"/>
      <c r="DK15" s="82"/>
      <c r="DL15" s="82"/>
      <c r="DM15" s="82"/>
      <c r="DN15" s="83"/>
      <c r="DO15" s="82"/>
      <c r="DP15" s="141"/>
      <c r="DR15" s="134"/>
      <c r="DS15" s="91"/>
      <c r="DT15" s="130"/>
      <c r="DV15" s="113"/>
      <c r="DW15" s="114"/>
      <c r="DX15" s="115"/>
      <c r="DZ15" s="137"/>
      <c r="EB15" s="82"/>
      <c r="EC15" s="82"/>
      <c r="ED15" s="82"/>
      <c r="EE15" s="82"/>
      <c r="EF15" s="82"/>
      <c r="EG15" s="83"/>
      <c r="EH15" s="82"/>
      <c r="EI15" s="141"/>
      <c r="EK15" s="134"/>
      <c r="EL15" s="91"/>
      <c r="EM15" s="130"/>
      <c r="EO15" s="113"/>
      <c r="EP15" s="114"/>
      <c r="EQ15" s="115"/>
      <c r="ES15" s="137"/>
      <c r="EV15" s="35"/>
      <c r="EW15" s="36"/>
      <c r="EX15" s="37"/>
      <c r="EY15" s="36"/>
      <c r="EZ15" s="38"/>
      <c r="FA15" s="36"/>
      <c r="FB15" s="35"/>
      <c r="FC15" s="36"/>
      <c r="FD15" s="37"/>
      <c r="FE15" s="36"/>
      <c r="FF15" s="38"/>
      <c r="FG15" s="36"/>
      <c r="FH15" s="39"/>
      <c r="FJ15" s="82"/>
      <c r="FK15" s="82"/>
      <c r="FL15" s="82"/>
      <c r="FM15" s="82"/>
      <c r="FN15" s="82"/>
      <c r="FO15" s="83"/>
      <c r="FP15" s="82"/>
      <c r="FQ15" s="84"/>
      <c r="FS15" s="86"/>
      <c r="FT15" s="91"/>
      <c r="FU15" s="86"/>
      <c r="FW15" s="35"/>
      <c r="FX15" s="36"/>
      <c r="FY15" s="37"/>
      <c r="FZ15" s="36"/>
      <c r="GA15" s="38"/>
      <c r="GB15" s="36"/>
      <c r="GC15" s="35"/>
      <c r="GD15" s="36"/>
      <c r="GE15" s="37"/>
      <c r="GF15" s="36"/>
      <c r="GG15" s="38"/>
      <c r="GH15" s="36"/>
      <c r="GI15" s="39"/>
    </row>
    <row r="16" spans="1:193" x14ac:dyDescent="0.25">
      <c r="A16" s="8">
        <v>5</v>
      </c>
      <c r="B16" s="8" t="s">
        <v>402</v>
      </c>
      <c r="C16" s="9">
        <v>9899</v>
      </c>
      <c r="D16" s="9">
        <v>33924375.155773818</v>
      </c>
      <c r="E16" s="9">
        <v>9852634.9808945488</v>
      </c>
      <c r="F16" s="121">
        <v>1226244</v>
      </c>
      <c r="H16" s="96">
        <f>D16+F16</f>
        <v>35150619.155773818</v>
      </c>
      <c r="J16" s="135">
        <f t="shared" ref="J16:J79" si="7">H16-AS16</f>
        <v>-813512.77601675689</v>
      </c>
      <c r="K16" s="92">
        <f t="shared" ref="K16:K79" si="8">J16/AS16</f>
        <v>-2.2620114328344192E-2</v>
      </c>
      <c r="L16" s="129">
        <f>J16/C16</f>
        <v>-82.181308820765423</v>
      </c>
      <c r="N16" s="116">
        <v>551168.90879999998</v>
      </c>
      <c r="O16" s="117">
        <v>2841606.5303999996</v>
      </c>
      <c r="P16" s="118">
        <v>2290437.6215999997</v>
      </c>
      <c r="R16" s="138">
        <f>H16+P16</f>
        <v>37441056.777373821</v>
      </c>
      <c r="S16" s="117"/>
      <c r="T16" s="8">
        <v>5</v>
      </c>
      <c r="U16" s="8" t="s">
        <v>0</v>
      </c>
      <c r="V16" s="9">
        <v>9899</v>
      </c>
      <c r="W16" s="9">
        <v>33924375.155773818</v>
      </c>
      <c r="X16" s="9">
        <v>9852634.9808945488</v>
      </c>
      <c r="Y16" s="121">
        <v>1144765</v>
      </c>
      <c r="AA16" s="96">
        <f>W16+Y16</f>
        <v>35069140.155773818</v>
      </c>
      <c r="AC16" s="135">
        <f>AA16-AS16</f>
        <v>-894991.77601675689</v>
      </c>
      <c r="AD16" s="92">
        <f>(AC16/AS16)</f>
        <v>-2.4885677143944268E-2</v>
      </c>
      <c r="AE16" s="129">
        <f>AC16/V16</f>
        <v>-90.412342258486404</v>
      </c>
      <c r="AG16" s="116">
        <v>551168.90879999998</v>
      </c>
      <c r="AH16" s="117">
        <v>2841606.5303999996</v>
      </c>
      <c r="AI16" s="118">
        <f>AH16-AG16</f>
        <v>2290437.6215999997</v>
      </c>
      <c r="AK16" s="138">
        <f>AA16+AI16</f>
        <v>37359577.777373821</v>
      </c>
      <c r="AL16" s="117"/>
      <c r="AM16" s="177" t="s">
        <v>0</v>
      </c>
      <c r="AN16" s="158">
        <v>10006</v>
      </c>
      <c r="AO16" s="158">
        <v>34741069.931790575</v>
      </c>
      <c r="AP16" s="158">
        <v>10294187.93462698</v>
      </c>
      <c r="AQ16" s="158">
        <v>1223062</v>
      </c>
      <c r="AS16" s="168">
        <f t="shared" ref="AS16:AS79" si="9">AO16+AQ16+AR16</f>
        <v>35964131.931790575</v>
      </c>
      <c r="AU16" s="158">
        <v>2898273.7860000003</v>
      </c>
      <c r="AV16" s="158">
        <v>-604897.15079999994</v>
      </c>
      <c r="AW16" s="158">
        <v>2293376.6352000004</v>
      </c>
      <c r="AY16" s="168">
        <f t="shared" ref="AY16:AY79" si="10">AS16+AW16</f>
        <v>38257508.566990577</v>
      </c>
      <c r="BA16" s="181">
        <v>5</v>
      </c>
      <c r="BB16" s="121"/>
      <c r="BD16" s="8">
        <v>5</v>
      </c>
      <c r="BE16" s="8" t="s">
        <v>0</v>
      </c>
      <c r="BF16" s="9">
        <v>9899</v>
      </c>
      <c r="BG16" s="9">
        <v>33924375.155773811</v>
      </c>
      <c r="BH16" s="9">
        <v>9852634.9808945432</v>
      </c>
      <c r="BI16" s="49">
        <v>955915</v>
      </c>
      <c r="BK16" s="96">
        <f>BG16+BI16</f>
        <v>34880290.155773811</v>
      </c>
      <c r="BM16" s="135">
        <f>BK16-EZ16</f>
        <v>-816694.77601676434</v>
      </c>
      <c r="BN16" s="92">
        <f>BM16/EZ16</f>
        <v>-2.2878536592860606E-2</v>
      </c>
      <c r="BO16" s="129">
        <f>BM16/BF16</f>
        <v>-82.502755431534936</v>
      </c>
      <c r="BQ16" s="116">
        <v>551168.90879999998</v>
      </c>
      <c r="BR16" s="117">
        <v>2841606.5303999996</v>
      </c>
      <c r="BS16" s="118">
        <f>BR16-BQ16</f>
        <v>2290437.6215999997</v>
      </c>
      <c r="BU16" s="138">
        <f>BK16+BS16</f>
        <v>37170727.777373813</v>
      </c>
      <c r="BW16" s="8">
        <v>5</v>
      </c>
      <c r="BX16" s="8" t="s">
        <v>0</v>
      </c>
      <c r="BY16" s="9">
        <v>9899</v>
      </c>
      <c r="BZ16" s="9">
        <v>33585961.623158939</v>
      </c>
      <c r="CA16" s="9">
        <v>9852634.9808945432</v>
      </c>
      <c r="CB16" s="49">
        <v>955915</v>
      </c>
      <c r="CD16" s="96">
        <f>BZ16+CB16</f>
        <v>34541876.623158939</v>
      </c>
      <c r="CF16" s="135">
        <f>CD16-EZ16</f>
        <v>-1155108.3086316362</v>
      </c>
      <c r="CG16" s="92">
        <f>CF16/EZ16</f>
        <v>-3.2358707908771711E-2</v>
      </c>
      <c r="CH16" s="129">
        <f>CF16/BY16</f>
        <v>-116.68939373993699</v>
      </c>
      <c r="CJ16" s="116">
        <v>551168.90879999998</v>
      </c>
      <c r="CK16" s="117">
        <v>2841606.5303999996</v>
      </c>
      <c r="CL16" s="118">
        <f>CK16-CJ16</f>
        <v>2290437.6215999997</v>
      </c>
      <c r="CN16" s="138">
        <f>CD16+CL16</f>
        <v>36832314.244758941</v>
      </c>
      <c r="CP16" s="8">
        <v>5</v>
      </c>
      <c r="CQ16" s="8" t="s">
        <v>0</v>
      </c>
      <c r="CR16" s="9">
        <v>9899</v>
      </c>
      <c r="CS16" s="9">
        <v>33575986.593560517</v>
      </c>
      <c r="CT16" s="9">
        <v>9884906.1248981804</v>
      </c>
      <c r="CU16" s="49">
        <v>955915</v>
      </c>
      <c r="CW16" s="96">
        <f>CS16+CU16</f>
        <v>34531901.593560517</v>
      </c>
      <c r="CY16" s="135">
        <f>CW16-EZ16</f>
        <v>-1165083.3382300586</v>
      </c>
      <c r="CZ16" s="92">
        <f>CY16/EZ16</f>
        <v>-3.2638144102542205E-2</v>
      </c>
      <c r="DA16" s="129">
        <f>CY16/CR16</f>
        <v>-117.69707427316482</v>
      </c>
      <c r="DC16" s="116">
        <v>-551696.21600000001</v>
      </c>
      <c r="DD16" s="117">
        <v>2844325.1154999998</v>
      </c>
      <c r="DE16" s="118">
        <f>DC16+DD16</f>
        <v>2292628.8994999998</v>
      </c>
      <c r="DG16" s="138">
        <f>CW16+DE16</f>
        <v>36824530.493060514</v>
      </c>
      <c r="DI16" s="8">
        <v>5</v>
      </c>
      <c r="DJ16" s="8" t="s">
        <v>0</v>
      </c>
      <c r="DK16" s="9">
        <v>9899</v>
      </c>
      <c r="DL16" s="9">
        <v>33576016.422333285</v>
      </c>
      <c r="DM16" s="9">
        <v>9884906.1248981804</v>
      </c>
      <c r="DN16" s="49">
        <v>955915</v>
      </c>
      <c r="DP16" s="96">
        <f>DL16+DN16</f>
        <v>34531931.422333285</v>
      </c>
      <c r="DR16" s="135">
        <f>DP16-EZ16</f>
        <v>-1165053.5094572902</v>
      </c>
      <c r="DS16" s="92">
        <f>DR16/EZ16</f>
        <v>-3.2637308492116691E-2</v>
      </c>
      <c r="DT16" s="129">
        <f>DR16/DK16</f>
        <v>-117.69406096143956</v>
      </c>
      <c r="DV16" s="116">
        <v>-551696.21600000001</v>
      </c>
      <c r="DW16" s="117">
        <v>2844325.1154999998</v>
      </c>
      <c r="DX16" s="118">
        <f>DV16+DW16</f>
        <v>2292628.8994999998</v>
      </c>
      <c r="DZ16" s="138">
        <f>DP16+DX16</f>
        <v>36824560.321833283</v>
      </c>
      <c r="EB16" s="8">
        <v>5</v>
      </c>
      <c r="EC16" s="8" t="s">
        <v>0</v>
      </c>
      <c r="ED16" s="9">
        <v>9899</v>
      </c>
      <c r="EE16" s="9">
        <v>33661558.418106399</v>
      </c>
      <c r="EF16" s="9">
        <v>9857414.8510109112</v>
      </c>
      <c r="EG16" s="49">
        <v>955915</v>
      </c>
      <c r="EI16" s="96">
        <f>EE16+EG16</f>
        <v>34617473.418106399</v>
      </c>
      <c r="EK16" s="135">
        <f>EI16-EZ16</f>
        <v>-1079511.5136841759</v>
      </c>
      <c r="EL16" s="92">
        <f>EK16/EZ16</f>
        <v>-3.0240971772459081E-2</v>
      </c>
      <c r="EM16" s="129">
        <f t="shared" ref="EM16:EM79" si="11">EK16/ED16</f>
        <v>-109.05258245117446</v>
      </c>
      <c r="EO16" s="116">
        <v>553122.4</v>
      </c>
      <c r="EP16" s="117">
        <v>2851677.95</v>
      </c>
      <c r="EQ16" s="118">
        <f>EP16-EO16</f>
        <v>2298555.5500000003</v>
      </c>
      <c r="ES16" s="138">
        <f>EI16+EQ16</f>
        <v>36916028.968106396</v>
      </c>
      <c r="EV16" s="40">
        <v>34741069.931790575</v>
      </c>
      <c r="EW16" s="41">
        <v>10294187.93462698</v>
      </c>
      <c r="EX16" s="42">
        <v>955915</v>
      </c>
      <c r="EY16" s="12"/>
      <c r="EZ16" s="43">
        <v>35696984.931790575</v>
      </c>
      <c r="FA16" s="12"/>
      <c r="FB16" s="40">
        <v>-604897.15079999994</v>
      </c>
      <c r="FC16" s="41">
        <v>2898273.7860000003</v>
      </c>
      <c r="FD16" s="42">
        <v>2293376.6352000004</v>
      </c>
      <c r="FE16" s="12"/>
      <c r="FF16" s="43">
        <v>37990361.566990577</v>
      </c>
      <c r="FG16" s="12"/>
      <c r="FH16" s="43">
        <v>5</v>
      </c>
      <c r="FI16" s="10"/>
      <c r="FJ16" s="8">
        <v>5</v>
      </c>
      <c r="FK16" s="8" t="s">
        <v>0</v>
      </c>
      <c r="FL16" s="9">
        <v>9899</v>
      </c>
      <c r="FM16" s="9">
        <v>33828964</v>
      </c>
      <c r="FN16" s="9">
        <v>9910515</v>
      </c>
      <c r="FO16" s="49">
        <f>FY16</f>
        <v>955915</v>
      </c>
      <c r="FQ16" s="99">
        <f t="shared" ref="FQ16:FQ79" si="12">FM16+FO16</f>
        <v>34784879</v>
      </c>
      <c r="FS16" s="55">
        <f>FQ16-GA16</f>
        <v>-912105.93179057539</v>
      </c>
      <c r="FT16" s="92">
        <f>FS16/GA16</f>
        <v>-2.5551343720860958E-2</v>
      </c>
      <c r="FU16" s="55">
        <f t="shared" ref="FU16:FU79" si="13">FS16/FL16</f>
        <v>-92.141219495966808</v>
      </c>
      <c r="FW16" s="40">
        <v>34741069.931790575</v>
      </c>
      <c r="FX16" s="41">
        <v>10294187.93462698</v>
      </c>
      <c r="FY16" s="42">
        <v>955915</v>
      </c>
      <c r="FZ16" s="12"/>
      <c r="GA16" s="43">
        <v>35696984.931790575</v>
      </c>
      <c r="GB16" s="12"/>
      <c r="GC16" s="40">
        <v>-604897.15079999994</v>
      </c>
      <c r="GD16" s="41">
        <v>2898273.7860000003</v>
      </c>
      <c r="GE16" s="42">
        <v>2293376.6352000004</v>
      </c>
      <c r="GF16" s="12"/>
      <c r="GG16" s="43">
        <v>37990361.566990577</v>
      </c>
      <c r="GH16" s="12"/>
      <c r="GI16" s="43">
        <v>5</v>
      </c>
      <c r="GJ16" s="9"/>
      <c r="GK16" s="9"/>
    </row>
    <row r="17" spans="1:193" x14ac:dyDescent="0.25">
      <c r="A17" s="8">
        <v>9</v>
      </c>
      <c r="B17" s="8" t="s">
        <v>403</v>
      </c>
      <c r="C17" s="9">
        <v>2639</v>
      </c>
      <c r="D17" s="9">
        <v>9582633.4691185951</v>
      </c>
      <c r="E17" s="9">
        <v>2812527.3668018612</v>
      </c>
      <c r="F17" s="121">
        <v>-558638</v>
      </c>
      <c r="H17" s="96">
        <f t="shared" ref="H17:H80" si="14">D17+F17</f>
        <v>9023995.4691185951</v>
      </c>
      <c r="J17" s="135">
        <f t="shared" si="7"/>
        <v>106913.34794646502</v>
      </c>
      <c r="K17" s="92">
        <f t="shared" si="8"/>
        <v>1.198972337516294E-2</v>
      </c>
      <c r="L17" s="129">
        <f t="shared" ref="L17:L80" si="15">J17/C17</f>
        <v>40.512826050195159</v>
      </c>
      <c r="N17" s="116">
        <v>44281.055999999997</v>
      </c>
      <c r="O17" s="117">
        <v>19535.760000000002</v>
      </c>
      <c r="P17" s="118">
        <v>-24745.295999999995</v>
      </c>
      <c r="R17" s="138">
        <f t="shared" ref="R17:R80" si="16">H17+P17</f>
        <v>8999250.173118595</v>
      </c>
      <c r="S17" s="117"/>
      <c r="T17" s="8">
        <v>9</v>
      </c>
      <c r="U17" s="8" t="s">
        <v>1</v>
      </c>
      <c r="V17" s="9">
        <v>2639</v>
      </c>
      <c r="W17" s="9">
        <v>9582633.4691185951</v>
      </c>
      <c r="X17" s="9">
        <v>2812527.3668018612</v>
      </c>
      <c r="Y17" s="121">
        <v>-559170</v>
      </c>
      <c r="AA17" s="96">
        <f t="shared" ref="AA17:AA80" si="17">W17+Y17</f>
        <v>9023463.4691185951</v>
      </c>
      <c r="AC17" s="135">
        <f t="shared" ref="AC17:AC80" si="18">AA17-AS17</f>
        <v>106381.34794646502</v>
      </c>
      <c r="AD17" s="92">
        <f t="shared" ref="AD17:AD80" si="19">(AC17/AS17)</f>
        <v>1.1930062603537113E-2</v>
      </c>
      <c r="AE17" s="129">
        <f t="shared" ref="AE17:AE80" si="20">AC17/V17</f>
        <v>40.311234538258816</v>
      </c>
      <c r="AG17" s="116">
        <v>44281.055999999997</v>
      </c>
      <c r="AH17" s="117">
        <v>19535.760000000002</v>
      </c>
      <c r="AI17" s="118">
        <f t="shared" ref="AI17:AI80" si="21">AH17-AG17</f>
        <v>-24745.295999999995</v>
      </c>
      <c r="AK17" s="138">
        <f t="shared" ref="AK17:AK80" si="22">AA17+AI17</f>
        <v>8998718.173118595</v>
      </c>
      <c r="AL17" s="117"/>
      <c r="AM17" s="177" t="s">
        <v>1</v>
      </c>
      <c r="AN17" s="158">
        <v>2687</v>
      </c>
      <c r="AO17" s="158">
        <v>9490687.1211721301</v>
      </c>
      <c r="AP17" s="158">
        <v>2659381.0129674436</v>
      </c>
      <c r="AQ17" s="158">
        <v>-573605</v>
      </c>
      <c r="AS17" s="168">
        <f t="shared" si="9"/>
        <v>8917082.1211721301</v>
      </c>
      <c r="AU17" s="158">
        <v>43385.364000000001</v>
      </c>
      <c r="AV17" s="158">
        <v>-17091.204000000002</v>
      </c>
      <c r="AW17" s="158">
        <v>26294.16</v>
      </c>
      <c r="AY17" s="168">
        <f t="shared" si="10"/>
        <v>8943376.2811721303</v>
      </c>
      <c r="BA17" s="181">
        <v>9</v>
      </c>
      <c r="BB17" s="121"/>
      <c r="BD17" s="8">
        <v>9</v>
      </c>
      <c r="BE17" s="8" t="s">
        <v>1</v>
      </c>
      <c r="BF17" s="9">
        <v>2639</v>
      </c>
      <c r="BG17" s="9">
        <v>9582633.4691185951</v>
      </c>
      <c r="BH17" s="9">
        <v>2812527.3668018612</v>
      </c>
      <c r="BI17" s="49">
        <v>-572285</v>
      </c>
      <c r="BK17" s="96">
        <f t="shared" ref="BK17:BK80" si="23">BG17+BI17</f>
        <v>9010348.4691185951</v>
      </c>
      <c r="BM17" s="135">
        <f t="shared" ref="BM17:BM80" si="24">BK17-EZ17</f>
        <v>91946.347946465015</v>
      </c>
      <c r="BN17" s="92">
        <f t="shared" ref="BN17:BN80" si="25">BM17/EZ17</f>
        <v>1.0309733368961465E-2</v>
      </c>
      <c r="BO17" s="129">
        <f t="shared" ref="BO17:BO80" si="26">BM17/BF17</f>
        <v>34.841359585625241</v>
      </c>
      <c r="BQ17" s="116">
        <v>44281.055999999997</v>
      </c>
      <c r="BR17" s="117">
        <v>19535.760000000002</v>
      </c>
      <c r="BS17" s="118">
        <f t="shared" ref="BS17:BS80" si="27">BR17-BQ17</f>
        <v>-24745.295999999995</v>
      </c>
      <c r="BU17" s="138">
        <f t="shared" ref="BU17:BU80" si="28">BK17+BS17</f>
        <v>8985603.173118595</v>
      </c>
      <c r="BW17" s="8">
        <v>9</v>
      </c>
      <c r="BX17" s="8" t="s">
        <v>1</v>
      </c>
      <c r="BY17" s="9">
        <v>2639</v>
      </c>
      <c r="BZ17" s="9">
        <v>9486168.0347814616</v>
      </c>
      <c r="CA17" s="9">
        <v>2812527.3668018612</v>
      </c>
      <c r="CB17" s="49">
        <v>-572285</v>
      </c>
      <c r="CD17" s="96">
        <f t="shared" ref="CD17:CD80" si="29">BZ17+CB17</f>
        <v>8913883.0347814616</v>
      </c>
      <c r="CF17" s="135">
        <f t="shared" ref="CF17:CF80" si="30">CD17-EZ17</f>
        <v>-4519.0863906685263</v>
      </c>
      <c r="CG17" s="92">
        <f t="shared" ref="CG17:CG80" si="31">CF17/EZ17</f>
        <v>-5.0671480487970988E-4</v>
      </c>
      <c r="CH17" s="129">
        <f t="shared" ref="CH17:CH80" si="32">CF17/BY17</f>
        <v>-1.7124237933567739</v>
      </c>
      <c r="CJ17" s="116">
        <v>44281.055999999997</v>
      </c>
      <c r="CK17" s="117">
        <v>19535.760000000002</v>
      </c>
      <c r="CL17" s="118">
        <f t="shared" ref="CL17:CL80" si="33">CK17-CJ17</f>
        <v>-24745.295999999995</v>
      </c>
      <c r="CN17" s="138">
        <f t="shared" ref="CN17:CN80" si="34">CD17+CL17</f>
        <v>8889137.7387814615</v>
      </c>
      <c r="CP17" s="8">
        <v>9</v>
      </c>
      <c r="CQ17" s="8" t="s">
        <v>1</v>
      </c>
      <c r="CR17" s="9">
        <v>2639</v>
      </c>
      <c r="CS17" s="9">
        <v>9483978.0422979407</v>
      </c>
      <c r="CT17" s="9">
        <v>2834944.8169488371</v>
      </c>
      <c r="CU17" s="49">
        <v>-572285</v>
      </c>
      <c r="CW17" s="96">
        <f t="shared" ref="CW17:CW80" si="35">CS17+CU17</f>
        <v>8911693.0422979407</v>
      </c>
      <c r="CY17" s="135">
        <f t="shared" ref="CY17:CY80" si="36">CW17-EZ17</f>
        <v>-6709.0788741894066</v>
      </c>
      <c r="CZ17" s="92">
        <f t="shared" ref="CZ17:CZ80" si="37">CY17/EZ17</f>
        <v>-7.5227364532735874E-4</v>
      </c>
      <c r="DA17" s="129">
        <f t="shared" ref="DA17:DA80" si="38">CY17/CR17</f>
        <v>-2.5422807405037537</v>
      </c>
      <c r="DC17" s="116">
        <v>-44323.42</v>
      </c>
      <c r="DD17" s="117">
        <v>19554.449999999997</v>
      </c>
      <c r="DE17" s="118">
        <f t="shared" ref="DE17:DE80" si="39">DC17+DD17</f>
        <v>-24768.97</v>
      </c>
      <c r="DG17" s="138">
        <f t="shared" ref="DG17:DG80" si="40">CW17+DE17</f>
        <v>8886924.07229794</v>
      </c>
      <c r="DI17" s="8">
        <v>9</v>
      </c>
      <c r="DJ17" s="8" t="s">
        <v>1</v>
      </c>
      <c r="DK17" s="9">
        <v>2639</v>
      </c>
      <c r="DL17" s="9">
        <v>9483985.7917561568</v>
      </c>
      <c r="DM17" s="9">
        <v>2834944.8169488371</v>
      </c>
      <c r="DN17" s="49">
        <v>-572285</v>
      </c>
      <c r="DP17" s="96">
        <f t="shared" ref="DP17:DP80" si="41">DL17+DN17</f>
        <v>8911700.7917561568</v>
      </c>
      <c r="DR17" s="135">
        <f t="shared" ref="DR17:DR80" si="42">DP17-EZ17</f>
        <v>-6701.3294159732759</v>
      </c>
      <c r="DS17" s="92">
        <f t="shared" ref="DS17:DS80" si="43">DR17/EZ17</f>
        <v>-7.514047163296705E-4</v>
      </c>
      <c r="DT17" s="129">
        <f t="shared" ref="DT17:DT79" si="44">DR17/DK17</f>
        <v>-2.5393442273487214</v>
      </c>
      <c r="DV17" s="116">
        <v>-44323.42</v>
      </c>
      <c r="DW17" s="117">
        <v>19554.449999999997</v>
      </c>
      <c r="DX17" s="118">
        <f t="shared" ref="DX17:DX80" si="45">DV17+DW17</f>
        <v>-24768.97</v>
      </c>
      <c r="DZ17" s="138">
        <f t="shared" ref="DZ17:DZ80" si="46">DP17+DX17</f>
        <v>8886931.8217561562</v>
      </c>
      <c r="EB17" s="8">
        <v>9</v>
      </c>
      <c r="EC17" s="8" t="s">
        <v>1</v>
      </c>
      <c r="ED17" s="9">
        <v>2639</v>
      </c>
      <c r="EE17" s="9">
        <v>9471800.0222394187</v>
      </c>
      <c r="EF17" s="9">
        <v>2789151.0829990706</v>
      </c>
      <c r="EG17" s="49">
        <v>-572285</v>
      </c>
      <c r="EI17" s="96">
        <f t="shared" ref="EI17:EI79" si="47">EE17+EG17</f>
        <v>8899515.0222394187</v>
      </c>
      <c r="EK17" s="135">
        <f t="shared" ref="EK17:EK80" si="48">EI17-EZ17</f>
        <v>-18887.098932711408</v>
      </c>
      <c r="EL17" s="92">
        <f t="shared" ref="EL17:EL80" si="49">EK17/EZ17</f>
        <v>-2.1177671376662603E-3</v>
      </c>
      <c r="EM17" s="129">
        <f t="shared" si="11"/>
        <v>-7.1569150938656341</v>
      </c>
      <c r="EO17" s="116">
        <v>44438</v>
      </c>
      <c r="EP17" s="117">
        <v>19605</v>
      </c>
      <c r="EQ17" s="118">
        <f t="shared" ref="EQ17:EQ80" si="50">EP17-EO17</f>
        <v>-24833</v>
      </c>
      <c r="ES17" s="138">
        <f t="shared" ref="ES17:ES80" si="51">EI17+EQ17</f>
        <v>8874682.0222394187</v>
      </c>
      <c r="EV17" s="40">
        <v>9490687.1211721301</v>
      </c>
      <c r="EW17" s="41">
        <v>2659381.0129674436</v>
      </c>
      <c r="EX17" s="42">
        <v>-572285</v>
      </c>
      <c r="EY17" s="12"/>
      <c r="EZ17" s="43">
        <v>8918402.1211721301</v>
      </c>
      <c r="FA17" s="12"/>
      <c r="FB17" s="40">
        <v>-17091.204000000002</v>
      </c>
      <c r="FC17" s="41">
        <v>43385.364000000001</v>
      </c>
      <c r="FD17" s="42">
        <v>26294.16</v>
      </c>
      <c r="FE17" s="44"/>
      <c r="FF17" s="43">
        <v>8944696.2811721303</v>
      </c>
      <c r="FG17" s="12"/>
      <c r="FH17" s="43">
        <v>9</v>
      </c>
      <c r="FI17" s="10"/>
      <c r="FJ17" s="8">
        <v>9</v>
      </c>
      <c r="FK17" s="8" t="s">
        <v>1</v>
      </c>
      <c r="FL17" s="9">
        <v>2639</v>
      </c>
      <c r="FM17" s="9">
        <v>9222666</v>
      </c>
      <c r="FN17" s="9">
        <v>2659962</v>
      </c>
      <c r="FO17" s="49">
        <f t="shared" ref="FO17:FO80" si="52">FY17</f>
        <v>-572285</v>
      </c>
      <c r="FQ17" s="99">
        <f t="shared" si="12"/>
        <v>8650381</v>
      </c>
      <c r="FS17" s="55">
        <f t="shared" ref="FS17:FS80" si="53">FQ17-GA17</f>
        <v>-268021.12117213011</v>
      </c>
      <c r="FT17" s="92">
        <f t="shared" ref="FT17:FT80" si="54">FS17/GA17</f>
        <v>-3.0052594347125552E-2</v>
      </c>
      <c r="FU17" s="55">
        <f t="shared" si="13"/>
        <v>-101.56162227060634</v>
      </c>
      <c r="FW17" s="40">
        <v>9490687.1211721301</v>
      </c>
      <c r="FX17" s="41">
        <v>2659381.0129674436</v>
      </c>
      <c r="FY17" s="42">
        <v>-572285</v>
      </c>
      <c r="FZ17" s="12"/>
      <c r="GA17" s="43">
        <v>8918402.1211721301</v>
      </c>
      <c r="GB17" s="12"/>
      <c r="GC17" s="40">
        <v>-17091.204000000002</v>
      </c>
      <c r="GD17" s="41">
        <v>43385.364000000001</v>
      </c>
      <c r="GE17" s="42">
        <v>26294.16</v>
      </c>
      <c r="GF17" s="44"/>
      <c r="GG17" s="43">
        <v>8944696.2811721303</v>
      </c>
      <c r="GH17" s="12"/>
      <c r="GI17" s="43">
        <v>9</v>
      </c>
      <c r="GJ17" s="9"/>
      <c r="GK17" s="9"/>
    </row>
    <row r="18" spans="1:193" x14ac:dyDescent="0.25">
      <c r="A18" s="8">
        <v>10</v>
      </c>
      <c r="B18" s="8" t="s">
        <v>404</v>
      </c>
      <c r="C18" s="9">
        <v>11907</v>
      </c>
      <c r="D18" s="9">
        <v>39116708.785201296</v>
      </c>
      <c r="E18" s="9">
        <v>11667547.489991523</v>
      </c>
      <c r="F18" s="121">
        <v>-822814</v>
      </c>
      <c r="H18" s="96">
        <f t="shared" si="14"/>
        <v>38293894.785201296</v>
      </c>
      <c r="J18" s="135">
        <f t="shared" si="7"/>
        <v>-335042.61425049603</v>
      </c>
      <c r="K18" s="92">
        <f t="shared" si="8"/>
        <v>-8.6733582854197494E-3</v>
      </c>
      <c r="L18" s="129">
        <f t="shared" si="15"/>
        <v>-28.13828959859713</v>
      </c>
      <c r="N18" s="116">
        <v>170221.58880000003</v>
      </c>
      <c r="O18" s="117">
        <v>122489.21519999999</v>
      </c>
      <c r="P18" s="118">
        <v>-47732.373600000035</v>
      </c>
      <c r="R18" s="138">
        <f t="shared" si="16"/>
        <v>38246162.411601298</v>
      </c>
      <c r="S18" s="117"/>
      <c r="T18" s="8">
        <v>10</v>
      </c>
      <c r="U18" s="8" t="s">
        <v>2</v>
      </c>
      <c r="V18" s="9">
        <v>11907</v>
      </c>
      <c r="W18" s="9">
        <v>39116708.785201296</v>
      </c>
      <c r="X18" s="9">
        <v>11667547.489991523</v>
      </c>
      <c r="Y18" s="121">
        <v>-724360</v>
      </c>
      <c r="AA18" s="96">
        <f t="shared" si="17"/>
        <v>38392348.785201296</v>
      </c>
      <c r="AC18" s="135">
        <f t="shared" si="18"/>
        <v>-236588.61425049603</v>
      </c>
      <c r="AD18" s="92">
        <f t="shared" si="19"/>
        <v>-6.1246472250581141E-3</v>
      </c>
      <c r="AE18" s="129">
        <f t="shared" si="20"/>
        <v>-19.869708091920387</v>
      </c>
      <c r="AG18" s="116">
        <v>170221.58880000003</v>
      </c>
      <c r="AH18" s="117">
        <v>122489.21519999999</v>
      </c>
      <c r="AI18" s="118">
        <f t="shared" si="21"/>
        <v>-47732.373600000035</v>
      </c>
      <c r="AK18" s="138">
        <f t="shared" si="22"/>
        <v>38344616.411601298</v>
      </c>
      <c r="AL18" s="117"/>
      <c r="AM18" s="177" t="s">
        <v>2</v>
      </c>
      <c r="AN18" s="158">
        <v>12044</v>
      </c>
      <c r="AO18" s="158">
        <v>39416351.399451792</v>
      </c>
      <c r="AP18" s="158">
        <v>11914946.194845308</v>
      </c>
      <c r="AQ18" s="158">
        <v>-787414</v>
      </c>
      <c r="AS18" s="168">
        <f t="shared" si="9"/>
        <v>38628937.399451792</v>
      </c>
      <c r="AU18" s="158">
        <v>163155.2628</v>
      </c>
      <c r="AV18" s="158">
        <v>-154110.07175999999</v>
      </c>
      <c r="AW18" s="158">
        <v>9045.1910400000052</v>
      </c>
      <c r="AY18" s="168">
        <f t="shared" si="10"/>
        <v>38637982.590491794</v>
      </c>
      <c r="BA18" s="181">
        <v>10</v>
      </c>
      <c r="BB18" s="121"/>
      <c r="BD18" s="8">
        <v>10</v>
      </c>
      <c r="BE18" s="8" t="s">
        <v>2</v>
      </c>
      <c r="BF18" s="9">
        <v>11907</v>
      </c>
      <c r="BG18" s="9">
        <v>39116708.785201289</v>
      </c>
      <c r="BH18" s="9">
        <v>11667547.489991529</v>
      </c>
      <c r="BI18" s="49">
        <v>-748523</v>
      </c>
      <c r="BK18" s="96">
        <f t="shared" si="23"/>
        <v>38368185.785201289</v>
      </c>
      <c r="BM18" s="135">
        <f t="shared" si="24"/>
        <v>-299642.61425050348</v>
      </c>
      <c r="BN18" s="92">
        <f t="shared" si="25"/>
        <v>-7.7491451331348007E-3</v>
      </c>
      <c r="BO18" s="129">
        <f t="shared" si="26"/>
        <v>-25.165248530318593</v>
      </c>
      <c r="BQ18" s="116">
        <v>170221.58880000003</v>
      </c>
      <c r="BR18" s="117">
        <v>122489.21520000001</v>
      </c>
      <c r="BS18" s="118">
        <f t="shared" si="27"/>
        <v>-47732.373600000021</v>
      </c>
      <c r="BU18" s="138">
        <f t="shared" si="28"/>
        <v>38320453.41160129</v>
      </c>
      <c r="BW18" s="8">
        <v>10</v>
      </c>
      <c r="BX18" s="8" t="s">
        <v>2</v>
      </c>
      <c r="BY18" s="9">
        <v>11907</v>
      </c>
      <c r="BZ18" s="9">
        <v>38744310.507576369</v>
      </c>
      <c r="CA18" s="9">
        <v>11667547.489991529</v>
      </c>
      <c r="CB18" s="49">
        <v>-748523</v>
      </c>
      <c r="CD18" s="96">
        <f t="shared" si="29"/>
        <v>37995787.507576369</v>
      </c>
      <c r="CF18" s="135">
        <f t="shared" si="30"/>
        <v>-672040.89187542349</v>
      </c>
      <c r="CG18" s="92">
        <f t="shared" si="31"/>
        <v>-1.7379845719108219E-2</v>
      </c>
      <c r="CH18" s="129">
        <f t="shared" si="32"/>
        <v>-56.44082404261556</v>
      </c>
      <c r="CJ18" s="116">
        <v>170221.58880000003</v>
      </c>
      <c r="CK18" s="117">
        <v>122489.21520000001</v>
      </c>
      <c r="CL18" s="118">
        <f t="shared" si="33"/>
        <v>-47732.373600000021</v>
      </c>
      <c r="CN18" s="138">
        <f t="shared" si="34"/>
        <v>37948055.13397637</v>
      </c>
      <c r="CP18" s="8">
        <v>10</v>
      </c>
      <c r="CQ18" s="8" t="s">
        <v>2</v>
      </c>
      <c r="CR18" s="9">
        <v>11907</v>
      </c>
      <c r="CS18" s="9">
        <v>38941724.312114477</v>
      </c>
      <c r="CT18" s="9">
        <v>11731775.46821647</v>
      </c>
      <c r="CU18" s="49">
        <v>-748523</v>
      </c>
      <c r="CW18" s="96">
        <f t="shared" si="35"/>
        <v>38193201.312114477</v>
      </c>
      <c r="CY18" s="135">
        <f t="shared" si="36"/>
        <v>-474627.08733731508</v>
      </c>
      <c r="CZ18" s="92">
        <f t="shared" si="37"/>
        <v>-1.227446968146895E-2</v>
      </c>
      <c r="DA18" s="129">
        <f t="shared" si="38"/>
        <v>-39.861181434224832</v>
      </c>
      <c r="DC18" s="116">
        <v>-170384.44099999999</v>
      </c>
      <c r="DD18" s="117">
        <v>122606.40150000001</v>
      </c>
      <c r="DE18" s="118">
        <f t="shared" si="39"/>
        <v>-47778.039499999984</v>
      </c>
      <c r="DG18" s="138">
        <f t="shared" si="40"/>
        <v>38145423.272614479</v>
      </c>
      <c r="DI18" s="8">
        <v>10</v>
      </c>
      <c r="DJ18" s="8" t="s">
        <v>2</v>
      </c>
      <c r="DK18" s="9">
        <v>11907</v>
      </c>
      <c r="DL18" s="9">
        <v>38941763.128295779</v>
      </c>
      <c r="DM18" s="9">
        <v>11731775.46821647</v>
      </c>
      <c r="DN18" s="49">
        <v>-748523</v>
      </c>
      <c r="DP18" s="96">
        <f t="shared" si="41"/>
        <v>38193240.128295779</v>
      </c>
      <c r="DR18" s="135">
        <f t="shared" si="42"/>
        <v>-474588.27115601301</v>
      </c>
      <c r="DS18" s="92">
        <f t="shared" si="43"/>
        <v>-1.2273465844871222E-2</v>
      </c>
      <c r="DT18" s="129">
        <f t="shared" si="44"/>
        <v>-39.857921487865376</v>
      </c>
      <c r="DV18" s="116">
        <v>-170384.44099999999</v>
      </c>
      <c r="DW18" s="117">
        <v>122606.40150000001</v>
      </c>
      <c r="DX18" s="118">
        <f t="shared" si="45"/>
        <v>-47778.039499999984</v>
      </c>
      <c r="DZ18" s="138">
        <f t="shared" si="46"/>
        <v>38145462.088795781</v>
      </c>
      <c r="EB18" s="8">
        <v>10</v>
      </c>
      <c r="EC18" s="8" t="s">
        <v>2</v>
      </c>
      <c r="ED18" s="9">
        <v>11907</v>
      </c>
      <c r="EE18" s="9">
        <v>38986443.989856854</v>
      </c>
      <c r="EF18" s="9">
        <v>11699574.775770359</v>
      </c>
      <c r="EG18" s="49">
        <v>-748523</v>
      </c>
      <c r="EI18" s="96">
        <f t="shared" si="47"/>
        <v>38237920.989856854</v>
      </c>
      <c r="EK18" s="135">
        <f t="shared" si="48"/>
        <v>-429907.40959493816</v>
      </c>
      <c r="EL18" s="92">
        <f t="shared" si="49"/>
        <v>-1.1117961038666271E-2</v>
      </c>
      <c r="EM18" s="129">
        <f t="shared" si="11"/>
        <v>-36.105434584272963</v>
      </c>
      <c r="EO18" s="116">
        <v>170824.9</v>
      </c>
      <c r="EP18" s="117">
        <v>122923.35</v>
      </c>
      <c r="EQ18" s="118">
        <f t="shared" si="50"/>
        <v>-47901.549999999988</v>
      </c>
      <c r="ES18" s="138">
        <f t="shared" si="51"/>
        <v>38190019.439856857</v>
      </c>
      <c r="EV18" s="40">
        <v>39416351.399451792</v>
      </c>
      <c r="EW18" s="41">
        <v>11914946.194845308</v>
      </c>
      <c r="EX18" s="42">
        <v>-748523</v>
      </c>
      <c r="EY18" s="12"/>
      <c r="EZ18" s="43">
        <v>38667828.399451792</v>
      </c>
      <c r="FA18" s="12"/>
      <c r="FB18" s="40">
        <v>-154110.07175999999</v>
      </c>
      <c r="FC18" s="41">
        <v>163155.2628</v>
      </c>
      <c r="FD18" s="42">
        <v>9045.1910400000052</v>
      </c>
      <c r="FE18" s="44"/>
      <c r="FF18" s="43">
        <v>38676873.590491794</v>
      </c>
      <c r="FG18" s="12"/>
      <c r="FH18" s="43">
        <v>10</v>
      </c>
      <c r="FI18" s="10"/>
      <c r="FJ18" s="8">
        <v>10</v>
      </c>
      <c r="FK18" s="8" t="s">
        <v>2</v>
      </c>
      <c r="FL18" s="9">
        <v>11907</v>
      </c>
      <c r="FM18" s="9">
        <v>38859234</v>
      </c>
      <c r="FN18" s="9">
        <v>11707515</v>
      </c>
      <c r="FO18" s="49">
        <f t="shared" si="52"/>
        <v>-748523</v>
      </c>
      <c r="FQ18" s="99">
        <f t="shared" si="12"/>
        <v>38110711</v>
      </c>
      <c r="FS18" s="55">
        <f t="shared" si="53"/>
        <v>-557117.39945179224</v>
      </c>
      <c r="FT18" s="92">
        <f t="shared" si="54"/>
        <v>-1.4407775727578502E-2</v>
      </c>
      <c r="FU18" s="55">
        <f t="shared" si="13"/>
        <v>-46.789065209691124</v>
      </c>
      <c r="FW18" s="40">
        <v>39416351.399451792</v>
      </c>
      <c r="FX18" s="41">
        <v>11914946.194845308</v>
      </c>
      <c r="FY18" s="42">
        <v>-748523</v>
      </c>
      <c r="FZ18" s="12"/>
      <c r="GA18" s="43">
        <v>38667828.399451792</v>
      </c>
      <c r="GB18" s="12"/>
      <c r="GC18" s="40">
        <v>-154110.07175999999</v>
      </c>
      <c r="GD18" s="41">
        <v>163155.2628</v>
      </c>
      <c r="GE18" s="42">
        <v>9045.1910400000052</v>
      </c>
      <c r="GF18" s="44"/>
      <c r="GG18" s="43">
        <v>38676873.590491794</v>
      </c>
      <c r="GH18" s="12"/>
      <c r="GI18" s="43">
        <v>10</v>
      </c>
      <c r="GJ18" s="9"/>
      <c r="GK18" s="9"/>
    </row>
    <row r="19" spans="1:193" x14ac:dyDescent="0.25">
      <c r="A19" s="8">
        <v>16</v>
      </c>
      <c r="B19" s="8" t="s">
        <v>405</v>
      </c>
      <c r="C19" s="9">
        <v>8323</v>
      </c>
      <c r="D19" s="9">
        <v>18075467.33983307</v>
      </c>
      <c r="E19" s="9">
        <v>4102731.6472636163</v>
      </c>
      <c r="F19" s="121">
        <v>-537285</v>
      </c>
      <c r="H19" s="96">
        <f t="shared" si="14"/>
        <v>17538182.33983307</v>
      </c>
      <c r="J19" s="135">
        <f t="shared" si="7"/>
        <v>25477.652987867594</v>
      </c>
      <c r="K19" s="92">
        <f t="shared" si="8"/>
        <v>1.4548097191980473E-3</v>
      </c>
      <c r="L19" s="129">
        <f t="shared" si="15"/>
        <v>3.0611141400778079</v>
      </c>
      <c r="N19" s="116">
        <v>193898.92992</v>
      </c>
      <c r="O19" s="117">
        <v>1030250.8632000001</v>
      </c>
      <c r="P19" s="118">
        <v>836351.93328000011</v>
      </c>
      <c r="R19" s="138">
        <f t="shared" si="16"/>
        <v>18374534.273113068</v>
      </c>
      <c r="S19" s="117"/>
      <c r="T19" s="8">
        <v>16</v>
      </c>
      <c r="U19" s="8" t="s">
        <v>3</v>
      </c>
      <c r="V19" s="9">
        <v>8323</v>
      </c>
      <c r="W19" s="9">
        <v>18075467.33983307</v>
      </c>
      <c r="X19" s="9">
        <v>4102731.6472636163</v>
      </c>
      <c r="Y19" s="121">
        <v>-548193</v>
      </c>
      <c r="AA19" s="96">
        <f t="shared" si="17"/>
        <v>17527274.33983307</v>
      </c>
      <c r="AC19" s="135">
        <f t="shared" si="18"/>
        <v>14569.652987867594</v>
      </c>
      <c r="AD19" s="92">
        <f t="shared" si="19"/>
        <v>8.3194762022177518E-4</v>
      </c>
      <c r="AE19" s="129">
        <f t="shared" si="20"/>
        <v>1.7505290145221186</v>
      </c>
      <c r="AG19" s="116">
        <v>193898.92992</v>
      </c>
      <c r="AH19" s="117">
        <v>1030250.8632000001</v>
      </c>
      <c r="AI19" s="118">
        <f t="shared" si="21"/>
        <v>836351.93328000011</v>
      </c>
      <c r="AK19" s="138">
        <f t="shared" si="22"/>
        <v>18363626.273113068</v>
      </c>
      <c r="AL19" s="117"/>
      <c r="AM19" s="177" t="s">
        <v>3</v>
      </c>
      <c r="AN19" s="158">
        <v>8287</v>
      </c>
      <c r="AO19" s="158">
        <v>17869034.686845202</v>
      </c>
      <c r="AP19" s="158">
        <v>3967006.5210216902</v>
      </c>
      <c r="AQ19" s="158">
        <v>-356330</v>
      </c>
      <c r="AS19" s="168">
        <f t="shared" si="9"/>
        <v>17512704.686845202</v>
      </c>
      <c r="AU19" s="158">
        <v>824387.65140000009</v>
      </c>
      <c r="AV19" s="158">
        <v>-212128.13579999999</v>
      </c>
      <c r="AW19" s="158">
        <v>612259.51560000004</v>
      </c>
      <c r="AY19" s="168">
        <f t="shared" si="10"/>
        <v>18124964.202445202</v>
      </c>
      <c r="BA19" s="181">
        <v>16</v>
      </c>
      <c r="BB19" s="121"/>
      <c r="BD19" s="8">
        <v>16</v>
      </c>
      <c r="BE19" s="8" t="s">
        <v>3</v>
      </c>
      <c r="BF19" s="9">
        <v>8323</v>
      </c>
      <c r="BG19" s="9">
        <v>18075467.33983307</v>
      </c>
      <c r="BH19" s="9">
        <v>4102731.6472636163</v>
      </c>
      <c r="BI19" s="49">
        <v>5474</v>
      </c>
      <c r="BK19" s="96">
        <f t="shared" si="23"/>
        <v>18080941.33983307</v>
      </c>
      <c r="BM19" s="135">
        <f t="shared" si="24"/>
        <v>206432.65298786759</v>
      </c>
      <c r="BN19" s="92">
        <f t="shared" si="25"/>
        <v>1.154899732375818E-2</v>
      </c>
      <c r="BO19" s="129">
        <f t="shared" si="26"/>
        <v>24.802673673899747</v>
      </c>
      <c r="BQ19" s="116">
        <v>193898.92992</v>
      </c>
      <c r="BR19" s="117">
        <v>1030250.8632000001</v>
      </c>
      <c r="BS19" s="118">
        <f t="shared" si="27"/>
        <v>836351.93328000011</v>
      </c>
      <c r="BU19" s="138">
        <f t="shared" si="28"/>
        <v>18917293.273113068</v>
      </c>
      <c r="BW19" s="8">
        <v>16</v>
      </c>
      <c r="BX19" s="8" t="s">
        <v>3</v>
      </c>
      <c r="BY19" s="9">
        <v>8323</v>
      </c>
      <c r="BZ19" s="9">
        <v>17886168.993505917</v>
      </c>
      <c r="CA19" s="9">
        <v>4102731.6472636163</v>
      </c>
      <c r="CB19" s="49">
        <v>5474</v>
      </c>
      <c r="CD19" s="96">
        <f t="shared" si="29"/>
        <v>17891642.993505917</v>
      </c>
      <c r="CF19" s="135">
        <f t="shared" si="30"/>
        <v>17134.306660715491</v>
      </c>
      <c r="CG19" s="92">
        <f t="shared" si="31"/>
        <v>9.5858895821430523E-4</v>
      </c>
      <c r="CH19" s="129">
        <f t="shared" si="32"/>
        <v>2.0586695495272727</v>
      </c>
      <c r="CJ19" s="116">
        <v>193898.92992</v>
      </c>
      <c r="CK19" s="117">
        <v>1030250.8632000001</v>
      </c>
      <c r="CL19" s="118">
        <f t="shared" si="33"/>
        <v>836351.93328000011</v>
      </c>
      <c r="CN19" s="138">
        <f t="shared" si="34"/>
        <v>18727994.926785916</v>
      </c>
      <c r="CP19" s="8">
        <v>16</v>
      </c>
      <c r="CQ19" s="8" t="s">
        <v>3</v>
      </c>
      <c r="CR19" s="9">
        <v>8323</v>
      </c>
      <c r="CS19" s="9">
        <v>17833280.845942046</v>
      </c>
      <c r="CT19" s="9">
        <v>4148915.6158457804</v>
      </c>
      <c r="CU19" s="49">
        <v>5474</v>
      </c>
      <c r="CW19" s="96">
        <f t="shared" si="35"/>
        <v>17838754.845942046</v>
      </c>
      <c r="CY19" s="135">
        <f t="shared" si="36"/>
        <v>-35753.840903155506</v>
      </c>
      <c r="CZ19" s="92">
        <f t="shared" si="37"/>
        <v>-2.0002698552194975E-3</v>
      </c>
      <c r="DA19" s="129">
        <f t="shared" si="38"/>
        <v>-4.2957876851081949</v>
      </c>
      <c r="DC19" s="116">
        <v>-194084.43440000003</v>
      </c>
      <c r="DD19" s="117">
        <v>1031236.5115000001</v>
      </c>
      <c r="DE19" s="118">
        <f t="shared" si="39"/>
        <v>837152.07710000011</v>
      </c>
      <c r="DG19" s="138">
        <f t="shared" si="40"/>
        <v>18675906.923042048</v>
      </c>
      <c r="DI19" s="8">
        <v>16</v>
      </c>
      <c r="DJ19" s="8" t="s">
        <v>3</v>
      </c>
      <c r="DK19" s="9">
        <v>8323</v>
      </c>
      <c r="DL19" s="9">
        <v>17833328.661849577</v>
      </c>
      <c r="DM19" s="9">
        <v>4148915.6158457804</v>
      </c>
      <c r="DN19" s="49">
        <v>5474</v>
      </c>
      <c r="DP19" s="96">
        <f t="shared" si="41"/>
        <v>17838802.661849577</v>
      </c>
      <c r="DR19" s="135">
        <f t="shared" si="42"/>
        <v>-35706.024995625019</v>
      </c>
      <c r="DS19" s="92">
        <f t="shared" si="43"/>
        <v>-1.9975947658859555E-3</v>
      </c>
      <c r="DT19" s="129">
        <f t="shared" si="44"/>
        <v>-4.2900426523639332</v>
      </c>
      <c r="DV19" s="116">
        <v>-194084.43440000003</v>
      </c>
      <c r="DW19" s="117">
        <v>1031236.5115000001</v>
      </c>
      <c r="DX19" s="118">
        <f t="shared" si="45"/>
        <v>837152.07710000011</v>
      </c>
      <c r="DZ19" s="138">
        <f t="shared" si="46"/>
        <v>18675954.738949578</v>
      </c>
      <c r="EB19" s="8">
        <v>16</v>
      </c>
      <c r="EC19" s="8" t="s">
        <v>3</v>
      </c>
      <c r="ED19" s="9">
        <v>8323</v>
      </c>
      <c r="EE19" s="9">
        <v>17736186.856497139</v>
      </c>
      <c r="EF19" s="9">
        <v>4040694.238245782</v>
      </c>
      <c r="EG19" s="49">
        <v>5474</v>
      </c>
      <c r="EI19" s="96">
        <f t="shared" si="47"/>
        <v>17741660.856497139</v>
      </c>
      <c r="EK19" s="135">
        <f t="shared" si="48"/>
        <v>-132847.83034806326</v>
      </c>
      <c r="EL19" s="92">
        <f t="shared" si="49"/>
        <v>-7.4322507362584471E-3</v>
      </c>
      <c r="EM19" s="129">
        <f t="shared" si="11"/>
        <v>-15.961531941374895</v>
      </c>
      <c r="EO19" s="116">
        <v>194586.16</v>
      </c>
      <c r="EP19" s="117">
        <v>1033902.3500000001</v>
      </c>
      <c r="EQ19" s="118">
        <f t="shared" si="50"/>
        <v>839316.19000000006</v>
      </c>
      <c r="ES19" s="138">
        <f t="shared" si="51"/>
        <v>18580977.04649714</v>
      </c>
      <c r="EV19" s="40">
        <v>17869034.686845202</v>
      </c>
      <c r="EW19" s="41">
        <v>3967006.5210216902</v>
      </c>
      <c r="EX19" s="42">
        <v>5474</v>
      </c>
      <c r="EY19" s="12"/>
      <c r="EZ19" s="43">
        <v>17874508.686845202</v>
      </c>
      <c r="FA19" s="12"/>
      <c r="FB19" s="40">
        <v>-212128.13579999999</v>
      </c>
      <c r="FC19" s="41">
        <v>824387.65140000009</v>
      </c>
      <c r="FD19" s="42">
        <v>612259.51560000004</v>
      </c>
      <c r="FE19" s="44"/>
      <c r="FF19" s="43">
        <v>18486768.202445202</v>
      </c>
      <c r="FG19" s="12"/>
      <c r="FH19" s="43">
        <v>16</v>
      </c>
      <c r="FI19" s="10"/>
      <c r="FJ19" s="8">
        <v>16</v>
      </c>
      <c r="FK19" s="8" t="s">
        <v>3</v>
      </c>
      <c r="FL19" s="9">
        <v>8323</v>
      </c>
      <c r="FM19" s="9">
        <v>16600402</v>
      </c>
      <c r="FN19" s="9">
        <v>2846433</v>
      </c>
      <c r="FO19" s="49">
        <f t="shared" si="52"/>
        <v>5474</v>
      </c>
      <c r="FQ19" s="99">
        <f t="shared" si="12"/>
        <v>16605876</v>
      </c>
      <c r="FS19" s="55">
        <f t="shared" si="53"/>
        <v>-1268632.686845202</v>
      </c>
      <c r="FT19" s="92">
        <f t="shared" si="54"/>
        <v>-7.097440881151916E-2</v>
      </c>
      <c r="FU19" s="55">
        <f t="shared" si="13"/>
        <v>-152.42492933379816</v>
      </c>
      <c r="FW19" s="40">
        <v>17869034.686845202</v>
      </c>
      <c r="FX19" s="41">
        <v>3967006.5210216902</v>
      </c>
      <c r="FY19" s="42">
        <v>5474</v>
      </c>
      <c r="FZ19" s="12"/>
      <c r="GA19" s="43">
        <v>17874508.686845202</v>
      </c>
      <c r="GB19" s="12"/>
      <c r="GC19" s="40">
        <v>-212128.13579999999</v>
      </c>
      <c r="GD19" s="41">
        <v>824387.65140000009</v>
      </c>
      <c r="GE19" s="42">
        <v>612259.51560000004</v>
      </c>
      <c r="GF19" s="44"/>
      <c r="GG19" s="43">
        <v>18486768.202445202</v>
      </c>
      <c r="GH19" s="12"/>
      <c r="GI19" s="43">
        <v>16</v>
      </c>
      <c r="GJ19" s="9"/>
      <c r="GK19" s="9"/>
    </row>
    <row r="20" spans="1:193" x14ac:dyDescent="0.25">
      <c r="A20" s="8">
        <v>18</v>
      </c>
      <c r="B20" s="8" t="s">
        <v>406</v>
      </c>
      <c r="C20" s="9">
        <v>5046</v>
      </c>
      <c r="D20" s="9">
        <v>7813729.0490222285</v>
      </c>
      <c r="E20" s="9">
        <v>1426137.8073441957</v>
      </c>
      <c r="F20" s="121">
        <v>-322654</v>
      </c>
      <c r="H20" s="96">
        <f t="shared" si="14"/>
        <v>7491075.0490222285</v>
      </c>
      <c r="J20" s="135">
        <f t="shared" si="7"/>
        <v>166523.15136211831</v>
      </c>
      <c r="K20" s="92">
        <f t="shared" si="8"/>
        <v>2.2734926817204414E-2</v>
      </c>
      <c r="L20" s="129">
        <f t="shared" si="15"/>
        <v>33.001020880324674</v>
      </c>
      <c r="N20" s="116">
        <v>312975.89903999999</v>
      </c>
      <c r="O20" s="117">
        <v>819199.53600000008</v>
      </c>
      <c r="P20" s="118">
        <v>506223.63696000009</v>
      </c>
      <c r="R20" s="138">
        <f t="shared" si="16"/>
        <v>7997298.6859822283</v>
      </c>
      <c r="S20" s="117"/>
      <c r="T20" s="8">
        <v>18</v>
      </c>
      <c r="U20" s="8" t="s">
        <v>4</v>
      </c>
      <c r="V20" s="9">
        <v>5046</v>
      </c>
      <c r="W20" s="9">
        <v>7813729.0490222285</v>
      </c>
      <c r="X20" s="9">
        <v>1426137.8073441957</v>
      </c>
      <c r="Y20" s="121">
        <v>-245390</v>
      </c>
      <c r="AA20" s="96">
        <f t="shared" si="17"/>
        <v>7568339.0490222285</v>
      </c>
      <c r="AC20" s="135">
        <f t="shared" si="18"/>
        <v>243787.15136211831</v>
      </c>
      <c r="AD20" s="92">
        <f t="shared" si="19"/>
        <v>3.3283558471337772E-2</v>
      </c>
      <c r="AE20" s="129">
        <f t="shared" si="20"/>
        <v>48.312951122100337</v>
      </c>
      <c r="AG20" s="116">
        <v>312975.89903999999</v>
      </c>
      <c r="AH20" s="117">
        <v>819199.53600000008</v>
      </c>
      <c r="AI20" s="118">
        <f t="shared" si="21"/>
        <v>506223.63696000009</v>
      </c>
      <c r="AK20" s="138">
        <f t="shared" si="22"/>
        <v>8074562.6859822283</v>
      </c>
      <c r="AL20" s="117"/>
      <c r="AM20" s="177" t="s">
        <v>4</v>
      </c>
      <c r="AN20" s="158">
        <v>5104</v>
      </c>
      <c r="AO20" s="158">
        <v>7593862.8976601101</v>
      </c>
      <c r="AP20" s="158">
        <v>1101380.0397392623</v>
      </c>
      <c r="AQ20" s="158">
        <v>-269311</v>
      </c>
      <c r="AS20" s="168">
        <f t="shared" si="9"/>
        <v>7324551.8976601101</v>
      </c>
      <c r="AU20" s="158">
        <v>792834.6594</v>
      </c>
      <c r="AV20" s="158">
        <v>-270842.99507999996</v>
      </c>
      <c r="AW20" s="158">
        <v>521991.66432000004</v>
      </c>
      <c r="AY20" s="168">
        <f t="shared" si="10"/>
        <v>7846543.5619801106</v>
      </c>
      <c r="BA20" s="181">
        <v>18</v>
      </c>
      <c r="BB20" s="121"/>
      <c r="BD20" s="8">
        <v>18</v>
      </c>
      <c r="BE20" s="8" t="s">
        <v>4</v>
      </c>
      <c r="BF20" s="9">
        <v>5046</v>
      </c>
      <c r="BG20" s="9">
        <v>7813729.0490222285</v>
      </c>
      <c r="BH20" s="9">
        <v>1426137.8073441957</v>
      </c>
      <c r="BI20" s="49">
        <v>-196077</v>
      </c>
      <c r="BK20" s="96">
        <f t="shared" si="23"/>
        <v>7617652.0490222285</v>
      </c>
      <c r="BM20" s="135">
        <f t="shared" si="24"/>
        <v>219866.15136211831</v>
      </c>
      <c r="BN20" s="92">
        <f t="shared" si="25"/>
        <v>2.9720534549622622E-2</v>
      </c>
      <c r="BO20" s="129">
        <f t="shared" si="26"/>
        <v>43.572364518850243</v>
      </c>
      <c r="BQ20" s="116">
        <v>312975.89903999999</v>
      </c>
      <c r="BR20" s="117">
        <v>819199.53600000008</v>
      </c>
      <c r="BS20" s="118">
        <f t="shared" si="27"/>
        <v>506223.63696000009</v>
      </c>
      <c r="BU20" s="138">
        <f t="shared" si="28"/>
        <v>8123875.6859822283</v>
      </c>
      <c r="BW20" s="8">
        <v>18</v>
      </c>
      <c r="BX20" s="8" t="s">
        <v>4</v>
      </c>
      <c r="BY20" s="9">
        <v>5046</v>
      </c>
      <c r="BZ20" s="9">
        <v>7739512.3444134761</v>
      </c>
      <c r="CA20" s="9">
        <v>1426137.8073441957</v>
      </c>
      <c r="CB20" s="49">
        <v>-196077</v>
      </c>
      <c r="CD20" s="96">
        <f t="shared" si="29"/>
        <v>7543435.3444134761</v>
      </c>
      <c r="CF20" s="135">
        <f t="shared" si="30"/>
        <v>145649.44675336592</v>
      </c>
      <c r="CG20" s="92">
        <f t="shared" si="31"/>
        <v>1.9688248452747768E-2</v>
      </c>
      <c r="CH20" s="129">
        <f t="shared" si="32"/>
        <v>28.864337446168435</v>
      </c>
      <c r="CJ20" s="116">
        <v>312975.89903999999</v>
      </c>
      <c r="CK20" s="117">
        <v>819199.53600000008</v>
      </c>
      <c r="CL20" s="118">
        <f t="shared" si="33"/>
        <v>506223.63696000009</v>
      </c>
      <c r="CN20" s="138">
        <f t="shared" si="34"/>
        <v>8049658.9813734759</v>
      </c>
      <c r="CP20" s="8">
        <v>18</v>
      </c>
      <c r="CQ20" s="8" t="s">
        <v>4</v>
      </c>
      <c r="CR20" s="9">
        <v>5046</v>
      </c>
      <c r="CS20" s="9">
        <v>7773182.1924265493</v>
      </c>
      <c r="CT20" s="9">
        <v>1445930.3911703725</v>
      </c>
      <c r="CU20" s="49">
        <v>-196077</v>
      </c>
      <c r="CW20" s="96">
        <f t="shared" si="35"/>
        <v>7577105.1924265493</v>
      </c>
      <c r="CY20" s="135">
        <f t="shared" si="36"/>
        <v>179319.29476643912</v>
      </c>
      <c r="CZ20" s="92">
        <f t="shared" si="37"/>
        <v>2.4239589689011829E-2</v>
      </c>
      <c r="DA20" s="129">
        <f t="shared" si="38"/>
        <v>35.536919295766772</v>
      </c>
      <c r="DC20" s="116">
        <v>-313275.32529999997</v>
      </c>
      <c r="DD20" s="117">
        <v>819983.2699999999</v>
      </c>
      <c r="DE20" s="118">
        <f t="shared" si="39"/>
        <v>506707.94469999993</v>
      </c>
      <c r="DG20" s="138">
        <f t="shared" si="40"/>
        <v>8083813.1371265491</v>
      </c>
      <c r="DI20" s="8">
        <v>18</v>
      </c>
      <c r="DJ20" s="8" t="s">
        <v>4</v>
      </c>
      <c r="DK20" s="9">
        <v>5046</v>
      </c>
      <c r="DL20" s="9">
        <v>7773220.4357588943</v>
      </c>
      <c r="DM20" s="9">
        <v>1445930.3911703725</v>
      </c>
      <c r="DN20" s="49">
        <v>-196077</v>
      </c>
      <c r="DP20" s="96">
        <f t="shared" si="41"/>
        <v>7577143.4357588943</v>
      </c>
      <c r="DR20" s="135">
        <f t="shared" si="42"/>
        <v>179357.53809878416</v>
      </c>
      <c r="DS20" s="92">
        <f t="shared" si="43"/>
        <v>2.424475925364564E-2</v>
      </c>
      <c r="DT20" s="129">
        <f t="shared" si="44"/>
        <v>35.544498235985763</v>
      </c>
      <c r="DV20" s="116">
        <v>-313275.32529999997</v>
      </c>
      <c r="DW20" s="117">
        <v>819983.2699999999</v>
      </c>
      <c r="DX20" s="118">
        <f t="shared" si="45"/>
        <v>506707.94469999993</v>
      </c>
      <c r="DZ20" s="138">
        <f t="shared" si="46"/>
        <v>8083851.3804588942</v>
      </c>
      <c r="EB20" s="8">
        <v>18</v>
      </c>
      <c r="EC20" s="8" t="s">
        <v>4</v>
      </c>
      <c r="ED20" s="9">
        <v>5046</v>
      </c>
      <c r="EE20" s="9">
        <v>7735185.301412873</v>
      </c>
      <c r="EF20" s="9">
        <v>1447944.8011733347</v>
      </c>
      <c r="EG20" s="49">
        <v>-196077</v>
      </c>
      <c r="EI20" s="96">
        <f t="shared" si="47"/>
        <v>7539108.301412873</v>
      </c>
      <c r="EK20" s="135">
        <f t="shared" si="48"/>
        <v>141322.40375276282</v>
      </c>
      <c r="EL20" s="92">
        <f t="shared" si="49"/>
        <v>1.9103337905124092E-2</v>
      </c>
      <c r="EM20" s="129">
        <f t="shared" si="11"/>
        <v>28.006818024725096</v>
      </c>
      <c r="EO20" s="116">
        <v>314085.17000000004</v>
      </c>
      <c r="EP20" s="117">
        <v>822103</v>
      </c>
      <c r="EQ20" s="118">
        <f t="shared" si="50"/>
        <v>508017.82999999996</v>
      </c>
      <c r="ES20" s="138">
        <f t="shared" si="51"/>
        <v>8047126.131412873</v>
      </c>
      <c r="EV20" s="40">
        <v>7593862.8976601101</v>
      </c>
      <c r="EW20" s="41">
        <v>1101380.0397392623</v>
      </c>
      <c r="EX20" s="42">
        <v>-196077</v>
      </c>
      <c r="EY20" s="12"/>
      <c r="EZ20" s="43">
        <v>7397785.8976601101</v>
      </c>
      <c r="FA20" s="12"/>
      <c r="FB20" s="40">
        <v>-270842.99507999996</v>
      </c>
      <c r="FC20" s="41">
        <v>792834.6594</v>
      </c>
      <c r="FD20" s="42">
        <v>521991.66432000004</v>
      </c>
      <c r="FE20" s="44"/>
      <c r="FF20" s="43">
        <v>7919777.5619801106</v>
      </c>
      <c r="FG20" s="12"/>
      <c r="FH20" s="43">
        <v>18</v>
      </c>
      <c r="FI20" s="10"/>
      <c r="FJ20" s="8">
        <v>18</v>
      </c>
      <c r="FK20" s="8" t="s">
        <v>4</v>
      </c>
      <c r="FL20" s="9">
        <v>5046</v>
      </c>
      <c r="FM20" s="9">
        <v>7766862</v>
      </c>
      <c r="FN20" s="9">
        <v>1433906</v>
      </c>
      <c r="FO20" s="49">
        <f t="shared" si="52"/>
        <v>-196077</v>
      </c>
      <c r="FQ20" s="99">
        <f t="shared" si="12"/>
        <v>7570785</v>
      </c>
      <c r="FS20" s="55">
        <f t="shared" si="53"/>
        <v>172999.10233988985</v>
      </c>
      <c r="FT20" s="92">
        <f t="shared" si="54"/>
        <v>2.3385254011556184E-2</v>
      </c>
      <c r="FU20" s="55">
        <f t="shared" si="13"/>
        <v>34.284403951623041</v>
      </c>
      <c r="FW20" s="40">
        <v>7593862.8976601101</v>
      </c>
      <c r="FX20" s="41">
        <v>1101380.0397392623</v>
      </c>
      <c r="FY20" s="42">
        <v>-196077</v>
      </c>
      <c r="FZ20" s="12"/>
      <c r="GA20" s="43">
        <v>7397785.8976601101</v>
      </c>
      <c r="GB20" s="12"/>
      <c r="GC20" s="40">
        <v>-270842.99507999996</v>
      </c>
      <c r="GD20" s="41">
        <v>792834.6594</v>
      </c>
      <c r="GE20" s="42">
        <v>521991.66432000004</v>
      </c>
      <c r="GF20" s="44"/>
      <c r="GG20" s="43">
        <v>7919777.5619801106</v>
      </c>
      <c r="GH20" s="12"/>
      <c r="GI20" s="43">
        <v>18</v>
      </c>
      <c r="GJ20" s="9"/>
      <c r="GK20" s="9"/>
    </row>
    <row r="21" spans="1:193" x14ac:dyDescent="0.25">
      <c r="A21" s="8">
        <v>19</v>
      </c>
      <c r="B21" s="8" t="s">
        <v>407</v>
      </c>
      <c r="C21" s="9">
        <v>3984</v>
      </c>
      <c r="D21" s="9">
        <v>6646946.4134562192</v>
      </c>
      <c r="E21" s="9">
        <v>1755077.788310806</v>
      </c>
      <c r="F21" s="121">
        <v>-646981</v>
      </c>
      <c r="H21" s="96">
        <f t="shared" si="14"/>
        <v>5999965.4134562192</v>
      </c>
      <c r="J21" s="135">
        <f t="shared" si="7"/>
        <v>15616.914522673935</v>
      </c>
      <c r="K21" s="92">
        <f t="shared" si="8"/>
        <v>2.6096265158115344E-3</v>
      </c>
      <c r="L21" s="129">
        <f t="shared" si="15"/>
        <v>3.9199082637233773</v>
      </c>
      <c r="N21" s="116">
        <v>255384.47856000002</v>
      </c>
      <c r="O21" s="117">
        <v>117475.0368</v>
      </c>
      <c r="P21" s="118">
        <v>-137909.44176000002</v>
      </c>
      <c r="R21" s="138">
        <f t="shared" si="16"/>
        <v>5862055.9716962194</v>
      </c>
      <c r="S21" s="117"/>
      <c r="T21" s="8">
        <v>19</v>
      </c>
      <c r="U21" s="8" t="s">
        <v>5</v>
      </c>
      <c r="V21" s="9">
        <v>3984</v>
      </c>
      <c r="W21" s="9">
        <v>6646946.4134562192</v>
      </c>
      <c r="X21" s="9">
        <v>1755077.788310806</v>
      </c>
      <c r="Y21" s="121">
        <v>-647945</v>
      </c>
      <c r="AA21" s="96">
        <f t="shared" si="17"/>
        <v>5999001.4134562192</v>
      </c>
      <c r="AC21" s="135">
        <f t="shared" si="18"/>
        <v>14652.914522673935</v>
      </c>
      <c r="AD21" s="92">
        <f t="shared" si="19"/>
        <v>2.4485396405782836E-3</v>
      </c>
      <c r="AE21" s="129">
        <f t="shared" si="20"/>
        <v>3.6779403922374332</v>
      </c>
      <c r="AG21" s="116">
        <v>255384.47856000002</v>
      </c>
      <c r="AH21" s="117">
        <v>117475.0368</v>
      </c>
      <c r="AI21" s="118">
        <f t="shared" si="21"/>
        <v>-137909.44176000002</v>
      </c>
      <c r="AK21" s="138">
        <f t="shared" si="22"/>
        <v>5861091.9716962194</v>
      </c>
      <c r="AL21" s="117"/>
      <c r="AM21" s="177" t="s">
        <v>5</v>
      </c>
      <c r="AN21" s="158">
        <v>3986</v>
      </c>
      <c r="AO21" s="158">
        <v>6815770.4989335453</v>
      </c>
      <c r="AP21" s="158">
        <v>1805301.386068573</v>
      </c>
      <c r="AQ21" s="158">
        <v>-831422</v>
      </c>
      <c r="AS21" s="168">
        <f t="shared" si="9"/>
        <v>5984348.4989335453</v>
      </c>
      <c r="AU21" s="158">
        <v>115760.03939999999</v>
      </c>
      <c r="AV21" s="158">
        <v>-262310.54015999998</v>
      </c>
      <c r="AW21" s="158">
        <v>-146550.50075999997</v>
      </c>
      <c r="AY21" s="168">
        <f t="shared" si="10"/>
        <v>5837797.9981735451</v>
      </c>
      <c r="BA21" s="181">
        <v>19</v>
      </c>
      <c r="BB21" s="121"/>
      <c r="BD21" s="8">
        <v>19</v>
      </c>
      <c r="BE21" s="8" t="s">
        <v>5</v>
      </c>
      <c r="BF21" s="9">
        <v>3984</v>
      </c>
      <c r="BG21" s="9">
        <v>6646946.4134562192</v>
      </c>
      <c r="BH21" s="9">
        <v>1755077.788310806</v>
      </c>
      <c r="BI21" s="49">
        <v>-829636</v>
      </c>
      <c r="BK21" s="96">
        <f t="shared" si="23"/>
        <v>5817310.4134562192</v>
      </c>
      <c r="BM21" s="135">
        <f t="shared" si="24"/>
        <v>-168824.08547732607</v>
      </c>
      <c r="BN21" s="92">
        <f t="shared" si="25"/>
        <v>-2.8202521260991174E-2</v>
      </c>
      <c r="BO21" s="129">
        <f t="shared" si="26"/>
        <v>-42.375523463184251</v>
      </c>
      <c r="BQ21" s="116">
        <v>255384.47855999999</v>
      </c>
      <c r="BR21" s="117">
        <v>117475.0368</v>
      </c>
      <c r="BS21" s="118">
        <f t="shared" si="27"/>
        <v>-137909.44175999999</v>
      </c>
      <c r="BU21" s="138">
        <f t="shared" si="28"/>
        <v>5679400.9716962194</v>
      </c>
      <c r="BW21" s="8">
        <v>19</v>
      </c>
      <c r="BX21" s="8" t="s">
        <v>5</v>
      </c>
      <c r="BY21" s="9">
        <v>3984</v>
      </c>
      <c r="BZ21" s="9">
        <v>6596003.4263537861</v>
      </c>
      <c r="CA21" s="9">
        <v>1755077.788310806</v>
      </c>
      <c r="CB21" s="49">
        <v>-829636</v>
      </c>
      <c r="CD21" s="96">
        <f t="shared" si="29"/>
        <v>5766367.4263537861</v>
      </c>
      <c r="CF21" s="135">
        <f t="shared" si="30"/>
        <v>-219767.07257975917</v>
      </c>
      <c r="CG21" s="92">
        <f t="shared" si="31"/>
        <v>-3.6712685393038125E-2</v>
      </c>
      <c r="CH21" s="129">
        <f t="shared" si="32"/>
        <v>-55.162417816204609</v>
      </c>
      <c r="CJ21" s="116">
        <v>255384.47855999999</v>
      </c>
      <c r="CK21" s="117">
        <v>117475.0368</v>
      </c>
      <c r="CL21" s="118">
        <f t="shared" si="33"/>
        <v>-137909.44175999999</v>
      </c>
      <c r="CN21" s="138">
        <f t="shared" si="34"/>
        <v>5628457.9845937863</v>
      </c>
      <c r="CP21" s="8">
        <v>19</v>
      </c>
      <c r="CQ21" s="8" t="s">
        <v>5</v>
      </c>
      <c r="CR21" s="9">
        <v>3984</v>
      </c>
      <c r="CS21" s="9">
        <v>6651799.8118282137</v>
      </c>
      <c r="CT21" s="9">
        <v>1781177.292814712</v>
      </c>
      <c r="CU21" s="49">
        <v>-829636</v>
      </c>
      <c r="CW21" s="96">
        <f t="shared" si="35"/>
        <v>5822163.8118282137</v>
      </c>
      <c r="CY21" s="135">
        <f t="shared" si="36"/>
        <v>-163970.68710533157</v>
      </c>
      <c r="CZ21" s="92">
        <f t="shared" si="37"/>
        <v>-2.7391747902514325E-2</v>
      </c>
      <c r="DA21" s="129">
        <f t="shared" si="38"/>
        <v>-41.157300980253908</v>
      </c>
      <c r="DC21" s="116">
        <v>-255628.80670000002</v>
      </c>
      <c r="DD21" s="117">
        <v>117587.42600000001</v>
      </c>
      <c r="DE21" s="118">
        <f t="shared" si="39"/>
        <v>-138041.38070000001</v>
      </c>
      <c r="DG21" s="138">
        <f t="shared" si="40"/>
        <v>5684122.4311282141</v>
      </c>
      <c r="DI21" s="8">
        <v>19</v>
      </c>
      <c r="DJ21" s="8" t="s">
        <v>5</v>
      </c>
      <c r="DK21" s="9">
        <v>3984</v>
      </c>
      <c r="DL21" s="9">
        <v>6651830.7887328202</v>
      </c>
      <c r="DM21" s="9">
        <v>1781177.292814712</v>
      </c>
      <c r="DN21" s="49">
        <v>-829636</v>
      </c>
      <c r="DP21" s="96">
        <f t="shared" si="41"/>
        <v>5822194.7887328202</v>
      </c>
      <c r="DR21" s="135">
        <f t="shared" si="42"/>
        <v>-163939.71020072512</v>
      </c>
      <c r="DS21" s="92">
        <f t="shared" si="43"/>
        <v>-2.7386573126603097E-2</v>
      </c>
      <c r="DT21" s="129">
        <f t="shared" si="44"/>
        <v>-41.149525652792448</v>
      </c>
      <c r="DV21" s="116">
        <v>-255628.80670000002</v>
      </c>
      <c r="DW21" s="117">
        <v>117587.42600000001</v>
      </c>
      <c r="DX21" s="118">
        <f t="shared" si="45"/>
        <v>-138041.38070000001</v>
      </c>
      <c r="DZ21" s="138">
        <f t="shared" si="46"/>
        <v>5684153.4080328206</v>
      </c>
      <c r="EB21" s="8">
        <v>19</v>
      </c>
      <c r="EC21" s="8" t="s">
        <v>5</v>
      </c>
      <c r="ED21" s="9">
        <v>3984</v>
      </c>
      <c r="EE21" s="9">
        <v>6569626.5670046126</v>
      </c>
      <c r="EF21" s="9">
        <v>1740226.003233104</v>
      </c>
      <c r="EG21" s="49">
        <v>-829636</v>
      </c>
      <c r="EI21" s="96">
        <f t="shared" si="47"/>
        <v>5739990.5670046126</v>
      </c>
      <c r="EK21" s="135">
        <f t="shared" si="48"/>
        <v>-246143.93192893267</v>
      </c>
      <c r="EL21" s="92">
        <f t="shared" si="49"/>
        <v>-4.1119011270592774E-2</v>
      </c>
      <c r="EM21" s="129">
        <f t="shared" si="11"/>
        <v>-61.783115444009205</v>
      </c>
      <c r="EO21" s="116">
        <v>256289.63000000003</v>
      </c>
      <c r="EP21" s="117">
        <v>117891.4</v>
      </c>
      <c r="EQ21" s="118">
        <f t="shared" si="50"/>
        <v>-138398.23000000004</v>
      </c>
      <c r="ES21" s="138">
        <f t="shared" si="51"/>
        <v>5601592.3370046122</v>
      </c>
      <c r="EV21" s="40">
        <v>6815770.4989335453</v>
      </c>
      <c r="EW21" s="41">
        <v>1805301.386068573</v>
      </c>
      <c r="EX21" s="42">
        <v>-829636</v>
      </c>
      <c r="EY21" s="12"/>
      <c r="EZ21" s="43">
        <v>5986134.4989335453</v>
      </c>
      <c r="FA21" s="12"/>
      <c r="FB21" s="40">
        <v>-262310.54015999998</v>
      </c>
      <c r="FC21" s="41">
        <v>115760.03939999999</v>
      </c>
      <c r="FD21" s="42">
        <v>-146550.50075999997</v>
      </c>
      <c r="FE21" s="44"/>
      <c r="FF21" s="43">
        <v>5839583.9981735451</v>
      </c>
      <c r="FG21" s="12"/>
      <c r="FH21" s="43">
        <v>19</v>
      </c>
      <c r="FI21" s="10"/>
      <c r="FJ21" s="8">
        <v>19</v>
      </c>
      <c r="FK21" s="8" t="s">
        <v>5</v>
      </c>
      <c r="FL21" s="9">
        <v>3984</v>
      </c>
      <c r="FM21" s="9">
        <v>6509486</v>
      </c>
      <c r="FN21" s="9">
        <v>1736783</v>
      </c>
      <c r="FO21" s="49">
        <f t="shared" si="52"/>
        <v>-829636</v>
      </c>
      <c r="FQ21" s="99">
        <f t="shared" si="12"/>
        <v>5679850</v>
      </c>
      <c r="FS21" s="55">
        <f t="shared" si="53"/>
        <v>-306284.49893354531</v>
      </c>
      <c r="FT21" s="92">
        <f t="shared" si="54"/>
        <v>-5.1165656065380954E-2</v>
      </c>
      <c r="FU21" s="55">
        <f t="shared" si="13"/>
        <v>-76.87863929054852</v>
      </c>
      <c r="FW21" s="40">
        <v>6815770.4989335453</v>
      </c>
      <c r="FX21" s="41">
        <v>1805301.386068573</v>
      </c>
      <c r="FY21" s="42">
        <v>-829636</v>
      </c>
      <c r="FZ21" s="12"/>
      <c r="GA21" s="43">
        <v>5986134.4989335453</v>
      </c>
      <c r="GB21" s="12"/>
      <c r="GC21" s="40">
        <v>-262310.54015999998</v>
      </c>
      <c r="GD21" s="41">
        <v>115760.03939999999</v>
      </c>
      <c r="GE21" s="42">
        <v>-146550.50075999997</v>
      </c>
      <c r="GF21" s="44"/>
      <c r="GG21" s="43">
        <v>5839583.9981735451</v>
      </c>
      <c r="GH21" s="12"/>
      <c r="GI21" s="43">
        <v>19</v>
      </c>
      <c r="GJ21" s="9"/>
      <c r="GK21" s="9"/>
    </row>
    <row r="22" spans="1:193" x14ac:dyDescent="0.25">
      <c r="A22" s="8">
        <v>20</v>
      </c>
      <c r="B22" s="8" t="s">
        <v>6</v>
      </c>
      <c r="C22" s="9">
        <v>16923</v>
      </c>
      <c r="D22" s="9">
        <v>32413638.927918844</v>
      </c>
      <c r="E22" s="9">
        <v>8804862.2601223495</v>
      </c>
      <c r="F22" s="121">
        <v>-2508969</v>
      </c>
      <c r="H22" s="96">
        <f t="shared" si="14"/>
        <v>29904669.927918844</v>
      </c>
      <c r="J22" s="135">
        <f t="shared" si="7"/>
        <v>-583482.03591173887</v>
      </c>
      <c r="K22" s="92">
        <f t="shared" si="8"/>
        <v>-1.9137992903077529E-2</v>
      </c>
      <c r="L22" s="129">
        <f t="shared" si="15"/>
        <v>-34.478640661333031</v>
      </c>
      <c r="N22" s="116">
        <v>934108.87631999992</v>
      </c>
      <c r="O22" s="117">
        <v>350406.41520000005</v>
      </c>
      <c r="P22" s="118">
        <v>-583702.46111999988</v>
      </c>
      <c r="R22" s="138">
        <f t="shared" si="16"/>
        <v>29320967.466798846</v>
      </c>
      <c r="S22" s="117"/>
      <c r="T22" s="8">
        <v>20</v>
      </c>
      <c r="U22" s="8" t="s">
        <v>6</v>
      </c>
      <c r="V22" s="9">
        <v>16923</v>
      </c>
      <c r="W22" s="9">
        <v>32413638.927918844</v>
      </c>
      <c r="X22" s="9">
        <v>8804862.2601223495</v>
      </c>
      <c r="Y22" s="121">
        <v>-2572187</v>
      </c>
      <c r="AA22" s="96">
        <f t="shared" si="17"/>
        <v>29841451.927918844</v>
      </c>
      <c r="AC22" s="135">
        <f t="shared" si="18"/>
        <v>-646700.03591173887</v>
      </c>
      <c r="AD22" s="92">
        <f t="shared" si="19"/>
        <v>-2.1211519697190803E-2</v>
      </c>
      <c r="AE22" s="129">
        <f t="shared" si="20"/>
        <v>-38.214266732360628</v>
      </c>
      <c r="AG22" s="116">
        <v>934108.87631999992</v>
      </c>
      <c r="AH22" s="117">
        <v>350406.41520000005</v>
      </c>
      <c r="AI22" s="118">
        <f t="shared" si="21"/>
        <v>-583702.46111999988</v>
      </c>
      <c r="AK22" s="138">
        <f t="shared" si="22"/>
        <v>29257749.466798846</v>
      </c>
      <c r="AL22" s="117"/>
      <c r="AM22" s="177" t="s">
        <v>6</v>
      </c>
      <c r="AN22" s="158">
        <v>17043</v>
      </c>
      <c r="AO22" s="158">
        <v>32735893.963830583</v>
      </c>
      <c r="AP22" s="158">
        <v>8478197.6825600062</v>
      </c>
      <c r="AQ22" s="158">
        <v>-2255372</v>
      </c>
      <c r="AR22" s="158">
        <v>7630</v>
      </c>
      <c r="AS22" s="168">
        <f t="shared" si="9"/>
        <v>30488151.963830583</v>
      </c>
      <c r="AU22" s="158">
        <v>148890.68100000001</v>
      </c>
      <c r="AV22" s="158">
        <v>-777465.72288000013</v>
      </c>
      <c r="AW22" s="158">
        <v>-628575.04188000015</v>
      </c>
      <c r="AY22" s="168">
        <f t="shared" si="10"/>
        <v>29859576.921950582</v>
      </c>
      <c r="BA22" s="181">
        <v>20</v>
      </c>
      <c r="BB22" s="121"/>
      <c r="BD22" s="8">
        <v>20</v>
      </c>
      <c r="BE22" s="8" t="s">
        <v>6</v>
      </c>
      <c r="BF22" s="9">
        <v>16923</v>
      </c>
      <c r="BG22" s="9">
        <v>32413638.92791884</v>
      </c>
      <c r="BH22" s="9">
        <v>8804862.2601223439</v>
      </c>
      <c r="BI22" s="49">
        <v>-2162997</v>
      </c>
      <c r="BK22" s="96">
        <f t="shared" si="23"/>
        <v>30250641.92791884</v>
      </c>
      <c r="BM22" s="135">
        <f t="shared" si="24"/>
        <v>-322255.0359117426</v>
      </c>
      <c r="BN22" s="92">
        <f t="shared" si="25"/>
        <v>-1.0540546298016443E-2</v>
      </c>
      <c r="BO22" s="129">
        <f t="shared" si="26"/>
        <v>-19.042429587646552</v>
      </c>
      <c r="BQ22" s="116">
        <v>934108.87632000004</v>
      </c>
      <c r="BR22" s="117">
        <v>350406.41519999993</v>
      </c>
      <c r="BS22" s="118">
        <f t="shared" si="27"/>
        <v>-583702.46112000011</v>
      </c>
      <c r="BU22" s="138">
        <f t="shared" si="28"/>
        <v>29666939.466798842</v>
      </c>
      <c r="BW22" s="8">
        <v>20</v>
      </c>
      <c r="BX22" s="8" t="s">
        <v>6</v>
      </c>
      <c r="BY22" s="9">
        <v>16923</v>
      </c>
      <c r="BZ22" s="9">
        <v>32129170.172092583</v>
      </c>
      <c r="CA22" s="9">
        <v>8804862.2601223439</v>
      </c>
      <c r="CB22" s="49">
        <v>-2162997</v>
      </c>
      <c r="CD22" s="96">
        <f t="shared" si="29"/>
        <v>29966173.172092583</v>
      </c>
      <c r="CF22" s="135">
        <f t="shared" si="30"/>
        <v>-606723.79173799977</v>
      </c>
      <c r="CG22" s="92">
        <f t="shared" si="31"/>
        <v>-1.9845152144259911E-2</v>
      </c>
      <c r="CH22" s="129">
        <f t="shared" si="32"/>
        <v>-35.852023384624459</v>
      </c>
      <c r="CJ22" s="116">
        <v>934108.87632000004</v>
      </c>
      <c r="CK22" s="117">
        <v>350406.41519999993</v>
      </c>
      <c r="CL22" s="118">
        <f t="shared" si="33"/>
        <v>-583702.46112000011</v>
      </c>
      <c r="CN22" s="138">
        <f t="shared" si="34"/>
        <v>29382470.710972585</v>
      </c>
      <c r="CP22" s="8">
        <v>20</v>
      </c>
      <c r="CQ22" s="8" t="s">
        <v>6</v>
      </c>
      <c r="CR22" s="9">
        <v>16923</v>
      </c>
      <c r="CS22" s="9">
        <v>32327834.122908942</v>
      </c>
      <c r="CT22" s="9">
        <v>8921169.0413515251</v>
      </c>
      <c r="CU22" s="49">
        <v>-2162997</v>
      </c>
      <c r="CW22" s="96">
        <f t="shared" si="35"/>
        <v>30164837.122908942</v>
      </c>
      <c r="CY22" s="135">
        <f t="shared" si="36"/>
        <v>-408059.8409216404</v>
      </c>
      <c r="CZ22" s="92">
        <f t="shared" si="37"/>
        <v>-1.3347110723736701E-2</v>
      </c>
      <c r="DA22" s="129">
        <f t="shared" si="38"/>
        <v>-24.11273656689951</v>
      </c>
      <c r="DC22" s="116">
        <v>-935002.5449000001</v>
      </c>
      <c r="DD22" s="117">
        <v>350741.65150000004</v>
      </c>
      <c r="DE22" s="118">
        <f t="shared" si="39"/>
        <v>-584260.89340000006</v>
      </c>
      <c r="DG22" s="138">
        <f t="shared" si="40"/>
        <v>29580576.229508944</v>
      </c>
      <c r="DI22" s="8">
        <v>20</v>
      </c>
      <c r="DJ22" s="8" t="s">
        <v>6</v>
      </c>
      <c r="DK22" s="9">
        <v>16923</v>
      </c>
      <c r="DL22" s="9">
        <v>32327975.22501643</v>
      </c>
      <c r="DM22" s="9">
        <v>8921169.0413515251</v>
      </c>
      <c r="DN22" s="49">
        <v>-2162997</v>
      </c>
      <c r="DP22" s="96">
        <f t="shared" si="41"/>
        <v>30164978.22501643</v>
      </c>
      <c r="DR22" s="135">
        <f t="shared" si="42"/>
        <v>-407918.73881415278</v>
      </c>
      <c r="DS22" s="92">
        <f t="shared" si="43"/>
        <v>-1.3342495455917805E-2</v>
      </c>
      <c r="DT22" s="129">
        <f t="shared" si="44"/>
        <v>-24.104398677193924</v>
      </c>
      <c r="DV22" s="116">
        <v>-935002.5449000001</v>
      </c>
      <c r="DW22" s="117">
        <v>350741.65150000004</v>
      </c>
      <c r="DX22" s="118">
        <f t="shared" si="45"/>
        <v>-584260.89340000006</v>
      </c>
      <c r="DZ22" s="138">
        <f t="shared" si="46"/>
        <v>29580717.331616431</v>
      </c>
      <c r="EB22" s="8">
        <v>20</v>
      </c>
      <c r="EC22" s="8" t="s">
        <v>6</v>
      </c>
      <c r="ED22" s="9">
        <v>16923</v>
      </c>
      <c r="EE22" s="9">
        <v>32039914.378400877</v>
      </c>
      <c r="EF22" s="9">
        <v>8696855.4193618894</v>
      </c>
      <c r="EG22" s="49">
        <v>-2162997</v>
      </c>
      <c r="EI22" s="96">
        <f t="shared" si="47"/>
        <v>29876917.378400877</v>
      </c>
      <c r="EK22" s="135">
        <f t="shared" si="48"/>
        <v>-695979.58542970568</v>
      </c>
      <c r="EL22" s="92">
        <f t="shared" si="49"/>
        <v>-2.2764593955655815E-2</v>
      </c>
      <c r="EM22" s="129">
        <f t="shared" si="11"/>
        <v>-41.126253349270563</v>
      </c>
      <c r="EO22" s="116">
        <v>937419.6100000001</v>
      </c>
      <c r="EP22" s="117">
        <v>351648.35</v>
      </c>
      <c r="EQ22" s="118">
        <f t="shared" si="50"/>
        <v>-585771.26000000013</v>
      </c>
      <c r="ES22" s="138">
        <f t="shared" si="51"/>
        <v>29291146.118400875</v>
      </c>
      <c r="EV22" s="40">
        <v>32735893.963830583</v>
      </c>
      <c r="EW22" s="41">
        <v>8478197.6825600062</v>
      </c>
      <c r="EX22" s="42">
        <v>-2162997</v>
      </c>
      <c r="EY22" s="12"/>
      <c r="EZ22" s="43">
        <v>30572896.963830583</v>
      </c>
      <c r="FA22" s="12"/>
      <c r="FB22" s="40">
        <v>-777465.72288000013</v>
      </c>
      <c r="FC22" s="41">
        <v>148890.68100000001</v>
      </c>
      <c r="FD22" s="42">
        <v>-628575.04188000015</v>
      </c>
      <c r="FE22" s="44"/>
      <c r="FF22" s="43">
        <v>29944321.921950582</v>
      </c>
      <c r="FG22" s="12"/>
      <c r="FH22" s="43">
        <v>20</v>
      </c>
      <c r="FI22" s="10"/>
      <c r="FJ22" s="8">
        <v>20</v>
      </c>
      <c r="FK22" s="8" t="s">
        <v>6</v>
      </c>
      <c r="FL22" s="9">
        <v>16923</v>
      </c>
      <c r="FM22" s="9">
        <v>31754234</v>
      </c>
      <c r="FN22" s="9">
        <v>8465005</v>
      </c>
      <c r="FO22" s="49">
        <f t="shared" si="52"/>
        <v>-2162997</v>
      </c>
      <c r="FQ22" s="99">
        <f t="shared" si="12"/>
        <v>29591237</v>
      </c>
      <c r="FS22" s="55">
        <f t="shared" si="53"/>
        <v>-981659.9638305828</v>
      </c>
      <c r="FT22" s="92">
        <f t="shared" si="54"/>
        <v>-3.2108830412503613E-2</v>
      </c>
      <c r="FU22" s="55">
        <f t="shared" si="13"/>
        <v>-58.007443351095127</v>
      </c>
      <c r="FW22" s="40">
        <v>32735893.963830583</v>
      </c>
      <c r="FX22" s="41">
        <v>8478197.6825600062</v>
      </c>
      <c r="FY22" s="42">
        <v>-2162997</v>
      </c>
      <c r="FZ22" s="12"/>
      <c r="GA22" s="43">
        <v>30572896.963830583</v>
      </c>
      <c r="GB22" s="12"/>
      <c r="GC22" s="40">
        <v>-777465.72288000013</v>
      </c>
      <c r="GD22" s="41">
        <v>148890.68100000001</v>
      </c>
      <c r="GE22" s="42">
        <v>-628575.04188000015</v>
      </c>
      <c r="GF22" s="44"/>
      <c r="GG22" s="43">
        <v>29944321.921950582</v>
      </c>
      <c r="GH22" s="12"/>
      <c r="GI22" s="43">
        <v>20</v>
      </c>
      <c r="GJ22" s="9"/>
      <c r="GK22" s="9"/>
    </row>
    <row r="23" spans="1:193" x14ac:dyDescent="0.25">
      <c r="A23" s="8">
        <v>46</v>
      </c>
      <c r="B23" s="8" t="s">
        <v>408</v>
      </c>
      <c r="C23" s="9">
        <v>1453</v>
      </c>
      <c r="D23" s="9">
        <v>5688038.0939091695</v>
      </c>
      <c r="E23" s="9">
        <v>1127235.5798361907</v>
      </c>
      <c r="F23" s="121">
        <v>-352749</v>
      </c>
      <c r="H23" s="96">
        <f t="shared" si="14"/>
        <v>5335289.0939091695</v>
      </c>
      <c r="J23" s="135">
        <f t="shared" si="7"/>
        <v>63489.025150555186</v>
      </c>
      <c r="K23" s="92">
        <f t="shared" si="8"/>
        <v>1.2043139785744068E-2</v>
      </c>
      <c r="L23" s="129">
        <f t="shared" si="15"/>
        <v>43.695130867553466</v>
      </c>
      <c r="N23" s="116"/>
      <c r="O23" s="117"/>
      <c r="P23" s="118">
        <v>84303.316319999998</v>
      </c>
      <c r="R23" s="138">
        <f t="shared" si="16"/>
        <v>5419592.4102291698</v>
      </c>
      <c r="S23" s="117"/>
      <c r="T23" s="8">
        <v>46</v>
      </c>
      <c r="U23" s="8" t="s">
        <v>7</v>
      </c>
      <c r="V23" s="9">
        <v>1453</v>
      </c>
      <c r="W23" s="9">
        <v>5688038.0939091695</v>
      </c>
      <c r="X23" s="9">
        <v>1127235.5798361907</v>
      </c>
      <c r="Y23" s="121">
        <v>-353055</v>
      </c>
      <c r="AA23" s="96">
        <f t="shared" si="17"/>
        <v>5334983.0939091695</v>
      </c>
      <c r="AC23" s="135">
        <f t="shared" si="18"/>
        <v>63183.025150555186</v>
      </c>
      <c r="AD23" s="92">
        <f t="shared" si="19"/>
        <v>1.1985095095883124E-2</v>
      </c>
      <c r="AE23" s="129">
        <f t="shared" si="20"/>
        <v>43.484532106369706</v>
      </c>
      <c r="AG23" s="116">
        <v>42874.48128</v>
      </c>
      <c r="AH23" s="117">
        <v>127763.8704</v>
      </c>
      <c r="AI23" s="118">
        <f t="shared" si="21"/>
        <v>84889.389120000007</v>
      </c>
      <c r="AK23" s="138">
        <f t="shared" si="22"/>
        <v>5419872.48302917</v>
      </c>
      <c r="AL23" s="117"/>
      <c r="AM23" s="177" t="s">
        <v>7</v>
      </c>
      <c r="AN23" s="158">
        <v>1473</v>
      </c>
      <c r="AO23" s="158">
        <v>5631886.0687586144</v>
      </c>
      <c r="AP23" s="158">
        <v>1196158.7592914295</v>
      </c>
      <c r="AQ23" s="158">
        <v>-360086</v>
      </c>
      <c r="AS23" s="168">
        <f t="shared" si="9"/>
        <v>5271800.0687586144</v>
      </c>
      <c r="AU23" s="158">
        <v>107871.7914</v>
      </c>
      <c r="AV23" s="158">
        <v>-39336.06336</v>
      </c>
      <c r="AW23" s="158">
        <v>68535.728040000002</v>
      </c>
      <c r="AY23" s="168">
        <f t="shared" si="10"/>
        <v>5340335.7967986148</v>
      </c>
      <c r="BA23" s="181">
        <v>46</v>
      </c>
      <c r="BB23" s="121"/>
      <c r="BD23" s="8">
        <v>46</v>
      </c>
      <c r="BE23" s="8" t="s">
        <v>7</v>
      </c>
      <c r="BF23" s="9">
        <v>1453</v>
      </c>
      <c r="BG23" s="9">
        <v>5688038.0939091695</v>
      </c>
      <c r="BH23" s="9">
        <v>1127235.5798361907</v>
      </c>
      <c r="BI23" s="49">
        <v>-359393</v>
      </c>
      <c r="BK23" s="96">
        <f t="shared" si="23"/>
        <v>5328645.0939091695</v>
      </c>
      <c r="BM23" s="135">
        <f t="shared" si="24"/>
        <v>56152.025150555186</v>
      </c>
      <c r="BN23" s="92">
        <f t="shared" si="25"/>
        <v>1.0649995062729583E-2</v>
      </c>
      <c r="BO23" s="129">
        <f t="shared" si="26"/>
        <v>38.645578217863168</v>
      </c>
      <c r="BQ23" s="116">
        <v>42874.48128</v>
      </c>
      <c r="BR23" s="117">
        <v>127763.8704</v>
      </c>
      <c r="BS23" s="118">
        <f t="shared" si="27"/>
        <v>84889.389120000007</v>
      </c>
      <c r="BU23" s="138">
        <f t="shared" si="28"/>
        <v>5413534.48302917</v>
      </c>
      <c r="BW23" s="8">
        <v>46</v>
      </c>
      <c r="BX23" s="8" t="s">
        <v>7</v>
      </c>
      <c r="BY23" s="9">
        <v>1453</v>
      </c>
      <c r="BZ23" s="9">
        <v>5628088.7911758088</v>
      </c>
      <c r="CA23" s="9">
        <v>1127235.5798361907</v>
      </c>
      <c r="CB23" s="49">
        <v>-359393</v>
      </c>
      <c r="CD23" s="96">
        <f t="shared" si="29"/>
        <v>5268695.7911758088</v>
      </c>
      <c r="CF23" s="135">
        <f t="shared" si="30"/>
        <v>-3797.2775828056037</v>
      </c>
      <c r="CG23" s="92">
        <f t="shared" si="31"/>
        <v>-7.2020532474586184E-4</v>
      </c>
      <c r="CH23" s="129">
        <f t="shared" si="32"/>
        <v>-2.6134050810774974</v>
      </c>
      <c r="CJ23" s="116">
        <v>42874.48128</v>
      </c>
      <c r="CK23" s="117">
        <v>127763.8704</v>
      </c>
      <c r="CL23" s="118">
        <f t="shared" si="33"/>
        <v>84889.389120000007</v>
      </c>
      <c r="CN23" s="138">
        <f t="shared" si="34"/>
        <v>5353585.1802958092</v>
      </c>
      <c r="CP23" s="8">
        <v>46</v>
      </c>
      <c r="CQ23" s="8" t="s">
        <v>7</v>
      </c>
      <c r="CR23" s="9">
        <v>1453</v>
      </c>
      <c r="CS23" s="9">
        <v>5596757.0849698894</v>
      </c>
      <c r="CT23" s="9">
        <v>1119567.18719619</v>
      </c>
      <c r="CU23" s="49">
        <v>-359393</v>
      </c>
      <c r="CW23" s="96">
        <f t="shared" si="35"/>
        <v>5237364.0849698894</v>
      </c>
      <c r="CY23" s="135">
        <f t="shared" si="36"/>
        <v>-35128.983788724989</v>
      </c>
      <c r="CZ23" s="92">
        <f t="shared" si="37"/>
        <v>-6.662689420471055E-3</v>
      </c>
      <c r="DA23" s="129">
        <f t="shared" si="38"/>
        <v>-24.176864273038532</v>
      </c>
      <c r="DC23" s="116">
        <v>-42915.499599999996</v>
      </c>
      <c r="DD23" s="117">
        <v>127886.103</v>
      </c>
      <c r="DE23" s="118">
        <f t="shared" si="39"/>
        <v>84970.603400000007</v>
      </c>
      <c r="DG23" s="138">
        <f t="shared" si="40"/>
        <v>5322334.6883698897</v>
      </c>
      <c r="DI23" s="8">
        <v>46</v>
      </c>
      <c r="DJ23" s="8" t="s">
        <v>7</v>
      </c>
      <c r="DK23" s="9">
        <v>1453</v>
      </c>
      <c r="DL23" s="9">
        <v>5596756.0444356706</v>
      </c>
      <c r="DM23" s="9">
        <v>1119567.18719619</v>
      </c>
      <c r="DN23" s="49">
        <v>-359393</v>
      </c>
      <c r="DP23" s="96">
        <f t="shared" si="41"/>
        <v>5237363.0444356706</v>
      </c>
      <c r="DR23" s="135">
        <f t="shared" si="42"/>
        <v>-35130.024322943762</v>
      </c>
      <c r="DS23" s="92">
        <f t="shared" si="43"/>
        <v>-6.6628867719336756E-3</v>
      </c>
      <c r="DT23" s="129">
        <f t="shared" si="44"/>
        <v>-24.17758040120011</v>
      </c>
      <c r="DV23" s="116">
        <v>-42915.499599999996</v>
      </c>
      <c r="DW23" s="117">
        <v>127886.103</v>
      </c>
      <c r="DX23" s="118">
        <f t="shared" si="45"/>
        <v>84970.603400000007</v>
      </c>
      <c r="DZ23" s="138">
        <f t="shared" si="46"/>
        <v>5322333.647835671</v>
      </c>
      <c r="EB23" s="8">
        <v>46</v>
      </c>
      <c r="EC23" s="8" t="s">
        <v>7</v>
      </c>
      <c r="ED23" s="9">
        <v>1453</v>
      </c>
      <c r="EE23" s="9">
        <v>5624987.3324573748</v>
      </c>
      <c r="EF23" s="9">
        <v>1117777.8109942856</v>
      </c>
      <c r="EG23" s="49">
        <v>-359393</v>
      </c>
      <c r="EI23" s="96">
        <f t="shared" si="47"/>
        <v>5265594.3324573748</v>
      </c>
      <c r="EK23" s="135">
        <f t="shared" si="48"/>
        <v>-6898.7363012395799</v>
      </c>
      <c r="EL23" s="92">
        <f t="shared" si="49"/>
        <v>-1.3084391408908684E-3</v>
      </c>
      <c r="EM23" s="129">
        <f t="shared" si="11"/>
        <v>-4.7479258783479557</v>
      </c>
      <c r="EO23" s="116">
        <v>43026.44</v>
      </c>
      <c r="EP23" s="117">
        <v>128216.7</v>
      </c>
      <c r="EQ23" s="118">
        <f t="shared" si="50"/>
        <v>85190.26</v>
      </c>
      <c r="ES23" s="138">
        <f t="shared" si="51"/>
        <v>5350784.5924573746</v>
      </c>
      <c r="EV23" s="40">
        <v>5631886.0687586144</v>
      </c>
      <c r="EW23" s="41">
        <v>1196158.7592914295</v>
      </c>
      <c r="EX23" s="42">
        <v>-359393</v>
      </c>
      <c r="EY23" s="12"/>
      <c r="EZ23" s="43">
        <v>5272493.0687586144</v>
      </c>
      <c r="FA23" s="12"/>
      <c r="FB23" s="40">
        <v>-39336.06336</v>
      </c>
      <c r="FC23" s="41">
        <v>107871.7914</v>
      </c>
      <c r="FD23" s="42">
        <v>68535.728040000002</v>
      </c>
      <c r="FE23" s="44"/>
      <c r="FF23" s="43">
        <v>5341028.7967986148</v>
      </c>
      <c r="FG23" s="12"/>
      <c r="FH23" s="43">
        <v>46</v>
      </c>
      <c r="FI23" s="10"/>
      <c r="FJ23" s="8">
        <v>46</v>
      </c>
      <c r="FK23" s="8" t="s">
        <v>7</v>
      </c>
      <c r="FL23" s="9">
        <v>1453</v>
      </c>
      <c r="FM23" s="9">
        <v>5587830</v>
      </c>
      <c r="FN23" s="9">
        <v>1163326</v>
      </c>
      <c r="FO23" s="49">
        <f t="shared" si="52"/>
        <v>-359393</v>
      </c>
      <c r="FQ23" s="99">
        <f t="shared" si="12"/>
        <v>5228437</v>
      </c>
      <c r="FS23" s="55">
        <f t="shared" si="53"/>
        <v>-44056.068758614361</v>
      </c>
      <c r="FT23" s="92">
        <f t="shared" si="54"/>
        <v>-8.3558324656057194E-3</v>
      </c>
      <c r="FU23" s="55">
        <f t="shared" si="13"/>
        <v>-30.32076308232234</v>
      </c>
      <c r="FW23" s="40">
        <v>5631886.0687586144</v>
      </c>
      <c r="FX23" s="41">
        <v>1196158.7592914295</v>
      </c>
      <c r="FY23" s="42">
        <v>-359393</v>
      </c>
      <c r="FZ23" s="12"/>
      <c r="GA23" s="43">
        <v>5272493.0687586144</v>
      </c>
      <c r="GB23" s="12"/>
      <c r="GC23" s="40">
        <v>-39336.06336</v>
      </c>
      <c r="GD23" s="41">
        <v>107871.7914</v>
      </c>
      <c r="GE23" s="42">
        <v>68535.728040000002</v>
      </c>
      <c r="GF23" s="44"/>
      <c r="GG23" s="43">
        <v>5341028.7967986148</v>
      </c>
      <c r="GH23" s="12"/>
      <c r="GI23" s="43">
        <v>46</v>
      </c>
      <c r="GJ23" s="9"/>
      <c r="GK23" s="9"/>
    </row>
    <row r="24" spans="1:193" x14ac:dyDescent="0.25">
      <c r="A24" s="8">
        <v>47</v>
      </c>
      <c r="B24" s="8" t="s">
        <v>409</v>
      </c>
      <c r="C24" s="9">
        <v>1872</v>
      </c>
      <c r="D24" s="9">
        <v>8676995.6139052715</v>
      </c>
      <c r="E24" s="9">
        <v>1572747.5985844694</v>
      </c>
      <c r="F24" s="121">
        <v>-66823</v>
      </c>
      <c r="H24" s="96">
        <f t="shared" si="14"/>
        <v>8610172.6139052715</v>
      </c>
      <c r="J24" s="135">
        <f t="shared" si="7"/>
        <v>-217477.18909781426</v>
      </c>
      <c r="K24" s="92">
        <f t="shared" si="8"/>
        <v>-2.4635910344317297E-2</v>
      </c>
      <c r="L24" s="129">
        <f t="shared" si="15"/>
        <v>-116.17371212490077</v>
      </c>
      <c r="N24" s="116">
        <v>13023.84</v>
      </c>
      <c r="O24" s="117">
        <v>6511.92</v>
      </c>
      <c r="P24" s="118">
        <v>-6511.92</v>
      </c>
      <c r="R24" s="138">
        <f t="shared" si="16"/>
        <v>8603660.6939052716</v>
      </c>
      <c r="S24" s="117"/>
      <c r="T24" s="8">
        <v>47</v>
      </c>
      <c r="U24" s="8" t="s">
        <v>8</v>
      </c>
      <c r="V24" s="9">
        <v>1872</v>
      </c>
      <c r="W24" s="9">
        <v>8676995.6139052715</v>
      </c>
      <c r="X24" s="9">
        <v>1572747.5985844694</v>
      </c>
      <c r="Y24" s="121">
        <v>64079</v>
      </c>
      <c r="AA24" s="96">
        <f t="shared" si="17"/>
        <v>8741074.6139052715</v>
      </c>
      <c r="AC24" s="135">
        <f t="shared" si="18"/>
        <v>-86575.189097814262</v>
      </c>
      <c r="AD24" s="92">
        <f t="shared" si="19"/>
        <v>-9.8072749859608351E-3</v>
      </c>
      <c r="AE24" s="129">
        <f t="shared" si="20"/>
        <v>-46.24743007361873</v>
      </c>
      <c r="AG24" s="116">
        <v>13023.84</v>
      </c>
      <c r="AH24" s="117">
        <v>6511.92</v>
      </c>
      <c r="AI24" s="118">
        <f t="shared" si="21"/>
        <v>-6511.92</v>
      </c>
      <c r="AK24" s="138">
        <f t="shared" si="22"/>
        <v>8734562.6939052716</v>
      </c>
      <c r="AL24" s="117"/>
      <c r="AM24" s="177" t="s">
        <v>8</v>
      </c>
      <c r="AN24" s="158">
        <v>1861</v>
      </c>
      <c r="AO24" s="158">
        <v>8757998.8030030858</v>
      </c>
      <c r="AP24" s="158">
        <v>1604059.8070978317</v>
      </c>
      <c r="AQ24" s="158">
        <v>69651</v>
      </c>
      <c r="AS24" s="168">
        <f t="shared" si="9"/>
        <v>8827649.8030030858</v>
      </c>
      <c r="AU24" s="158">
        <v>21101.063399999999</v>
      </c>
      <c r="AV24" s="158">
        <v>-25176.658199999998</v>
      </c>
      <c r="AW24" s="158">
        <v>-4075.5947999999989</v>
      </c>
      <c r="AY24" s="168">
        <f t="shared" si="10"/>
        <v>8823574.2082030866</v>
      </c>
      <c r="BA24" s="181">
        <v>47</v>
      </c>
      <c r="BB24" s="121"/>
      <c r="BD24" s="8">
        <v>47</v>
      </c>
      <c r="BE24" s="8" t="s">
        <v>8</v>
      </c>
      <c r="BF24" s="9">
        <v>1872</v>
      </c>
      <c r="BG24" s="9">
        <v>8676995.6139052715</v>
      </c>
      <c r="BH24" s="9">
        <v>1572747.5985844694</v>
      </c>
      <c r="BI24" s="49">
        <v>89679</v>
      </c>
      <c r="BK24" s="96">
        <f t="shared" si="23"/>
        <v>8766674.6139052715</v>
      </c>
      <c r="BM24" s="135">
        <f t="shared" si="24"/>
        <v>-81003.189097814262</v>
      </c>
      <c r="BN24" s="92">
        <f t="shared" si="25"/>
        <v>-9.1553050304702659E-3</v>
      </c>
      <c r="BO24" s="129">
        <f t="shared" si="26"/>
        <v>-43.270934347123003</v>
      </c>
      <c r="BQ24" s="116">
        <v>13023.84</v>
      </c>
      <c r="BR24" s="117">
        <v>6511.92</v>
      </c>
      <c r="BS24" s="118">
        <f t="shared" si="27"/>
        <v>-6511.92</v>
      </c>
      <c r="BU24" s="138">
        <f t="shared" si="28"/>
        <v>8760162.6939052716</v>
      </c>
      <c r="BW24" s="8">
        <v>47</v>
      </c>
      <c r="BX24" s="8" t="s">
        <v>8</v>
      </c>
      <c r="BY24" s="9">
        <v>1872</v>
      </c>
      <c r="BZ24" s="9">
        <v>8611120.8480833955</v>
      </c>
      <c r="CA24" s="9">
        <v>1572747.5985844694</v>
      </c>
      <c r="CB24" s="49">
        <v>89679</v>
      </c>
      <c r="CD24" s="96">
        <f t="shared" si="29"/>
        <v>8700799.8480833955</v>
      </c>
      <c r="CF24" s="135">
        <f t="shared" si="30"/>
        <v>-146877.95491969027</v>
      </c>
      <c r="CG24" s="92">
        <f t="shared" si="31"/>
        <v>-1.6600735039180206E-2</v>
      </c>
      <c r="CH24" s="129">
        <f t="shared" si="32"/>
        <v>-78.46044600410805</v>
      </c>
      <c r="CJ24" s="116">
        <v>13023.84</v>
      </c>
      <c r="CK24" s="117">
        <v>6511.92</v>
      </c>
      <c r="CL24" s="118">
        <f t="shared" si="33"/>
        <v>-6511.92</v>
      </c>
      <c r="CN24" s="138">
        <f t="shared" si="34"/>
        <v>8694287.9280833956</v>
      </c>
      <c r="CP24" s="8">
        <v>47</v>
      </c>
      <c r="CQ24" s="8" t="s">
        <v>8</v>
      </c>
      <c r="CR24" s="9">
        <v>1872</v>
      </c>
      <c r="CS24" s="9">
        <v>8599830.6977665909</v>
      </c>
      <c r="CT24" s="9">
        <v>1585287.9228310592</v>
      </c>
      <c r="CU24" s="49">
        <v>89679</v>
      </c>
      <c r="CW24" s="96">
        <f t="shared" si="35"/>
        <v>8689509.6977665909</v>
      </c>
      <c r="CY24" s="135">
        <f t="shared" si="36"/>
        <v>-158168.10523649491</v>
      </c>
      <c r="CZ24" s="92">
        <f t="shared" si="37"/>
        <v>-1.7876793070245998E-2</v>
      </c>
      <c r="DA24" s="129">
        <f t="shared" si="38"/>
        <v>-84.491509207529333</v>
      </c>
      <c r="DC24" s="116">
        <v>-13036.3</v>
      </c>
      <c r="DD24" s="117">
        <v>6518.15</v>
      </c>
      <c r="DE24" s="118">
        <f t="shared" si="39"/>
        <v>-6518.15</v>
      </c>
      <c r="DG24" s="138">
        <f t="shared" si="40"/>
        <v>8682991.5477665905</v>
      </c>
      <c r="DI24" s="8">
        <v>47</v>
      </c>
      <c r="DJ24" s="8" t="s">
        <v>8</v>
      </c>
      <c r="DK24" s="9">
        <v>1872</v>
      </c>
      <c r="DL24" s="9">
        <v>8599789.1312018521</v>
      </c>
      <c r="DM24" s="9">
        <v>1585287.9228310592</v>
      </c>
      <c r="DN24" s="49">
        <v>89679</v>
      </c>
      <c r="DP24" s="96">
        <f t="shared" si="41"/>
        <v>8689468.1312018521</v>
      </c>
      <c r="DR24" s="135">
        <f t="shared" si="42"/>
        <v>-158209.67180123366</v>
      </c>
      <c r="DS24" s="92">
        <f t="shared" si="43"/>
        <v>-1.7881491089959674E-2</v>
      </c>
      <c r="DT24" s="129">
        <f t="shared" si="44"/>
        <v>-84.513713569035076</v>
      </c>
      <c r="DV24" s="116">
        <v>-13036.3</v>
      </c>
      <c r="DW24" s="117">
        <v>6518.15</v>
      </c>
      <c r="DX24" s="118">
        <f t="shared" si="45"/>
        <v>-6518.15</v>
      </c>
      <c r="DZ24" s="138">
        <f t="shared" si="46"/>
        <v>8682949.9812018517</v>
      </c>
      <c r="EB24" s="8">
        <v>47</v>
      </c>
      <c r="EC24" s="8" t="s">
        <v>8</v>
      </c>
      <c r="ED24" s="9">
        <v>1872</v>
      </c>
      <c r="EE24" s="9">
        <v>8625424.1880329512</v>
      </c>
      <c r="EF24" s="9">
        <v>1599143.7663962366</v>
      </c>
      <c r="EG24" s="49">
        <v>89679</v>
      </c>
      <c r="EI24" s="96">
        <f t="shared" si="47"/>
        <v>8715103.1880329512</v>
      </c>
      <c r="EK24" s="135">
        <f t="shared" si="48"/>
        <v>-132574.61497013457</v>
      </c>
      <c r="EL24" s="92">
        <f t="shared" si="49"/>
        <v>-1.4984114241268595E-2</v>
      </c>
      <c r="EM24" s="129">
        <f t="shared" si="11"/>
        <v>-70.819772954131722</v>
      </c>
      <c r="EO24" s="116">
        <v>13070</v>
      </c>
      <c r="EP24" s="117">
        <v>6535</v>
      </c>
      <c r="EQ24" s="118">
        <f t="shared" si="50"/>
        <v>-6535</v>
      </c>
      <c r="ES24" s="138">
        <f t="shared" si="51"/>
        <v>8708568.1880329512</v>
      </c>
      <c r="EV24" s="40">
        <v>8757998.8030030858</v>
      </c>
      <c r="EW24" s="41">
        <v>1604059.8070978317</v>
      </c>
      <c r="EX24" s="42">
        <v>89679</v>
      </c>
      <c r="EY24" s="12"/>
      <c r="EZ24" s="43">
        <v>8847677.8030030858</v>
      </c>
      <c r="FA24" s="12"/>
      <c r="FB24" s="40">
        <v>-25176.658199999998</v>
      </c>
      <c r="FC24" s="41">
        <v>21101.063399999999</v>
      </c>
      <c r="FD24" s="42">
        <v>-4075.5947999999989</v>
      </c>
      <c r="FE24" s="44"/>
      <c r="FF24" s="43">
        <v>8843602.2082030866</v>
      </c>
      <c r="FG24" s="12"/>
      <c r="FH24" s="43">
        <v>47</v>
      </c>
      <c r="FI24" s="10"/>
      <c r="FJ24" s="8">
        <v>47</v>
      </c>
      <c r="FK24" s="8" t="s">
        <v>8</v>
      </c>
      <c r="FL24" s="9">
        <v>1872</v>
      </c>
      <c r="FM24" s="9">
        <v>8621180</v>
      </c>
      <c r="FN24" s="9">
        <v>1534157</v>
      </c>
      <c r="FO24" s="49">
        <f t="shared" si="52"/>
        <v>89679</v>
      </c>
      <c r="FQ24" s="99">
        <f t="shared" si="12"/>
        <v>8710859</v>
      </c>
      <c r="FS24" s="55">
        <f t="shared" si="53"/>
        <v>-136818.80300308578</v>
      </c>
      <c r="FT24" s="92">
        <f t="shared" si="54"/>
        <v>-1.5463809380202184E-2</v>
      </c>
      <c r="FU24" s="55">
        <f t="shared" si="13"/>
        <v>-73.086967416178297</v>
      </c>
      <c r="FW24" s="40">
        <v>8757998.8030030858</v>
      </c>
      <c r="FX24" s="41">
        <v>1604059.8070978317</v>
      </c>
      <c r="FY24" s="42">
        <v>89679</v>
      </c>
      <c r="FZ24" s="12"/>
      <c r="GA24" s="43">
        <v>8847677.8030030858</v>
      </c>
      <c r="GB24" s="12"/>
      <c r="GC24" s="40">
        <v>-25176.658199999998</v>
      </c>
      <c r="GD24" s="41">
        <v>21101.063399999999</v>
      </c>
      <c r="GE24" s="42">
        <v>-4075.5947999999989</v>
      </c>
      <c r="GF24" s="44"/>
      <c r="GG24" s="43">
        <v>8843602.2082030866</v>
      </c>
      <c r="GH24" s="12"/>
      <c r="GI24" s="43">
        <v>47</v>
      </c>
      <c r="GJ24" s="9"/>
      <c r="GK24" s="9"/>
    </row>
    <row r="25" spans="1:193" x14ac:dyDescent="0.25">
      <c r="A25" s="8">
        <v>49</v>
      </c>
      <c r="B25" s="8" t="s">
        <v>410</v>
      </c>
      <c r="C25" s="9">
        <v>274583</v>
      </c>
      <c r="D25" s="9">
        <v>58318781.880183101</v>
      </c>
      <c r="E25" s="9">
        <v>-173399148.99325478</v>
      </c>
      <c r="F25" s="121">
        <v>-15251696</v>
      </c>
      <c r="H25" s="96">
        <f t="shared" si="14"/>
        <v>43067085.880183101</v>
      </c>
      <c r="J25" s="135">
        <f t="shared" si="7"/>
        <v>6666977.8708987534</v>
      </c>
      <c r="K25" s="92">
        <f t="shared" si="8"/>
        <v>0.18315818923389593</v>
      </c>
      <c r="L25" s="129">
        <f t="shared" si="15"/>
        <v>24.280373770039489</v>
      </c>
      <c r="N25" s="116">
        <v>16107679.535328005</v>
      </c>
      <c r="O25" s="117">
        <v>2281516.2911999994</v>
      </c>
      <c r="P25" s="118">
        <v>-13826163.244128006</v>
      </c>
      <c r="R25" s="138">
        <f t="shared" si="16"/>
        <v>29240922.636055097</v>
      </c>
      <c r="S25" s="117"/>
      <c r="T25" s="8">
        <v>49</v>
      </c>
      <c r="U25" s="8" t="s">
        <v>9</v>
      </c>
      <c r="V25" s="9">
        <v>274583</v>
      </c>
      <c r="W25" s="9">
        <v>58318781.880183101</v>
      </c>
      <c r="X25" s="9">
        <v>-173399148.99325478</v>
      </c>
      <c r="Y25" s="121">
        <v>-16243523</v>
      </c>
      <c r="AA25" s="96">
        <f t="shared" si="17"/>
        <v>42075258.880183101</v>
      </c>
      <c r="AC25" s="135">
        <f t="shared" si="18"/>
        <v>5675150.8708987534</v>
      </c>
      <c r="AD25" s="92">
        <f t="shared" si="19"/>
        <v>0.1559102755808095</v>
      </c>
      <c r="AE25" s="129">
        <f t="shared" si="20"/>
        <v>20.668252844854756</v>
      </c>
      <c r="AG25" s="116">
        <v>16107679.535328005</v>
      </c>
      <c r="AH25" s="117">
        <v>2281516.2911999994</v>
      </c>
      <c r="AI25" s="118">
        <f t="shared" si="21"/>
        <v>-13826163.244128006</v>
      </c>
      <c r="AK25" s="138">
        <f t="shared" si="22"/>
        <v>28249095.636055097</v>
      </c>
      <c r="AL25" s="117"/>
      <c r="AM25" s="177" t="s">
        <v>9</v>
      </c>
      <c r="AN25" s="158">
        <v>269802</v>
      </c>
      <c r="AO25" s="158">
        <v>51749460.009284347</v>
      </c>
      <c r="AP25" s="158">
        <v>-172217050.5915207</v>
      </c>
      <c r="AQ25" s="158">
        <v>-16076282</v>
      </c>
      <c r="AR25" s="158">
        <v>726930</v>
      </c>
      <c r="AS25" s="168">
        <f t="shared" si="9"/>
        <v>36400108.009284347</v>
      </c>
      <c r="AU25" s="158">
        <v>2457452.1936000008</v>
      </c>
      <c r="AV25" s="158">
        <v>-16671217.899983995</v>
      </c>
      <c r="AW25" s="158">
        <v>-14213765.706383994</v>
      </c>
      <c r="AY25" s="168">
        <f t="shared" si="10"/>
        <v>22186342.302900352</v>
      </c>
      <c r="BA25" s="181">
        <v>49</v>
      </c>
      <c r="BB25" s="121"/>
      <c r="BD25" s="8">
        <v>49</v>
      </c>
      <c r="BE25" s="8" t="s">
        <v>9</v>
      </c>
      <c r="BF25" s="9">
        <v>274583</v>
      </c>
      <c r="BG25" s="9">
        <v>58318781.880183101</v>
      </c>
      <c r="BH25" s="9">
        <v>-173399148.99325478</v>
      </c>
      <c r="BI25" s="49">
        <v>-16612815</v>
      </c>
      <c r="BK25" s="96">
        <f t="shared" si="23"/>
        <v>41705966.880183101</v>
      </c>
      <c r="BM25" s="135">
        <f t="shared" si="24"/>
        <v>6569321.8708987534</v>
      </c>
      <c r="BN25" s="92">
        <f t="shared" si="25"/>
        <v>0.18696497258525696</v>
      </c>
      <c r="BO25" s="129">
        <f t="shared" si="26"/>
        <v>23.924721744968746</v>
      </c>
      <c r="BQ25" s="116">
        <v>16143182.523167998</v>
      </c>
      <c r="BR25" s="117">
        <v>2123797.5888</v>
      </c>
      <c r="BS25" s="118">
        <f t="shared" si="27"/>
        <v>-14019384.934367998</v>
      </c>
      <c r="BU25" s="138">
        <f t="shared" si="28"/>
        <v>27686581.945815101</v>
      </c>
      <c r="BW25" s="8">
        <v>49</v>
      </c>
      <c r="BX25" s="8" t="s">
        <v>9</v>
      </c>
      <c r="BY25" s="9">
        <v>274583</v>
      </c>
      <c r="BZ25" s="9">
        <v>54220420.821433187</v>
      </c>
      <c r="CA25" s="9">
        <v>-173399148.99325478</v>
      </c>
      <c r="CB25" s="49">
        <v>-16612815</v>
      </c>
      <c r="CD25" s="96">
        <f t="shared" si="29"/>
        <v>37607605.821433187</v>
      </c>
      <c r="CF25" s="135">
        <f t="shared" si="30"/>
        <v>2470960.8121488392</v>
      </c>
      <c r="CG25" s="92">
        <f t="shared" si="31"/>
        <v>7.0324324120755524E-2</v>
      </c>
      <c r="CH25" s="129">
        <f t="shared" si="32"/>
        <v>8.9989577364543294</v>
      </c>
      <c r="CJ25" s="116">
        <v>16143182.523167998</v>
      </c>
      <c r="CK25" s="117">
        <v>2123797.5888</v>
      </c>
      <c r="CL25" s="118">
        <f t="shared" si="33"/>
        <v>-14019384.934367998</v>
      </c>
      <c r="CN25" s="138">
        <f t="shared" si="34"/>
        <v>23588220.887065187</v>
      </c>
      <c r="CP25" s="8">
        <v>49</v>
      </c>
      <c r="CQ25" s="8" t="s">
        <v>9</v>
      </c>
      <c r="CR25" s="9">
        <v>274583</v>
      </c>
      <c r="CS25" s="9">
        <v>51658845.44249782</v>
      </c>
      <c r="CT25" s="9">
        <v>-174284738.86402139</v>
      </c>
      <c r="CU25" s="49">
        <v>-16612815</v>
      </c>
      <c r="CW25" s="96">
        <f t="shared" si="35"/>
        <v>35046030.44249782</v>
      </c>
      <c r="CY25" s="135">
        <f t="shared" si="36"/>
        <v>-90614.566786527634</v>
      </c>
      <c r="CZ25" s="92">
        <f t="shared" si="37"/>
        <v>-2.5789191529977905E-3</v>
      </c>
      <c r="DA25" s="129">
        <f t="shared" si="38"/>
        <v>-0.3300079276085105</v>
      </c>
      <c r="DC25" s="116">
        <v>-16158626.820260001</v>
      </c>
      <c r="DD25" s="117">
        <v>2125829.4410000006</v>
      </c>
      <c r="DE25" s="118">
        <f t="shared" si="39"/>
        <v>-14032797.37926</v>
      </c>
      <c r="DG25" s="138">
        <f t="shared" si="40"/>
        <v>21013233.06323782</v>
      </c>
      <c r="DI25" s="8">
        <v>49</v>
      </c>
      <c r="DJ25" s="8" t="s">
        <v>9</v>
      </c>
      <c r="DK25" s="9">
        <v>274583</v>
      </c>
      <c r="DL25" s="9">
        <v>51661192.289857477</v>
      </c>
      <c r="DM25" s="9">
        <v>-174284738.86402139</v>
      </c>
      <c r="DN25" s="49">
        <v>-16612815</v>
      </c>
      <c r="DP25" s="96">
        <f t="shared" si="41"/>
        <v>35048377.289857477</v>
      </c>
      <c r="DR25" s="135">
        <f t="shared" si="42"/>
        <v>-88267.719426870346</v>
      </c>
      <c r="DS25" s="92">
        <f t="shared" si="43"/>
        <v>-2.5121271368836406E-3</v>
      </c>
      <c r="DT25" s="129">
        <f t="shared" si="44"/>
        <v>-0.32146097692453773</v>
      </c>
      <c r="DV25" s="116">
        <v>-16158626.820260001</v>
      </c>
      <c r="DW25" s="117">
        <v>2125829.4410000006</v>
      </c>
      <c r="DX25" s="118">
        <f t="shared" si="45"/>
        <v>-14032797.37926</v>
      </c>
      <c r="DZ25" s="138">
        <f t="shared" si="46"/>
        <v>21015579.910597477</v>
      </c>
      <c r="EB25" s="8">
        <v>49</v>
      </c>
      <c r="EC25" s="8" t="s">
        <v>9</v>
      </c>
      <c r="ED25" s="9">
        <v>274583</v>
      </c>
      <c r="EE25" s="9">
        <v>52527264.665619761</v>
      </c>
      <c r="EF25" s="9">
        <v>-172355128.21075398</v>
      </c>
      <c r="EG25" s="49">
        <v>-16612815</v>
      </c>
      <c r="EI25" s="96">
        <f t="shared" si="47"/>
        <v>35914449.665619761</v>
      </c>
      <c r="EK25" s="135">
        <f t="shared" si="48"/>
        <v>777804.65633541346</v>
      </c>
      <c r="EL25" s="92">
        <f t="shared" si="49"/>
        <v>2.2136565859657058E-2</v>
      </c>
      <c r="EM25" s="129">
        <f t="shared" si="11"/>
        <v>2.8326759352742648</v>
      </c>
      <c r="EO25" s="116">
        <v>16200398.313999996</v>
      </c>
      <c r="EP25" s="117">
        <v>2131324.9</v>
      </c>
      <c r="EQ25" s="118">
        <f t="shared" si="50"/>
        <v>-14069073.413999995</v>
      </c>
      <c r="ES25" s="138">
        <f t="shared" si="51"/>
        <v>21845376.251619764</v>
      </c>
      <c r="EV25" s="40">
        <v>51749460.009284347</v>
      </c>
      <c r="EW25" s="41">
        <v>-172217050.5915207</v>
      </c>
      <c r="EX25" s="42">
        <v>-16612815</v>
      </c>
      <c r="EY25" s="12"/>
      <c r="EZ25" s="43">
        <v>35136645.009284347</v>
      </c>
      <c r="FA25" s="12"/>
      <c r="FB25" s="40">
        <v>-16671217.899983995</v>
      </c>
      <c r="FC25" s="41">
        <v>2457452.1936000008</v>
      </c>
      <c r="FD25" s="42">
        <v>-14213765.706383994</v>
      </c>
      <c r="FE25" s="44"/>
      <c r="FF25" s="43">
        <v>20922879.302900352</v>
      </c>
      <c r="FG25" s="12"/>
      <c r="FH25" s="43">
        <v>49</v>
      </c>
      <c r="FI25" s="10"/>
      <c r="FJ25" s="8">
        <v>49</v>
      </c>
      <c r="FK25" s="8" t="s">
        <v>9</v>
      </c>
      <c r="FL25" s="9">
        <v>274583</v>
      </c>
      <c r="FM25" s="9">
        <v>57822777</v>
      </c>
      <c r="FN25" s="9">
        <v>-165899064</v>
      </c>
      <c r="FO25" s="49">
        <f t="shared" si="52"/>
        <v>-16612815</v>
      </c>
      <c r="FQ25" s="99">
        <f t="shared" si="12"/>
        <v>41209962</v>
      </c>
      <c r="FS25" s="55">
        <f t="shared" si="53"/>
        <v>6073316.9907156527</v>
      </c>
      <c r="FT25" s="92">
        <f t="shared" si="54"/>
        <v>0.17284851724206643</v>
      </c>
      <c r="FU25" s="55">
        <f t="shared" si="13"/>
        <v>22.118328486161388</v>
      </c>
      <c r="FW25" s="40">
        <v>51749460.009284347</v>
      </c>
      <c r="FX25" s="41">
        <v>-172217050.5915207</v>
      </c>
      <c r="FY25" s="42">
        <v>-16612815</v>
      </c>
      <c r="FZ25" s="12"/>
      <c r="GA25" s="43">
        <v>35136645.009284347</v>
      </c>
      <c r="GB25" s="12"/>
      <c r="GC25" s="40">
        <v>-16671217.899983995</v>
      </c>
      <c r="GD25" s="41">
        <v>2457452.1936000008</v>
      </c>
      <c r="GE25" s="42">
        <v>-14213765.706383994</v>
      </c>
      <c r="GF25" s="44"/>
      <c r="GG25" s="43">
        <v>20922879.302900352</v>
      </c>
      <c r="GH25" s="12"/>
      <c r="GI25" s="43">
        <v>49</v>
      </c>
      <c r="GJ25" s="9"/>
      <c r="GK25" s="9"/>
    </row>
    <row r="26" spans="1:193" x14ac:dyDescent="0.25">
      <c r="A26" s="8">
        <v>50</v>
      </c>
      <c r="B26" s="8" t="s">
        <v>411</v>
      </c>
      <c r="C26" s="9">
        <v>12004</v>
      </c>
      <c r="D26" s="9">
        <v>24103987.889595263</v>
      </c>
      <c r="E26" s="9">
        <v>4092048.4319960959</v>
      </c>
      <c r="F26" s="121">
        <v>-1223521</v>
      </c>
      <c r="H26" s="96">
        <f t="shared" si="14"/>
        <v>22880466.889595263</v>
      </c>
      <c r="J26" s="135">
        <f t="shared" si="7"/>
        <v>-957200.40035641193</v>
      </c>
      <c r="K26" s="92">
        <f t="shared" si="8"/>
        <v>-4.015495260980935E-2</v>
      </c>
      <c r="L26" s="129">
        <f t="shared" si="15"/>
        <v>-79.740119989704425</v>
      </c>
      <c r="N26" s="116">
        <v>195409.69535999998</v>
      </c>
      <c r="O26" s="117">
        <v>368835.14879999997</v>
      </c>
      <c r="P26" s="118">
        <v>173425.45343999998</v>
      </c>
      <c r="R26" s="138">
        <f t="shared" si="16"/>
        <v>23053892.343035262</v>
      </c>
      <c r="S26" s="117"/>
      <c r="T26" s="8">
        <v>50</v>
      </c>
      <c r="U26" s="8" t="s">
        <v>10</v>
      </c>
      <c r="V26" s="9">
        <v>12004</v>
      </c>
      <c r="W26" s="9">
        <v>24103987.889595263</v>
      </c>
      <c r="X26" s="9">
        <v>4092048.4319960959</v>
      </c>
      <c r="Y26" s="121">
        <v>-1209447</v>
      </c>
      <c r="AA26" s="96">
        <f t="shared" si="17"/>
        <v>22894540.889595263</v>
      </c>
      <c r="AC26" s="135">
        <f t="shared" si="18"/>
        <v>-943126.40035641193</v>
      </c>
      <c r="AD26" s="92">
        <f t="shared" si="19"/>
        <v>-3.9564542490026673E-2</v>
      </c>
      <c r="AE26" s="129">
        <f t="shared" si="20"/>
        <v>-78.56767747054414</v>
      </c>
      <c r="AG26" s="116">
        <v>195409.69535999998</v>
      </c>
      <c r="AH26" s="117">
        <v>368835.14879999997</v>
      </c>
      <c r="AI26" s="118">
        <f t="shared" si="21"/>
        <v>173425.45343999998</v>
      </c>
      <c r="AK26" s="138">
        <f t="shared" si="22"/>
        <v>23067966.343035262</v>
      </c>
      <c r="AL26" s="117"/>
      <c r="AM26" s="177" t="s">
        <v>10</v>
      </c>
      <c r="AN26" s="158">
        <v>12128</v>
      </c>
      <c r="AO26" s="158">
        <v>24759759.289951675</v>
      </c>
      <c r="AP26" s="158">
        <v>4130407.7963356138</v>
      </c>
      <c r="AQ26" s="158">
        <v>-922092</v>
      </c>
      <c r="AS26" s="168">
        <f t="shared" si="9"/>
        <v>23837667.289951675</v>
      </c>
      <c r="AU26" s="158">
        <v>330057.44340000011</v>
      </c>
      <c r="AV26" s="158">
        <v>-206698.39176000003</v>
      </c>
      <c r="AW26" s="158">
        <v>123359.05164000008</v>
      </c>
      <c r="AY26" s="168">
        <f t="shared" si="10"/>
        <v>23961026.341591675</v>
      </c>
      <c r="BA26" s="181">
        <v>50</v>
      </c>
      <c r="BB26" s="121"/>
      <c r="BD26" s="8">
        <v>50</v>
      </c>
      <c r="BE26" s="8" t="s">
        <v>10</v>
      </c>
      <c r="BF26" s="9">
        <v>12004</v>
      </c>
      <c r="BG26" s="9">
        <v>24103987.889595266</v>
      </c>
      <c r="BH26" s="9">
        <v>4092048.431996101</v>
      </c>
      <c r="BI26" s="49">
        <v>-825725</v>
      </c>
      <c r="BK26" s="96">
        <f t="shared" si="23"/>
        <v>23278262.889595266</v>
      </c>
      <c r="BM26" s="135">
        <f t="shared" si="24"/>
        <v>-655771.40035640821</v>
      </c>
      <c r="BN26" s="92">
        <f t="shared" si="25"/>
        <v>-2.7399116772876164E-2</v>
      </c>
      <c r="BO26" s="129">
        <f t="shared" si="26"/>
        <v>-54.629406894069326</v>
      </c>
      <c r="BQ26" s="116">
        <v>205203.62303999998</v>
      </c>
      <c r="BR26" s="117">
        <v>368835.14880000002</v>
      </c>
      <c r="BS26" s="118">
        <f t="shared" si="27"/>
        <v>163631.52576000005</v>
      </c>
      <c r="BU26" s="138">
        <f t="shared" si="28"/>
        <v>23441894.415355265</v>
      </c>
      <c r="BW26" s="8">
        <v>50</v>
      </c>
      <c r="BX26" s="8" t="s">
        <v>10</v>
      </c>
      <c r="BY26" s="9">
        <v>12004</v>
      </c>
      <c r="BZ26" s="9">
        <v>23870415.987455342</v>
      </c>
      <c r="CA26" s="9">
        <v>4092048.431996101</v>
      </c>
      <c r="CB26" s="49">
        <v>-825725</v>
      </c>
      <c r="CD26" s="96">
        <f t="shared" si="29"/>
        <v>23044690.987455342</v>
      </c>
      <c r="CF26" s="135">
        <f t="shared" si="30"/>
        <v>-889343.30249633268</v>
      </c>
      <c r="CG26" s="92">
        <f t="shared" si="31"/>
        <v>-3.7158102630015427E-2</v>
      </c>
      <c r="CH26" s="129">
        <f t="shared" si="32"/>
        <v>-74.087246125985729</v>
      </c>
      <c r="CJ26" s="116">
        <v>205203.62303999998</v>
      </c>
      <c r="CK26" s="117">
        <v>368835.14880000002</v>
      </c>
      <c r="CL26" s="118">
        <f t="shared" si="33"/>
        <v>163631.52576000005</v>
      </c>
      <c r="CN26" s="138">
        <f t="shared" si="34"/>
        <v>23208322.513215341</v>
      </c>
      <c r="CP26" s="8">
        <v>50</v>
      </c>
      <c r="CQ26" s="8" t="s">
        <v>10</v>
      </c>
      <c r="CR26" s="9">
        <v>12004</v>
      </c>
      <c r="CS26" s="9">
        <v>23876250.080686852</v>
      </c>
      <c r="CT26" s="9">
        <v>4160623.2263141512</v>
      </c>
      <c r="CU26" s="49">
        <v>-825725</v>
      </c>
      <c r="CW26" s="96">
        <f t="shared" si="35"/>
        <v>23050525.080686852</v>
      </c>
      <c r="CY26" s="135">
        <f t="shared" si="36"/>
        <v>-883509.2092648223</v>
      </c>
      <c r="CZ26" s="92">
        <f t="shared" si="37"/>
        <v>-3.6914345427997888E-2</v>
      </c>
      <c r="DA26" s="129">
        <f t="shared" si="38"/>
        <v>-73.601233694170475</v>
      </c>
      <c r="DC26" s="116">
        <v>-205399.94279999999</v>
      </c>
      <c r="DD26" s="117">
        <v>369188.016</v>
      </c>
      <c r="DE26" s="118">
        <f t="shared" si="39"/>
        <v>163788.07320000001</v>
      </c>
      <c r="DG26" s="138">
        <f t="shared" si="40"/>
        <v>23214313.153886851</v>
      </c>
      <c r="DI26" s="8">
        <v>50</v>
      </c>
      <c r="DJ26" s="8" t="s">
        <v>10</v>
      </c>
      <c r="DK26" s="9">
        <v>12004</v>
      </c>
      <c r="DL26" s="9">
        <v>23876323.225973725</v>
      </c>
      <c r="DM26" s="9">
        <v>4160623.2263141512</v>
      </c>
      <c r="DN26" s="49">
        <v>-825725</v>
      </c>
      <c r="DP26" s="96">
        <f t="shared" si="41"/>
        <v>23050598.225973725</v>
      </c>
      <c r="DR26" s="135">
        <f t="shared" si="42"/>
        <v>-883436.06397794932</v>
      </c>
      <c r="DS26" s="92">
        <f t="shared" si="43"/>
        <v>-3.6911289307747251E-2</v>
      </c>
      <c r="DT26" s="129">
        <f t="shared" si="44"/>
        <v>-73.5951402847342</v>
      </c>
      <c r="DV26" s="116">
        <v>-205399.94279999999</v>
      </c>
      <c r="DW26" s="117">
        <v>369188.016</v>
      </c>
      <c r="DX26" s="118">
        <f t="shared" si="45"/>
        <v>163788.07320000001</v>
      </c>
      <c r="DZ26" s="138">
        <f t="shared" si="46"/>
        <v>23214386.299173724</v>
      </c>
      <c r="EB26" s="8">
        <v>50</v>
      </c>
      <c r="EC26" s="8" t="s">
        <v>10</v>
      </c>
      <c r="ED26" s="9">
        <v>12004</v>
      </c>
      <c r="EE26" s="9">
        <v>23781586.204630867</v>
      </c>
      <c r="EF26" s="9">
        <v>4068098.8572253641</v>
      </c>
      <c r="EG26" s="49">
        <v>-825725</v>
      </c>
      <c r="EI26" s="96">
        <f t="shared" si="47"/>
        <v>22955861.204630867</v>
      </c>
      <c r="EK26" s="135">
        <f t="shared" si="48"/>
        <v>-978173.08532080799</v>
      </c>
      <c r="EL26" s="92">
        <f t="shared" si="49"/>
        <v>-4.086954474413361E-2</v>
      </c>
      <c r="EM26" s="129">
        <f t="shared" si="11"/>
        <v>-81.487261356281905</v>
      </c>
      <c r="EO26" s="116">
        <v>205930.91999999998</v>
      </c>
      <c r="EP26" s="117">
        <v>370142.4</v>
      </c>
      <c r="EQ26" s="118">
        <f t="shared" si="50"/>
        <v>164211.48000000004</v>
      </c>
      <c r="ES26" s="138">
        <f t="shared" si="51"/>
        <v>23120072.684630867</v>
      </c>
      <c r="EV26" s="40">
        <v>24759759.289951675</v>
      </c>
      <c r="EW26" s="41">
        <v>4130407.7963356138</v>
      </c>
      <c r="EX26" s="42">
        <v>-825725</v>
      </c>
      <c r="EY26" s="12"/>
      <c r="EZ26" s="43">
        <v>23934034.289951675</v>
      </c>
      <c r="FA26" s="12"/>
      <c r="FB26" s="40">
        <v>-206698.39176000003</v>
      </c>
      <c r="FC26" s="41">
        <v>330057.44340000011</v>
      </c>
      <c r="FD26" s="42">
        <v>123359.05164000008</v>
      </c>
      <c r="FE26" s="44"/>
      <c r="FF26" s="43">
        <v>24057393.341591675</v>
      </c>
      <c r="FG26" s="12"/>
      <c r="FH26" s="43">
        <v>50</v>
      </c>
      <c r="FI26" s="10"/>
      <c r="FJ26" s="8">
        <v>50</v>
      </c>
      <c r="FK26" s="8" t="s">
        <v>10</v>
      </c>
      <c r="FL26" s="9">
        <v>12004</v>
      </c>
      <c r="FM26" s="9">
        <v>24276408</v>
      </c>
      <c r="FN26" s="9">
        <v>4180173</v>
      </c>
      <c r="FO26" s="49">
        <f t="shared" si="52"/>
        <v>-825725</v>
      </c>
      <c r="FQ26" s="99">
        <f t="shared" si="12"/>
        <v>23450683</v>
      </c>
      <c r="FS26" s="55">
        <f t="shared" si="53"/>
        <v>-483351.28995167464</v>
      </c>
      <c r="FT26" s="92">
        <f t="shared" si="54"/>
        <v>-2.0195144875956077E-2</v>
      </c>
      <c r="FU26" s="55">
        <f t="shared" si="13"/>
        <v>-40.265852211902249</v>
      </c>
      <c r="FW26" s="40">
        <v>24759759.289951675</v>
      </c>
      <c r="FX26" s="41">
        <v>4130407.7963356138</v>
      </c>
      <c r="FY26" s="42">
        <v>-825725</v>
      </c>
      <c r="FZ26" s="12"/>
      <c r="GA26" s="43">
        <v>23934034.289951675</v>
      </c>
      <c r="GB26" s="12"/>
      <c r="GC26" s="40">
        <v>-206698.39176000003</v>
      </c>
      <c r="GD26" s="41">
        <v>330057.44340000011</v>
      </c>
      <c r="GE26" s="42">
        <v>123359.05164000008</v>
      </c>
      <c r="GF26" s="44"/>
      <c r="GG26" s="43">
        <v>24057393.341591675</v>
      </c>
      <c r="GH26" s="12"/>
      <c r="GI26" s="43">
        <v>50</v>
      </c>
      <c r="GJ26" s="9"/>
      <c r="GK26" s="9"/>
    </row>
    <row r="27" spans="1:193" x14ac:dyDescent="0.25">
      <c r="A27" s="8">
        <v>51</v>
      </c>
      <c r="B27" s="8" t="s">
        <v>412</v>
      </c>
      <c r="C27" s="9">
        <v>9418</v>
      </c>
      <c r="D27" s="9">
        <v>12470543.905752912</v>
      </c>
      <c r="E27" s="9">
        <v>-2553061.4909729874</v>
      </c>
      <c r="F27" s="121">
        <v>-837761</v>
      </c>
      <c r="H27" s="96">
        <f t="shared" si="14"/>
        <v>11632782.905752912</v>
      </c>
      <c r="J27" s="135">
        <f t="shared" si="7"/>
        <v>-1677971.9354676306</v>
      </c>
      <c r="K27" s="92">
        <f t="shared" si="8"/>
        <v>-0.12606136582662561</v>
      </c>
      <c r="L27" s="129">
        <f t="shared" si="15"/>
        <v>-178.16648284854858</v>
      </c>
      <c r="N27" s="116">
        <v>282083.35056000005</v>
      </c>
      <c r="O27" s="117">
        <v>241201.51680000004</v>
      </c>
      <c r="P27" s="118">
        <v>-40881.833760000009</v>
      </c>
      <c r="R27" s="138">
        <f t="shared" si="16"/>
        <v>11591901.071992911</v>
      </c>
      <c r="S27" s="117"/>
      <c r="T27" s="8">
        <v>51</v>
      </c>
      <c r="U27" s="8" t="s">
        <v>11</v>
      </c>
      <c r="V27" s="9">
        <v>9418</v>
      </c>
      <c r="W27" s="9">
        <v>12470543.905752912</v>
      </c>
      <c r="X27" s="9">
        <v>-2553061.4909729874</v>
      </c>
      <c r="Y27" s="121">
        <v>-885295</v>
      </c>
      <c r="AA27" s="96">
        <f t="shared" si="17"/>
        <v>11585248.905752912</v>
      </c>
      <c r="AC27" s="135">
        <f t="shared" si="18"/>
        <v>-1725505.9354676306</v>
      </c>
      <c r="AD27" s="92">
        <f t="shared" si="19"/>
        <v>-0.12963246307595647</v>
      </c>
      <c r="AE27" s="129">
        <f t="shared" si="20"/>
        <v>-183.21362661580278</v>
      </c>
      <c r="AG27" s="116">
        <v>282083.35056000005</v>
      </c>
      <c r="AH27" s="117">
        <v>241201.51680000004</v>
      </c>
      <c r="AI27" s="118">
        <f t="shared" si="21"/>
        <v>-40881.833760000009</v>
      </c>
      <c r="AK27" s="138">
        <f t="shared" si="22"/>
        <v>11544367.071992911</v>
      </c>
      <c r="AL27" s="117"/>
      <c r="AM27" s="177" t="s">
        <v>11</v>
      </c>
      <c r="AN27" s="158">
        <v>9287</v>
      </c>
      <c r="AO27" s="158">
        <v>14258072.841220543</v>
      </c>
      <c r="AP27" s="158">
        <v>-1841648.538597808</v>
      </c>
      <c r="AQ27" s="158">
        <v>-947318</v>
      </c>
      <c r="AS27" s="168">
        <f t="shared" si="9"/>
        <v>13310754.841220543</v>
      </c>
      <c r="AU27" s="158">
        <v>178866.02340000001</v>
      </c>
      <c r="AV27" s="158">
        <v>-342069.93039599998</v>
      </c>
      <c r="AW27" s="158">
        <v>-163203.90699599998</v>
      </c>
      <c r="AY27" s="168">
        <f t="shared" si="10"/>
        <v>13147550.934224542</v>
      </c>
      <c r="BA27" s="181">
        <v>51</v>
      </c>
      <c r="BB27" s="121"/>
      <c r="BD27" s="8">
        <v>51</v>
      </c>
      <c r="BE27" s="8" t="s">
        <v>11</v>
      </c>
      <c r="BF27" s="9">
        <v>9418</v>
      </c>
      <c r="BG27" s="9">
        <v>12470543.90575291</v>
      </c>
      <c r="BH27" s="9">
        <v>-2553061.4909729902</v>
      </c>
      <c r="BI27" s="49">
        <v>-1051523</v>
      </c>
      <c r="BK27" s="96">
        <f t="shared" si="23"/>
        <v>11419020.90575291</v>
      </c>
      <c r="BM27" s="135">
        <f t="shared" si="24"/>
        <v>-1787528.9354676325</v>
      </c>
      <c r="BN27" s="92">
        <f t="shared" si="25"/>
        <v>-0.13535169722287058</v>
      </c>
      <c r="BO27" s="129">
        <f t="shared" si="26"/>
        <v>-189.79920741852118</v>
      </c>
      <c r="BQ27" s="116">
        <v>291877.27824000001</v>
      </c>
      <c r="BR27" s="117">
        <v>241201.51680000004</v>
      </c>
      <c r="BS27" s="118">
        <f t="shared" si="27"/>
        <v>-50675.761439999973</v>
      </c>
      <c r="BU27" s="138">
        <f t="shared" si="28"/>
        <v>11368345.144312911</v>
      </c>
      <c r="BW27" s="8">
        <v>51</v>
      </c>
      <c r="BX27" s="8" t="s">
        <v>11</v>
      </c>
      <c r="BY27" s="9">
        <v>9418</v>
      </c>
      <c r="BZ27" s="9">
        <v>12264186.297393588</v>
      </c>
      <c r="CA27" s="9">
        <v>-2553061.4909729902</v>
      </c>
      <c r="CB27" s="49">
        <v>-1051523</v>
      </c>
      <c r="CD27" s="96">
        <f t="shared" si="29"/>
        <v>11212663.297393588</v>
      </c>
      <c r="CF27" s="135">
        <f t="shared" si="30"/>
        <v>-1993886.5438269544</v>
      </c>
      <c r="CG27" s="92">
        <f t="shared" si="31"/>
        <v>-0.15097709604696274</v>
      </c>
      <c r="CH27" s="129">
        <f t="shared" si="32"/>
        <v>-211.71018728253924</v>
      </c>
      <c r="CJ27" s="116">
        <v>291877.27824000001</v>
      </c>
      <c r="CK27" s="117">
        <v>241201.51680000004</v>
      </c>
      <c r="CL27" s="118">
        <f t="shared" si="33"/>
        <v>-50675.761439999973</v>
      </c>
      <c r="CN27" s="138">
        <f t="shared" si="34"/>
        <v>11161987.535953589</v>
      </c>
      <c r="CP27" s="8">
        <v>51</v>
      </c>
      <c r="CQ27" s="8" t="s">
        <v>11</v>
      </c>
      <c r="CR27" s="9">
        <v>9418</v>
      </c>
      <c r="CS27" s="9">
        <v>12130845.922534779</v>
      </c>
      <c r="CT27" s="9">
        <v>-2525952.7884178278</v>
      </c>
      <c r="CU27" s="49">
        <v>-1051523</v>
      </c>
      <c r="CW27" s="96">
        <f t="shared" si="35"/>
        <v>11079322.922534779</v>
      </c>
      <c r="CY27" s="135">
        <f t="shared" si="36"/>
        <v>-2127226.9186857641</v>
      </c>
      <c r="CZ27" s="92">
        <f t="shared" si="37"/>
        <v>-0.16107362969594236</v>
      </c>
      <c r="DA27" s="129">
        <f t="shared" si="38"/>
        <v>-225.86822241301383</v>
      </c>
      <c r="DC27" s="116">
        <v>-292156.51929999999</v>
      </c>
      <c r="DD27" s="117">
        <v>241432.27599999995</v>
      </c>
      <c r="DE27" s="118">
        <f t="shared" si="39"/>
        <v>-50724.243300000031</v>
      </c>
      <c r="DG27" s="138">
        <f t="shared" si="40"/>
        <v>11028598.679234779</v>
      </c>
      <c r="DI27" s="8">
        <v>51</v>
      </c>
      <c r="DJ27" s="8" t="s">
        <v>11</v>
      </c>
      <c r="DK27" s="9">
        <v>9418</v>
      </c>
      <c r="DL27" s="9">
        <v>12130912.271187682</v>
      </c>
      <c r="DM27" s="9">
        <v>-2525952.7884178278</v>
      </c>
      <c r="DN27" s="49">
        <v>-1051523</v>
      </c>
      <c r="DP27" s="96">
        <f t="shared" si="41"/>
        <v>11079389.271187682</v>
      </c>
      <c r="DR27" s="135">
        <f t="shared" si="42"/>
        <v>-2127160.5700328611</v>
      </c>
      <c r="DS27" s="92">
        <f t="shared" si="43"/>
        <v>-0.16106860577571333</v>
      </c>
      <c r="DT27" s="129">
        <f t="shared" si="44"/>
        <v>-225.86117753587396</v>
      </c>
      <c r="DV27" s="116">
        <v>-292156.51929999999</v>
      </c>
      <c r="DW27" s="117">
        <v>241432.27599999995</v>
      </c>
      <c r="DX27" s="118">
        <f t="shared" si="45"/>
        <v>-50724.243300000031</v>
      </c>
      <c r="DZ27" s="138">
        <f t="shared" si="46"/>
        <v>11028665.027887681</v>
      </c>
      <c r="EB27" s="8">
        <v>51</v>
      </c>
      <c r="EC27" s="8" t="s">
        <v>11</v>
      </c>
      <c r="ED27" s="9">
        <v>9418</v>
      </c>
      <c r="EE27" s="9">
        <v>12390432.057551963</v>
      </c>
      <c r="EF27" s="9">
        <v>-2278475.9976150538</v>
      </c>
      <c r="EG27" s="49">
        <v>-1051523</v>
      </c>
      <c r="EI27" s="96">
        <f t="shared" si="47"/>
        <v>11338909.057551963</v>
      </c>
      <c r="EK27" s="135">
        <f t="shared" si="48"/>
        <v>-1867640.7836685795</v>
      </c>
      <c r="EL27" s="92">
        <f t="shared" si="49"/>
        <v>-0.14141776664782368</v>
      </c>
      <c r="EM27" s="129">
        <f t="shared" si="11"/>
        <v>-198.30545590025267</v>
      </c>
      <c r="EO27" s="116">
        <v>292911.77</v>
      </c>
      <c r="EP27" s="117">
        <v>242056.4</v>
      </c>
      <c r="EQ27" s="118">
        <f t="shared" si="50"/>
        <v>-50855.370000000024</v>
      </c>
      <c r="ES27" s="138">
        <f t="shared" si="51"/>
        <v>11288053.687551964</v>
      </c>
      <c r="EV27" s="40">
        <v>14258072.841220543</v>
      </c>
      <c r="EW27" s="41">
        <v>-1841648.538597808</v>
      </c>
      <c r="EX27" s="42">
        <v>-1051523</v>
      </c>
      <c r="EY27" s="12"/>
      <c r="EZ27" s="43">
        <v>13206549.841220543</v>
      </c>
      <c r="FA27" s="12"/>
      <c r="FB27" s="40">
        <v>-342069.93039599998</v>
      </c>
      <c r="FC27" s="41">
        <v>178866.02340000001</v>
      </c>
      <c r="FD27" s="42">
        <v>-163203.90699599998</v>
      </c>
      <c r="FE27" s="44"/>
      <c r="FF27" s="43">
        <v>13043345.934224542</v>
      </c>
      <c r="FG27" s="12"/>
      <c r="FH27" s="43">
        <v>51</v>
      </c>
      <c r="FI27" s="10"/>
      <c r="FJ27" s="8">
        <v>51</v>
      </c>
      <c r="FK27" s="8" t="s">
        <v>11</v>
      </c>
      <c r="FL27" s="9">
        <v>9418</v>
      </c>
      <c r="FM27" s="9">
        <v>12156977</v>
      </c>
      <c r="FN27" s="9">
        <v>-2861449</v>
      </c>
      <c r="FO27" s="49">
        <f t="shared" si="52"/>
        <v>-1051523</v>
      </c>
      <c r="FQ27" s="99">
        <f t="shared" si="12"/>
        <v>11105454</v>
      </c>
      <c r="FS27" s="55">
        <f t="shared" si="53"/>
        <v>-2101095.8412205428</v>
      </c>
      <c r="FT27" s="92">
        <f t="shared" si="54"/>
        <v>-0.15909498441921305</v>
      </c>
      <c r="FU27" s="55">
        <f t="shared" si="13"/>
        <v>-223.09363359742437</v>
      </c>
      <c r="FW27" s="40">
        <v>14258072.841220543</v>
      </c>
      <c r="FX27" s="41">
        <v>-1841648.538597808</v>
      </c>
      <c r="FY27" s="42">
        <v>-1051523</v>
      </c>
      <c r="FZ27" s="12"/>
      <c r="GA27" s="43">
        <v>13206549.841220543</v>
      </c>
      <c r="GB27" s="12"/>
      <c r="GC27" s="40">
        <v>-342069.93039599998</v>
      </c>
      <c r="GD27" s="41">
        <v>178866.02340000001</v>
      </c>
      <c r="GE27" s="42">
        <v>-163203.90699599998</v>
      </c>
      <c r="GF27" s="44"/>
      <c r="GG27" s="43">
        <v>13043345.934224542</v>
      </c>
      <c r="GH27" s="12"/>
      <c r="GI27" s="43">
        <v>51</v>
      </c>
      <c r="GJ27" s="9"/>
      <c r="GK27" s="9"/>
    </row>
    <row r="28" spans="1:193" x14ac:dyDescent="0.25">
      <c r="A28" s="8">
        <v>52</v>
      </c>
      <c r="B28" s="8" t="s">
        <v>413</v>
      </c>
      <c r="C28" s="9">
        <v>2535</v>
      </c>
      <c r="D28" s="9">
        <v>8242893.1667165374</v>
      </c>
      <c r="E28" s="9">
        <v>1827507.7530716273</v>
      </c>
      <c r="F28" s="121">
        <v>146496</v>
      </c>
      <c r="H28" s="96">
        <f t="shared" si="14"/>
        <v>8389389.1667165384</v>
      </c>
      <c r="J28" s="135">
        <f t="shared" si="7"/>
        <v>279394.24055759795</v>
      </c>
      <c r="K28" s="92">
        <f t="shared" si="8"/>
        <v>3.445060608563473E-2</v>
      </c>
      <c r="L28" s="129">
        <f t="shared" si="15"/>
        <v>110.21469055526546</v>
      </c>
      <c r="N28" s="116">
        <v>33861.983999999997</v>
      </c>
      <c r="O28" s="117">
        <v>41741.407200000001</v>
      </c>
      <c r="P28" s="118">
        <v>7879.4232000000047</v>
      </c>
      <c r="R28" s="138">
        <f t="shared" si="16"/>
        <v>8397268.5899165384</v>
      </c>
      <c r="S28" s="117"/>
      <c r="T28" s="8">
        <v>52</v>
      </c>
      <c r="U28" s="8" t="s">
        <v>12</v>
      </c>
      <c r="V28" s="9">
        <v>2535</v>
      </c>
      <c r="W28" s="9">
        <v>8242893.1667165374</v>
      </c>
      <c r="X28" s="9">
        <v>1827507.7530716273</v>
      </c>
      <c r="Y28" s="121">
        <v>117525</v>
      </c>
      <c r="AA28" s="96">
        <f t="shared" si="17"/>
        <v>8360418.1667165374</v>
      </c>
      <c r="AC28" s="135">
        <f t="shared" si="18"/>
        <v>250423.24055759702</v>
      </c>
      <c r="AD28" s="92">
        <f t="shared" si="19"/>
        <v>3.0878347377240913E-2</v>
      </c>
      <c r="AE28" s="129">
        <f t="shared" si="20"/>
        <v>98.786288188401187</v>
      </c>
      <c r="AG28" s="116">
        <v>33861.983999999997</v>
      </c>
      <c r="AH28" s="117">
        <v>41741.407200000001</v>
      </c>
      <c r="AI28" s="118">
        <f t="shared" si="21"/>
        <v>7879.4232000000047</v>
      </c>
      <c r="AK28" s="138">
        <f t="shared" si="22"/>
        <v>8368297.5899165375</v>
      </c>
      <c r="AL28" s="117"/>
      <c r="AM28" s="177" t="s">
        <v>12</v>
      </c>
      <c r="AN28" s="158">
        <v>2576</v>
      </c>
      <c r="AO28" s="158">
        <v>7971042.9261589404</v>
      </c>
      <c r="AP28" s="158">
        <v>1700068.3534511637</v>
      </c>
      <c r="AQ28" s="158">
        <v>138952</v>
      </c>
      <c r="AS28" s="168">
        <f t="shared" si="9"/>
        <v>8109994.9261589404</v>
      </c>
      <c r="AU28" s="158">
        <v>72308.94</v>
      </c>
      <c r="AV28" s="158">
        <v>-31618.727400000003</v>
      </c>
      <c r="AW28" s="158">
        <v>40690.212599999999</v>
      </c>
      <c r="AY28" s="168">
        <f t="shared" si="10"/>
        <v>8150685.1387589406</v>
      </c>
      <c r="BA28" s="181">
        <v>52</v>
      </c>
      <c r="BB28" s="121"/>
      <c r="BD28" s="8">
        <v>52</v>
      </c>
      <c r="BE28" s="8" t="s">
        <v>12</v>
      </c>
      <c r="BF28" s="9">
        <v>2535</v>
      </c>
      <c r="BG28" s="9">
        <v>8242893.1667165384</v>
      </c>
      <c r="BH28" s="9">
        <v>1827507.7530716283</v>
      </c>
      <c r="BI28" s="49">
        <v>132247</v>
      </c>
      <c r="BK28" s="96">
        <f t="shared" si="23"/>
        <v>8375140.1667165384</v>
      </c>
      <c r="BM28" s="135">
        <f t="shared" si="24"/>
        <v>271850.24055759795</v>
      </c>
      <c r="BN28" s="92">
        <f t="shared" si="25"/>
        <v>3.3548132059302772E-2</v>
      </c>
      <c r="BO28" s="129">
        <f t="shared" si="26"/>
        <v>107.23875367163627</v>
      </c>
      <c r="BQ28" s="116">
        <v>33861.983999999997</v>
      </c>
      <c r="BR28" s="117">
        <v>41741.407200000001</v>
      </c>
      <c r="BS28" s="118">
        <f t="shared" si="27"/>
        <v>7879.4232000000047</v>
      </c>
      <c r="BU28" s="138">
        <f t="shared" si="28"/>
        <v>8383019.5899165384</v>
      </c>
      <c r="BW28" s="8">
        <v>52</v>
      </c>
      <c r="BX28" s="8" t="s">
        <v>12</v>
      </c>
      <c r="BY28" s="9">
        <v>2535</v>
      </c>
      <c r="BZ28" s="9">
        <v>8154435.3059406551</v>
      </c>
      <c r="CA28" s="9">
        <v>1827507.7530716283</v>
      </c>
      <c r="CB28" s="49">
        <v>132247</v>
      </c>
      <c r="CD28" s="96">
        <f t="shared" si="29"/>
        <v>8286682.3059406551</v>
      </c>
      <c r="CF28" s="135">
        <f t="shared" si="30"/>
        <v>183392.37978171464</v>
      </c>
      <c r="CG28" s="92">
        <f t="shared" si="31"/>
        <v>2.2631842307615037E-2</v>
      </c>
      <c r="CH28" s="129">
        <f t="shared" si="32"/>
        <v>72.344134036179341</v>
      </c>
      <c r="CJ28" s="116">
        <v>33861.983999999997</v>
      </c>
      <c r="CK28" s="117">
        <v>41741.407200000001</v>
      </c>
      <c r="CL28" s="118">
        <f t="shared" si="33"/>
        <v>7879.4232000000047</v>
      </c>
      <c r="CN28" s="138">
        <f t="shared" si="34"/>
        <v>8294561.7291406551</v>
      </c>
      <c r="CP28" s="8">
        <v>52</v>
      </c>
      <c r="CQ28" s="8" t="s">
        <v>12</v>
      </c>
      <c r="CR28" s="9">
        <v>2535</v>
      </c>
      <c r="CS28" s="9">
        <v>8080822.8964707553</v>
      </c>
      <c r="CT28" s="9">
        <v>1824119.1572911623</v>
      </c>
      <c r="CU28" s="49">
        <v>132247</v>
      </c>
      <c r="CW28" s="96">
        <f t="shared" si="35"/>
        <v>8213069.8964707553</v>
      </c>
      <c r="CY28" s="135">
        <f t="shared" si="36"/>
        <v>109779.97031181492</v>
      </c>
      <c r="CZ28" s="92">
        <f t="shared" si="37"/>
        <v>1.3547580218921277E-2</v>
      </c>
      <c r="DA28" s="129">
        <f t="shared" si="38"/>
        <v>43.305708209788925</v>
      </c>
      <c r="DC28" s="116">
        <v>-33894.380000000005</v>
      </c>
      <c r="DD28" s="117">
        <v>41781.341500000002</v>
      </c>
      <c r="DE28" s="118">
        <f t="shared" si="39"/>
        <v>7886.9614999999976</v>
      </c>
      <c r="DG28" s="138">
        <f t="shared" si="40"/>
        <v>8220956.8579707555</v>
      </c>
      <c r="DI28" s="8">
        <v>52</v>
      </c>
      <c r="DJ28" s="8" t="s">
        <v>12</v>
      </c>
      <c r="DK28" s="9">
        <v>2535</v>
      </c>
      <c r="DL28" s="9">
        <v>8080825.0234989431</v>
      </c>
      <c r="DM28" s="9">
        <v>1824119.1572911623</v>
      </c>
      <c r="DN28" s="49">
        <v>132247</v>
      </c>
      <c r="DP28" s="96">
        <f t="shared" si="41"/>
        <v>8213072.0234989431</v>
      </c>
      <c r="DR28" s="135">
        <f t="shared" si="42"/>
        <v>109782.09734000266</v>
      </c>
      <c r="DS28" s="92">
        <f t="shared" si="43"/>
        <v>1.3547842708380142E-2</v>
      </c>
      <c r="DT28" s="129">
        <f t="shared" si="44"/>
        <v>43.306547274162781</v>
      </c>
      <c r="DV28" s="116">
        <v>-33894.380000000005</v>
      </c>
      <c r="DW28" s="117">
        <v>41781.341500000002</v>
      </c>
      <c r="DX28" s="118">
        <f t="shared" si="45"/>
        <v>7886.9614999999976</v>
      </c>
      <c r="DZ28" s="138">
        <f t="shared" si="46"/>
        <v>8220958.9849989433</v>
      </c>
      <c r="EB28" s="8">
        <v>52</v>
      </c>
      <c r="EC28" s="8" t="s">
        <v>12</v>
      </c>
      <c r="ED28" s="9">
        <v>2535</v>
      </c>
      <c r="EE28" s="9">
        <v>8116884.9100368014</v>
      </c>
      <c r="EF28" s="9">
        <v>1833353.2122790699</v>
      </c>
      <c r="EG28" s="49">
        <v>132247</v>
      </c>
      <c r="EI28" s="96">
        <f t="shared" si="47"/>
        <v>8249131.9100368014</v>
      </c>
      <c r="EK28" s="135">
        <f t="shared" si="48"/>
        <v>145841.98387786094</v>
      </c>
      <c r="EL28" s="92">
        <f t="shared" si="49"/>
        <v>1.7997873111642675E-2</v>
      </c>
      <c r="EM28" s="129">
        <f t="shared" si="11"/>
        <v>57.531354586927392</v>
      </c>
      <c r="EO28" s="116">
        <v>33982</v>
      </c>
      <c r="EP28" s="117">
        <v>41889.35</v>
      </c>
      <c r="EQ28" s="118">
        <f t="shared" si="50"/>
        <v>7907.3499999999985</v>
      </c>
      <c r="ES28" s="138">
        <f t="shared" si="51"/>
        <v>8257039.260036801</v>
      </c>
      <c r="EV28" s="40">
        <v>7971042.9261589404</v>
      </c>
      <c r="EW28" s="41">
        <v>1700068.3534511637</v>
      </c>
      <c r="EX28" s="42">
        <v>132247</v>
      </c>
      <c r="EY28" s="12"/>
      <c r="EZ28" s="43">
        <v>8103289.9261589404</v>
      </c>
      <c r="FA28" s="12"/>
      <c r="FB28" s="40">
        <v>-31618.727400000003</v>
      </c>
      <c r="FC28" s="41">
        <v>72308.94</v>
      </c>
      <c r="FD28" s="42">
        <v>40690.212599999999</v>
      </c>
      <c r="FE28" s="44"/>
      <c r="FF28" s="43">
        <v>8143980.1387589406</v>
      </c>
      <c r="FG28" s="12"/>
      <c r="FH28" s="43">
        <v>52</v>
      </c>
      <c r="FI28" s="10"/>
      <c r="FJ28" s="8">
        <v>52</v>
      </c>
      <c r="FK28" s="8" t="s">
        <v>12</v>
      </c>
      <c r="FL28" s="9">
        <v>2535</v>
      </c>
      <c r="FM28" s="9">
        <v>8172319</v>
      </c>
      <c r="FN28" s="9">
        <v>1847836</v>
      </c>
      <c r="FO28" s="49">
        <f t="shared" si="52"/>
        <v>132247</v>
      </c>
      <c r="FQ28" s="99">
        <f t="shared" si="12"/>
        <v>8304566</v>
      </c>
      <c r="FS28" s="55">
        <f t="shared" si="53"/>
        <v>201276.07384105958</v>
      </c>
      <c r="FT28" s="92">
        <f t="shared" si="54"/>
        <v>2.48388093817676E-2</v>
      </c>
      <c r="FU28" s="55">
        <f t="shared" si="13"/>
        <v>79.398845696670449</v>
      </c>
      <c r="FW28" s="40">
        <v>7971042.9261589404</v>
      </c>
      <c r="FX28" s="41">
        <v>1700068.3534511637</v>
      </c>
      <c r="FY28" s="42">
        <v>132247</v>
      </c>
      <c r="FZ28" s="12"/>
      <c r="GA28" s="43">
        <v>8103289.9261589404</v>
      </c>
      <c r="GB28" s="12"/>
      <c r="GC28" s="40">
        <v>-31618.727400000003</v>
      </c>
      <c r="GD28" s="41">
        <v>72308.94</v>
      </c>
      <c r="GE28" s="42">
        <v>40690.212599999999</v>
      </c>
      <c r="GF28" s="44"/>
      <c r="GG28" s="43">
        <v>8143980.1387589406</v>
      </c>
      <c r="GH28" s="12"/>
      <c r="GI28" s="43">
        <v>52</v>
      </c>
      <c r="GJ28" s="9"/>
      <c r="GK28" s="9"/>
    </row>
    <row r="29" spans="1:193" x14ac:dyDescent="0.25">
      <c r="A29" s="8">
        <v>61</v>
      </c>
      <c r="B29" s="8" t="s">
        <v>414</v>
      </c>
      <c r="C29" s="9">
        <v>17332</v>
      </c>
      <c r="D29" s="9">
        <v>39363556.161490224</v>
      </c>
      <c r="E29" s="9">
        <v>8641080.2200160008</v>
      </c>
      <c r="F29" s="121">
        <v>589132</v>
      </c>
      <c r="H29" s="96">
        <f t="shared" si="14"/>
        <v>39952688.161490224</v>
      </c>
      <c r="J29" s="135">
        <f t="shared" si="7"/>
        <v>-198968.51352026314</v>
      </c>
      <c r="K29" s="92">
        <f t="shared" si="8"/>
        <v>-4.9554247569589521E-3</v>
      </c>
      <c r="L29" s="129">
        <f t="shared" si="15"/>
        <v>-11.479835767381903</v>
      </c>
      <c r="N29" s="116">
        <v>256413.36192</v>
      </c>
      <c r="O29" s="117">
        <v>547001.28</v>
      </c>
      <c r="P29" s="118">
        <v>290587.91808000003</v>
      </c>
      <c r="R29" s="138">
        <f t="shared" si="16"/>
        <v>40243276.079570226</v>
      </c>
      <c r="S29" s="117"/>
      <c r="T29" s="8">
        <v>61</v>
      </c>
      <c r="U29" s="8" t="s">
        <v>13</v>
      </c>
      <c r="V29" s="9">
        <v>17332</v>
      </c>
      <c r="W29" s="9">
        <v>39363556.161490224</v>
      </c>
      <c r="X29" s="9">
        <v>8641080.2200160008</v>
      </c>
      <c r="Y29" s="121">
        <v>635702</v>
      </c>
      <c r="AA29" s="96">
        <f t="shared" si="17"/>
        <v>39999258.161490224</v>
      </c>
      <c r="AC29" s="135">
        <f t="shared" si="18"/>
        <v>-152398.51352026314</v>
      </c>
      <c r="AD29" s="92">
        <f t="shared" si="19"/>
        <v>-3.7955722413594117E-3</v>
      </c>
      <c r="AE29" s="129">
        <f t="shared" si="20"/>
        <v>-8.7928983106544614</v>
      </c>
      <c r="AG29" s="116">
        <v>256413.36192</v>
      </c>
      <c r="AH29" s="117">
        <v>547001.28</v>
      </c>
      <c r="AI29" s="118">
        <f t="shared" si="21"/>
        <v>290587.91808000003</v>
      </c>
      <c r="AK29" s="138">
        <f t="shared" si="22"/>
        <v>40289846.079570226</v>
      </c>
      <c r="AL29" s="117"/>
      <c r="AM29" s="177" t="s">
        <v>13</v>
      </c>
      <c r="AN29" s="158">
        <v>17422</v>
      </c>
      <c r="AO29" s="158">
        <v>39183441.675010487</v>
      </c>
      <c r="AP29" s="158">
        <v>8268092.405508006</v>
      </c>
      <c r="AQ29" s="158">
        <v>900685</v>
      </c>
      <c r="AR29" s="158">
        <v>67530</v>
      </c>
      <c r="AS29" s="168">
        <f t="shared" si="9"/>
        <v>40151656.675010487</v>
      </c>
      <c r="AU29" s="158">
        <v>568085.32679999992</v>
      </c>
      <c r="AV29" s="158">
        <v>-250110.04991999996</v>
      </c>
      <c r="AW29" s="158">
        <v>317975.27687999996</v>
      </c>
      <c r="AY29" s="168">
        <f t="shared" si="10"/>
        <v>40469631.951890491</v>
      </c>
      <c r="BA29" s="181">
        <v>61</v>
      </c>
      <c r="BB29" s="121"/>
      <c r="BD29" s="8">
        <v>61</v>
      </c>
      <c r="BE29" s="8" t="s">
        <v>13</v>
      </c>
      <c r="BF29" s="9">
        <v>17332</v>
      </c>
      <c r="BG29" s="9">
        <v>39363556.161490224</v>
      </c>
      <c r="BH29" s="9">
        <v>8641080.2200160008</v>
      </c>
      <c r="BI29" s="49">
        <v>992953</v>
      </c>
      <c r="BK29" s="96">
        <f t="shared" si="23"/>
        <v>40356509.161490224</v>
      </c>
      <c r="BM29" s="135">
        <f t="shared" si="24"/>
        <v>180114.48647973686</v>
      </c>
      <c r="BN29" s="92">
        <f t="shared" si="25"/>
        <v>4.4830923216653672E-3</v>
      </c>
      <c r="BO29" s="129">
        <f t="shared" si="26"/>
        <v>10.392019759966354</v>
      </c>
      <c r="BQ29" s="116">
        <v>256413.36191999997</v>
      </c>
      <c r="BR29" s="117">
        <v>547001.28</v>
      </c>
      <c r="BS29" s="118">
        <f t="shared" si="27"/>
        <v>290587.91808000009</v>
      </c>
      <c r="BU29" s="138">
        <f t="shared" si="28"/>
        <v>40647097.079570226</v>
      </c>
      <c r="BW29" s="8">
        <v>61</v>
      </c>
      <c r="BX29" s="8" t="s">
        <v>13</v>
      </c>
      <c r="BY29" s="9">
        <v>17332</v>
      </c>
      <c r="BZ29" s="9">
        <v>38959361.501838155</v>
      </c>
      <c r="CA29" s="9">
        <v>8641080.2200160008</v>
      </c>
      <c r="CB29" s="49">
        <v>992953</v>
      </c>
      <c r="CD29" s="96">
        <f t="shared" si="29"/>
        <v>39952314.501838155</v>
      </c>
      <c r="CF29" s="135">
        <f t="shared" si="30"/>
        <v>-224080.17317233235</v>
      </c>
      <c r="CG29" s="92">
        <f t="shared" si="31"/>
        <v>-5.5774086994348718E-3</v>
      </c>
      <c r="CH29" s="129">
        <f t="shared" si="32"/>
        <v>-12.928696813543292</v>
      </c>
      <c r="CJ29" s="116">
        <v>256413.36191999997</v>
      </c>
      <c r="CK29" s="117">
        <v>547001.28</v>
      </c>
      <c r="CL29" s="118">
        <f t="shared" si="33"/>
        <v>290587.91808000009</v>
      </c>
      <c r="CN29" s="138">
        <f t="shared" si="34"/>
        <v>40242902.419918157</v>
      </c>
      <c r="CP29" s="8">
        <v>61</v>
      </c>
      <c r="CQ29" s="8" t="s">
        <v>13</v>
      </c>
      <c r="CR29" s="9">
        <v>17332</v>
      </c>
      <c r="CS29" s="9">
        <v>39083329.411635391</v>
      </c>
      <c r="CT29" s="9">
        <v>8717978.8400799893</v>
      </c>
      <c r="CU29" s="49">
        <v>992953</v>
      </c>
      <c r="CW29" s="96">
        <f t="shared" si="35"/>
        <v>40076282.411635391</v>
      </c>
      <c r="CY29" s="135">
        <f t="shared" si="36"/>
        <v>-100112.26337509602</v>
      </c>
      <c r="CZ29" s="92">
        <f t="shared" si="37"/>
        <v>-2.4918179987256381E-3</v>
      </c>
      <c r="DA29" s="129">
        <f t="shared" si="38"/>
        <v>-5.7761518217802923</v>
      </c>
      <c r="DC29" s="116">
        <v>-256658.67439999996</v>
      </c>
      <c r="DD29" s="117">
        <v>547524.6</v>
      </c>
      <c r="DE29" s="118">
        <f t="shared" si="39"/>
        <v>290865.92560000002</v>
      </c>
      <c r="DG29" s="138">
        <f t="shared" si="40"/>
        <v>40367148.337235391</v>
      </c>
      <c r="DI29" s="8">
        <v>61</v>
      </c>
      <c r="DJ29" s="8" t="s">
        <v>13</v>
      </c>
      <c r="DK29" s="9">
        <v>17332</v>
      </c>
      <c r="DL29" s="9">
        <v>39083454.458646849</v>
      </c>
      <c r="DM29" s="9">
        <v>8717978.8400799893</v>
      </c>
      <c r="DN29" s="49">
        <v>992953</v>
      </c>
      <c r="DP29" s="96">
        <f t="shared" si="41"/>
        <v>40076407.458646849</v>
      </c>
      <c r="DR29" s="135">
        <f t="shared" si="42"/>
        <v>-99987.216363638639</v>
      </c>
      <c r="DS29" s="92">
        <f t="shared" si="43"/>
        <v>-2.4887055489284651E-3</v>
      </c>
      <c r="DT29" s="129">
        <f t="shared" si="44"/>
        <v>-5.7689370161342399</v>
      </c>
      <c r="DV29" s="116">
        <v>-256658.67439999996</v>
      </c>
      <c r="DW29" s="117">
        <v>547524.6</v>
      </c>
      <c r="DX29" s="118">
        <f t="shared" si="45"/>
        <v>290865.92560000002</v>
      </c>
      <c r="DZ29" s="138">
        <f t="shared" si="46"/>
        <v>40367273.384246849</v>
      </c>
      <c r="EB29" s="8">
        <v>61</v>
      </c>
      <c r="EC29" s="8" t="s">
        <v>13</v>
      </c>
      <c r="ED29" s="9">
        <v>17332</v>
      </c>
      <c r="EE29" s="9">
        <v>38924655.233766258</v>
      </c>
      <c r="EF29" s="9">
        <v>8533113.5667920001</v>
      </c>
      <c r="EG29" s="49">
        <v>992953</v>
      </c>
      <c r="EI29" s="96">
        <f t="shared" si="47"/>
        <v>39917608.233766258</v>
      </c>
      <c r="EK29" s="135">
        <f t="shared" si="48"/>
        <v>-258786.44124422967</v>
      </c>
      <c r="EL29" s="92">
        <f t="shared" si="49"/>
        <v>-6.4412559498573801E-3</v>
      </c>
      <c r="EM29" s="129">
        <f t="shared" si="11"/>
        <v>-14.931135543747384</v>
      </c>
      <c r="EO29" s="116">
        <v>257322.15999999997</v>
      </c>
      <c r="EP29" s="117">
        <v>548940</v>
      </c>
      <c r="EQ29" s="118">
        <f t="shared" si="50"/>
        <v>291617.84000000003</v>
      </c>
      <c r="ES29" s="138">
        <f t="shared" si="51"/>
        <v>40209226.073766261</v>
      </c>
      <c r="EV29" s="40">
        <v>39183441.675010487</v>
      </c>
      <c r="EW29" s="41">
        <v>8268092.405508006</v>
      </c>
      <c r="EX29" s="42">
        <v>992953</v>
      </c>
      <c r="EY29" s="12"/>
      <c r="EZ29" s="43">
        <v>40176394.675010487</v>
      </c>
      <c r="FA29" s="12"/>
      <c r="FB29" s="40">
        <v>-250110.04991999996</v>
      </c>
      <c r="FC29" s="41">
        <v>568085.32679999992</v>
      </c>
      <c r="FD29" s="42">
        <v>317975.27687999996</v>
      </c>
      <c r="FE29" s="44"/>
      <c r="FF29" s="43">
        <v>40494369.951890491</v>
      </c>
      <c r="FG29" s="12"/>
      <c r="FH29" s="43">
        <v>61</v>
      </c>
      <c r="FI29" s="10"/>
      <c r="FJ29" s="8">
        <v>61</v>
      </c>
      <c r="FK29" s="8" t="s">
        <v>13</v>
      </c>
      <c r="FL29" s="9">
        <v>17332</v>
      </c>
      <c r="FM29" s="9">
        <v>38829517</v>
      </c>
      <c r="FN29" s="9">
        <v>8312126</v>
      </c>
      <c r="FO29" s="49">
        <f t="shared" si="52"/>
        <v>992953</v>
      </c>
      <c r="FQ29" s="99">
        <f t="shared" si="12"/>
        <v>39822470</v>
      </c>
      <c r="FS29" s="55">
        <f t="shared" si="53"/>
        <v>-353924.67501048744</v>
      </c>
      <c r="FT29" s="92">
        <f t="shared" si="54"/>
        <v>-8.809269170949945E-3</v>
      </c>
      <c r="FU29" s="55">
        <f t="shared" si="13"/>
        <v>-20.420302043069896</v>
      </c>
      <c r="FW29" s="40">
        <v>39183441.675010487</v>
      </c>
      <c r="FX29" s="41">
        <v>8268092.405508006</v>
      </c>
      <c r="FY29" s="42">
        <v>992953</v>
      </c>
      <c r="FZ29" s="12"/>
      <c r="GA29" s="43">
        <v>40176394.675010487</v>
      </c>
      <c r="GB29" s="12"/>
      <c r="GC29" s="40">
        <v>-250110.04991999996</v>
      </c>
      <c r="GD29" s="41">
        <v>568085.32679999992</v>
      </c>
      <c r="GE29" s="42">
        <v>317975.27687999996</v>
      </c>
      <c r="GF29" s="44"/>
      <c r="GG29" s="43">
        <v>40494369.951890491</v>
      </c>
      <c r="GH29" s="12"/>
      <c r="GI29" s="43">
        <v>61</v>
      </c>
      <c r="GJ29" s="9"/>
      <c r="GK29" s="9"/>
    </row>
    <row r="30" spans="1:193" x14ac:dyDescent="0.25">
      <c r="A30" s="8">
        <v>69</v>
      </c>
      <c r="B30" s="8" t="s">
        <v>415</v>
      </c>
      <c r="C30" s="9">
        <v>7332</v>
      </c>
      <c r="D30" s="9">
        <v>23213853.754939493</v>
      </c>
      <c r="E30" s="9">
        <v>6768100.2613345459</v>
      </c>
      <c r="F30" s="121">
        <v>252717</v>
      </c>
      <c r="H30" s="96">
        <f t="shared" si="14"/>
        <v>23466570.754939493</v>
      </c>
      <c r="J30" s="135">
        <f t="shared" si="7"/>
        <v>-153313.41439678892</v>
      </c>
      <c r="K30" s="92">
        <f t="shared" si="8"/>
        <v>-6.4908622454560088E-3</v>
      </c>
      <c r="L30" s="129">
        <f t="shared" si="15"/>
        <v>-20.910176540751355</v>
      </c>
      <c r="N30" s="116">
        <v>49777.116479999997</v>
      </c>
      <c r="O30" s="117">
        <v>282682.4472</v>
      </c>
      <c r="P30" s="118">
        <v>232905.33072</v>
      </c>
      <c r="R30" s="138">
        <f t="shared" si="16"/>
        <v>23699476.085659493</v>
      </c>
      <c r="S30" s="117"/>
      <c r="T30" s="8">
        <v>69</v>
      </c>
      <c r="U30" s="8" t="s">
        <v>14</v>
      </c>
      <c r="V30" s="9">
        <v>7332</v>
      </c>
      <c r="W30" s="9">
        <v>23213853.754939493</v>
      </c>
      <c r="X30" s="9">
        <v>6768100.2613345459</v>
      </c>
      <c r="Y30" s="121">
        <v>335289</v>
      </c>
      <c r="AA30" s="96">
        <f t="shared" si="17"/>
        <v>23549142.754939493</v>
      </c>
      <c r="AC30" s="135">
        <f t="shared" si="18"/>
        <v>-70741.414396788925</v>
      </c>
      <c r="AD30" s="92">
        <f t="shared" si="19"/>
        <v>-2.9949941282365212E-3</v>
      </c>
      <c r="AE30" s="129">
        <f t="shared" si="20"/>
        <v>-9.648310746970667</v>
      </c>
      <c r="AG30" s="116">
        <v>49777.116479999997</v>
      </c>
      <c r="AH30" s="117">
        <v>282682.4472</v>
      </c>
      <c r="AI30" s="118">
        <f t="shared" si="21"/>
        <v>232905.33072</v>
      </c>
      <c r="AK30" s="138">
        <f t="shared" si="22"/>
        <v>23782048.085659493</v>
      </c>
      <c r="AL30" s="117"/>
      <c r="AM30" s="177" t="s">
        <v>14</v>
      </c>
      <c r="AN30" s="158">
        <v>7438</v>
      </c>
      <c r="AO30" s="158">
        <v>23323283.169336282</v>
      </c>
      <c r="AP30" s="158">
        <v>6737733.2576327305</v>
      </c>
      <c r="AQ30" s="158">
        <v>296601</v>
      </c>
      <c r="AR30" s="158">
        <v>0</v>
      </c>
      <c r="AS30" s="168">
        <f t="shared" si="9"/>
        <v>23619884.169336282</v>
      </c>
      <c r="AU30" s="158">
        <v>235464.20280000003</v>
      </c>
      <c r="AV30" s="158">
        <v>-56032.854960000004</v>
      </c>
      <c r="AW30" s="158">
        <v>179431.34784000003</v>
      </c>
      <c r="AY30" s="168">
        <f t="shared" si="10"/>
        <v>23799315.517176282</v>
      </c>
      <c r="BA30" s="181">
        <v>69</v>
      </c>
      <c r="BB30" s="121"/>
      <c r="BD30" s="8">
        <v>69</v>
      </c>
      <c r="BE30" s="8" t="s">
        <v>14</v>
      </c>
      <c r="BF30" s="9">
        <v>7332</v>
      </c>
      <c r="BG30" s="9">
        <v>23213853.754939493</v>
      </c>
      <c r="BH30" s="9">
        <v>6768100.2613345459</v>
      </c>
      <c r="BI30" s="49">
        <v>341177</v>
      </c>
      <c r="BK30" s="96">
        <f t="shared" si="23"/>
        <v>23555030.754939493</v>
      </c>
      <c r="BM30" s="135">
        <f t="shared" si="24"/>
        <v>-109429.41439678892</v>
      </c>
      <c r="BN30" s="92">
        <f t="shared" si="25"/>
        <v>-4.6242091986777867E-3</v>
      </c>
      <c r="BO30" s="129">
        <f t="shared" si="26"/>
        <v>-14.924906491651518</v>
      </c>
      <c r="BQ30" s="116">
        <v>49777.116479999997</v>
      </c>
      <c r="BR30" s="117">
        <v>282682.4472</v>
      </c>
      <c r="BS30" s="118">
        <f t="shared" si="27"/>
        <v>232905.33072</v>
      </c>
      <c r="BU30" s="138">
        <f t="shared" si="28"/>
        <v>23787936.085659493</v>
      </c>
      <c r="BW30" s="8">
        <v>69</v>
      </c>
      <c r="BX30" s="8" t="s">
        <v>14</v>
      </c>
      <c r="BY30" s="9">
        <v>7332</v>
      </c>
      <c r="BZ30" s="9">
        <v>23008160.518651374</v>
      </c>
      <c r="CA30" s="9">
        <v>6768100.2613345459</v>
      </c>
      <c r="CB30" s="49">
        <v>341177</v>
      </c>
      <c r="CD30" s="96">
        <f t="shared" si="29"/>
        <v>23349337.518651374</v>
      </c>
      <c r="CF30" s="135">
        <f t="shared" si="30"/>
        <v>-315122.65068490803</v>
      </c>
      <c r="CG30" s="92">
        <f t="shared" si="31"/>
        <v>-1.3316283085689603E-2</v>
      </c>
      <c r="CH30" s="129">
        <f t="shared" si="32"/>
        <v>-42.979084927019642</v>
      </c>
      <c r="CJ30" s="116">
        <v>49777.116479999997</v>
      </c>
      <c r="CK30" s="117">
        <v>282682.4472</v>
      </c>
      <c r="CL30" s="118">
        <f t="shared" si="33"/>
        <v>232905.33072</v>
      </c>
      <c r="CN30" s="138">
        <f t="shared" si="34"/>
        <v>23582242.849371374</v>
      </c>
      <c r="CP30" s="8">
        <v>69</v>
      </c>
      <c r="CQ30" s="8" t="s">
        <v>14</v>
      </c>
      <c r="CR30" s="9">
        <v>7332</v>
      </c>
      <c r="CS30" s="9">
        <v>23026020.682149954</v>
      </c>
      <c r="CT30" s="9">
        <v>6795338.4476399971</v>
      </c>
      <c r="CU30" s="49">
        <v>341177</v>
      </c>
      <c r="CW30" s="96">
        <f t="shared" si="35"/>
        <v>23367197.682149954</v>
      </c>
      <c r="CY30" s="135">
        <f t="shared" si="36"/>
        <v>-297262.48718632758</v>
      </c>
      <c r="CZ30" s="92">
        <f t="shared" si="37"/>
        <v>-1.256155792522627E-2</v>
      </c>
      <c r="DA30" s="129">
        <f t="shared" si="38"/>
        <v>-40.543165191806814</v>
      </c>
      <c r="DC30" s="116">
        <v>-49824.738599999997</v>
      </c>
      <c r="DD30" s="117">
        <v>282952.89150000003</v>
      </c>
      <c r="DE30" s="118">
        <f t="shared" si="39"/>
        <v>233128.15290000004</v>
      </c>
      <c r="DG30" s="138">
        <f t="shared" si="40"/>
        <v>23600325.835049953</v>
      </c>
      <c r="DI30" s="8">
        <v>69</v>
      </c>
      <c r="DJ30" s="8" t="s">
        <v>14</v>
      </c>
      <c r="DK30" s="9">
        <v>7332</v>
      </c>
      <c r="DL30" s="9">
        <v>23026045.502831366</v>
      </c>
      <c r="DM30" s="9">
        <v>6795338.4476399971</v>
      </c>
      <c r="DN30" s="49">
        <v>341177</v>
      </c>
      <c r="DP30" s="96">
        <f t="shared" si="41"/>
        <v>23367222.502831366</v>
      </c>
      <c r="DR30" s="135">
        <f t="shared" si="42"/>
        <v>-297237.6665049158</v>
      </c>
      <c r="DS30" s="92">
        <f t="shared" si="43"/>
        <v>-1.2560509066252341E-2</v>
      </c>
      <c r="DT30" s="129">
        <f t="shared" si="44"/>
        <v>-40.539779937931776</v>
      </c>
      <c r="DV30" s="116">
        <v>-49824.738599999997</v>
      </c>
      <c r="DW30" s="117">
        <v>282952.89150000003</v>
      </c>
      <c r="DX30" s="118">
        <f t="shared" si="45"/>
        <v>233128.15290000004</v>
      </c>
      <c r="DZ30" s="138">
        <f t="shared" si="46"/>
        <v>23600350.655731365</v>
      </c>
      <c r="EB30" s="8">
        <v>69</v>
      </c>
      <c r="EC30" s="8" t="s">
        <v>14</v>
      </c>
      <c r="ED30" s="9">
        <v>7332</v>
      </c>
      <c r="EE30" s="9">
        <v>23002299.97188589</v>
      </c>
      <c r="EF30" s="9">
        <v>6717261.9859345481</v>
      </c>
      <c r="EG30" s="49">
        <v>341177</v>
      </c>
      <c r="EI30" s="96">
        <f t="shared" si="47"/>
        <v>23343476.97188589</v>
      </c>
      <c r="EK30" s="135">
        <f t="shared" si="48"/>
        <v>-320983.19745039195</v>
      </c>
      <c r="EL30" s="92">
        <f t="shared" si="49"/>
        <v>-1.3563934911404091E-2</v>
      </c>
      <c r="EM30" s="129">
        <f t="shared" si="11"/>
        <v>-43.778395724276045</v>
      </c>
      <c r="EO30" s="116">
        <v>49953.54</v>
      </c>
      <c r="EP30" s="117">
        <v>283684.34999999998</v>
      </c>
      <c r="EQ30" s="118">
        <f t="shared" si="50"/>
        <v>233730.80999999997</v>
      </c>
      <c r="ES30" s="138">
        <f t="shared" si="51"/>
        <v>23577207.781885888</v>
      </c>
      <c r="EV30" s="40">
        <v>23323283.169336282</v>
      </c>
      <c r="EW30" s="41">
        <v>6737733.2576327305</v>
      </c>
      <c r="EX30" s="42">
        <v>341177</v>
      </c>
      <c r="EY30" s="12"/>
      <c r="EZ30" s="43">
        <v>23664460.169336282</v>
      </c>
      <c r="FA30" s="12"/>
      <c r="FB30" s="40">
        <v>-56032.854960000004</v>
      </c>
      <c r="FC30" s="41">
        <v>235464.20280000003</v>
      </c>
      <c r="FD30" s="42">
        <v>179431.34784000003</v>
      </c>
      <c r="FE30" s="44"/>
      <c r="FF30" s="43">
        <v>23843891.517176282</v>
      </c>
      <c r="FG30" s="12"/>
      <c r="FH30" s="43">
        <v>69</v>
      </c>
      <c r="FI30" s="10"/>
      <c r="FJ30" s="8">
        <v>69</v>
      </c>
      <c r="FK30" s="8" t="s">
        <v>14</v>
      </c>
      <c r="FL30" s="9">
        <v>7332</v>
      </c>
      <c r="FM30" s="9">
        <v>22748509</v>
      </c>
      <c r="FN30" s="9">
        <v>6524381</v>
      </c>
      <c r="FO30" s="49">
        <f t="shared" si="52"/>
        <v>341177</v>
      </c>
      <c r="FQ30" s="99">
        <f t="shared" si="12"/>
        <v>23089686</v>
      </c>
      <c r="FS30" s="55">
        <f t="shared" si="53"/>
        <v>-574774.16933628172</v>
      </c>
      <c r="FT30" s="92">
        <f t="shared" si="54"/>
        <v>-2.4288496979155999E-2</v>
      </c>
      <c r="FU30" s="55">
        <f t="shared" si="13"/>
        <v>-78.39254900931283</v>
      </c>
      <c r="FW30" s="40">
        <v>23323283.169336282</v>
      </c>
      <c r="FX30" s="41">
        <v>6737733.2576327305</v>
      </c>
      <c r="FY30" s="42">
        <v>341177</v>
      </c>
      <c r="FZ30" s="12"/>
      <c r="GA30" s="43">
        <v>23664460.169336282</v>
      </c>
      <c r="GB30" s="12"/>
      <c r="GC30" s="40">
        <v>-56032.854960000004</v>
      </c>
      <c r="GD30" s="41">
        <v>235464.20280000003</v>
      </c>
      <c r="GE30" s="42">
        <v>179431.34784000003</v>
      </c>
      <c r="GF30" s="44"/>
      <c r="GG30" s="43">
        <v>23843891.517176282</v>
      </c>
      <c r="GH30" s="12"/>
      <c r="GI30" s="43">
        <v>69</v>
      </c>
      <c r="GJ30" s="9"/>
      <c r="GK30" s="9"/>
    </row>
    <row r="31" spans="1:193" x14ac:dyDescent="0.25">
      <c r="A31" s="8">
        <v>71</v>
      </c>
      <c r="B31" s="8" t="s">
        <v>416</v>
      </c>
      <c r="C31" s="9">
        <v>7098</v>
      </c>
      <c r="D31" s="9">
        <v>24367294.204601031</v>
      </c>
      <c r="E31" s="9">
        <v>7198116.4800254554</v>
      </c>
      <c r="F31" s="121">
        <v>156427</v>
      </c>
      <c r="H31" s="96">
        <f t="shared" si="14"/>
        <v>24523721.204601031</v>
      </c>
      <c r="J31" s="135">
        <f t="shared" si="7"/>
        <v>526953.94259623438</v>
      </c>
      <c r="K31" s="92">
        <f t="shared" si="8"/>
        <v>2.1959372145538336E-2</v>
      </c>
      <c r="L31" s="129">
        <f t="shared" si="15"/>
        <v>74.239777767854946</v>
      </c>
      <c r="N31" s="116">
        <v>131605.9032</v>
      </c>
      <c r="O31" s="117">
        <v>148536.8952</v>
      </c>
      <c r="P31" s="118">
        <v>16930.991999999998</v>
      </c>
      <c r="R31" s="138">
        <f t="shared" si="16"/>
        <v>24540652.196601029</v>
      </c>
      <c r="S31" s="117"/>
      <c r="T31" s="8">
        <v>71</v>
      </c>
      <c r="U31" s="8" t="s">
        <v>15</v>
      </c>
      <c r="V31" s="9">
        <v>7098</v>
      </c>
      <c r="W31" s="9">
        <v>24367294.204601031</v>
      </c>
      <c r="X31" s="9">
        <v>7198116.4800254554</v>
      </c>
      <c r="Y31" s="121">
        <v>1150048</v>
      </c>
      <c r="AA31" s="96">
        <f t="shared" si="17"/>
        <v>25517342.204601031</v>
      </c>
      <c r="AC31" s="135">
        <f t="shared" si="18"/>
        <v>1520574.9425962344</v>
      </c>
      <c r="AD31" s="92">
        <f t="shared" si="19"/>
        <v>6.3365824487693886E-2</v>
      </c>
      <c r="AE31" s="129">
        <f t="shared" si="20"/>
        <v>214.22583017698429</v>
      </c>
      <c r="AG31" s="116">
        <v>131605.9032</v>
      </c>
      <c r="AH31" s="117">
        <v>148536.8952</v>
      </c>
      <c r="AI31" s="118">
        <f t="shared" si="21"/>
        <v>16930.991999999998</v>
      </c>
      <c r="AK31" s="138">
        <f t="shared" si="22"/>
        <v>25534273.196601029</v>
      </c>
      <c r="AL31" s="117"/>
      <c r="AM31" s="177" t="s">
        <v>15</v>
      </c>
      <c r="AN31" s="158">
        <v>7167</v>
      </c>
      <c r="AO31" s="158">
        <v>23841245.262004796</v>
      </c>
      <c r="AP31" s="158">
        <v>6915776.7587727075</v>
      </c>
      <c r="AQ31" s="158">
        <v>155522</v>
      </c>
      <c r="AS31" s="168">
        <f t="shared" si="9"/>
        <v>23996767.262004796</v>
      </c>
      <c r="AU31" s="158">
        <v>106491.34800000001</v>
      </c>
      <c r="AV31" s="158">
        <v>-121018.8714</v>
      </c>
      <c r="AW31" s="158">
        <v>-14527.523399999991</v>
      </c>
      <c r="AY31" s="168">
        <f t="shared" si="10"/>
        <v>23982239.738604795</v>
      </c>
      <c r="BA31" s="181">
        <v>71</v>
      </c>
      <c r="BB31" s="121"/>
      <c r="BD31" s="8">
        <v>71</v>
      </c>
      <c r="BE31" s="8" t="s">
        <v>15</v>
      </c>
      <c r="BF31" s="9">
        <v>7098</v>
      </c>
      <c r="BG31" s="9">
        <v>24367294.204601031</v>
      </c>
      <c r="BH31" s="9">
        <v>7198116.4800254554</v>
      </c>
      <c r="BI31" s="49">
        <v>192140</v>
      </c>
      <c r="BK31" s="96">
        <f t="shared" si="23"/>
        <v>24559434.204601031</v>
      </c>
      <c r="BM31" s="135">
        <f t="shared" si="24"/>
        <v>526048.94259623438</v>
      </c>
      <c r="BN31" s="92">
        <f t="shared" si="25"/>
        <v>2.188825822335912E-2</v>
      </c>
      <c r="BO31" s="129">
        <f t="shared" si="26"/>
        <v>74.112277063431165</v>
      </c>
      <c r="BQ31" s="116">
        <v>131605.9032</v>
      </c>
      <c r="BR31" s="117">
        <v>148536.8952</v>
      </c>
      <c r="BS31" s="118">
        <f t="shared" si="27"/>
        <v>16930.991999999998</v>
      </c>
      <c r="BU31" s="138">
        <f t="shared" si="28"/>
        <v>24576365.196601029</v>
      </c>
      <c r="BW31" s="8">
        <v>71</v>
      </c>
      <c r="BX31" s="8" t="s">
        <v>15</v>
      </c>
      <c r="BY31" s="9">
        <v>7098</v>
      </c>
      <c r="BZ31" s="9">
        <v>24118742.038128179</v>
      </c>
      <c r="CA31" s="9">
        <v>7198116.4800254554</v>
      </c>
      <c r="CB31" s="49">
        <v>192140</v>
      </c>
      <c r="CD31" s="96">
        <f t="shared" si="29"/>
        <v>24310882.038128179</v>
      </c>
      <c r="CF31" s="135">
        <f t="shared" si="30"/>
        <v>277496.77612338215</v>
      </c>
      <c r="CG31" s="92">
        <f t="shared" si="31"/>
        <v>1.1546304155581708E-2</v>
      </c>
      <c r="CH31" s="129">
        <f t="shared" si="32"/>
        <v>39.095065669679087</v>
      </c>
      <c r="CJ31" s="116">
        <v>131605.9032</v>
      </c>
      <c r="CK31" s="117">
        <v>148536.8952</v>
      </c>
      <c r="CL31" s="118">
        <f t="shared" si="33"/>
        <v>16930.991999999998</v>
      </c>
      <c r="CN31" s="138">
        <f t="shared" si="34"/>
        <v>24327813.030128177</v>
      </c>
      <c r="CP31" s="8">
        <v>71</v>
      </c>
      <c r="CQ31" s="8" t="s">
        <v>15</v>
      </c>
      <c r="CR31" s="9">
        <v>7098</v>
      </c>
      <c r="CS31" s="9">
        <v>24168716.550266683</v>
      </c>
      <c r="CT31" s="9">
        <v>7253496.8533454575</v>
      </c>
      <c r="CU31" s="49">
        <v>192140</v>
      </c>
      <c r="CW31" s="96">
        <f t="shared" si="35"/>
        <v>24360856.550266683</v>
      </c>
      <c r="CY31" s="135">
        <f t="shared" si="36"/>
        <v>327471.28826188669</v>
      </c>
      <c r="CZ31" s="92">
        <f t="shared" si="37"/>
        <v>1.3625682969414937E-2</v>
      </c>
      <c r="DA31" s="129">
        <f t="shared" si="38"/>
        <v>46.135712631993052</v>
      </c>
      <c r="DC31" s="116">
        <v>-131731.81150000001</v>
      </c>
      <c r="DD31" s="117">
        <v>148679.00150000004</v>
      </c>
      <c r="DE31" s="118">
        <f t="shared" si="39"/>
        <v>16947.190000000031</v>
      </c>
      <c r="DG31" s="138">
        <f t="shared" si="40"/>
        <v>24377803.740266684</v>
      </c>
      <c r="DI31" s="8">
        <v>71</v>
      </c>
      <c r="DJ31" s="8" t="s">
        <v>15</v>
      </c>
      <c r="DK31" s="9">
        <v>7098</v>
      </c>
      <c r="DL31" s="9">
        <v>24168732.175700396</v>
      </c>
      <c r="DM31" s="9">
        <v>7253496.8533454575</v>
      </c>
      <c r="DN31" s="49">
        <v>192140</v>
      </c>
      <c r="DP31" s="96">
        <f t="shared" si="41"/>
        <v>24360872.175700396</v>
      </c>
      <c r="DR31" s="135">
        <f t="shared" si="42"/>
        <v>327486.91369559988</v>
      </c>
      <c r="DS31" s="92">
        <f t="shared" si="43"/>
        <v>1.3626333124752725E-2</v>
      </c>
      <c r="DT31" s="129">
        <f t="shared" si="44"/>
        <v>46.137914017413337</v>
      </c>
      <c r="DV31" s="116">
        <v>-131731.81150000001</v>
      </c>
      <c r="DW31" s="117">
        <v>148679.00150000004</v>
      </c>
      <c r="DX31" s="118">
        <f t="shared" si="45"/>
        <v>16947.190000000031</v>
      </c>
      <c r="DZ31" s="138">
        <f t="shared" si="46"/>
        <v>24377819.365700398</v>
      </c>
      <c r="EB31" s="8">
        <v>71</v>
      </c>
      <c r="EC31" s="8" t="s">
        <v>15</v>
      </c>
      <c r="ED31" s="9">
        <v>7098</v>
      </c>
      <c r="EE31" s="9">
        <v>24202465.088381268</v>
      </c>
      <c r="EF31" s="9">
        <v>7205236.5798109099</v>
      </c>
      <c r="EG31" s="49">
        <v>192140</v>
      </c>
      <c r="EI31" s="96">
        <f t="shared" si="47"/>
        <v>24394605.088381268</v>
      </c>
      <c r="EK31" s="135">
        <f t="shared" si="48"/>
        <v>361219.82637647167</v>
      </c>
      <c r="EL31" s="92">
        <f t="shared" si="49"/>
        <v>1.502991869179314E-2</v>
      </c>
      <c r="EM31" s="129">
        <f t="shared" si="11"/>
        <v>50.89036719871396</v>
      </c>
      <c r="EO31" s="116">
        <v>132072.35</v>
      </c>
      <c r="EP31" s="117">
        <v>149063.35</v>
      </c>
      <c r="EQ31" s="118">
        <f t="shared" si="50"/>
        <v>16991</v>
      </c>
      <c r="ES31" s="138">
        <f t="shared" si="51"/>
        <v>24411596.088381268</v>
      </c>
      <c r="EV31" s="40">
        <v>23841245.262004796</v>
      </c>
      <c r="EW31" s="41">
        <v>6915776.7587727075</v>
      </c>
      <c r="EX31" s="42">
        <v>192140</v>
      </c>
      <c r="EY31" s="12"/>
      <c r="EZ31" s="43">
        <v>24033385.262004796</v>
      </c>
      <c r="FA31" s="12"/>
      <c r="FB31" s="40">
        <v>-121018.8714</v>
      </c>
      <c r="FC31" s="41">
        <v>106491.34800000001</v>
      </c>
      <c r="FD31" s="42">
        <v>-14527.523399999991</v>
      </c>
      <c r="FE31" s="44"/>
      <c r="FF31" s="43">
        <v>24018857.738604795</v>
      </c>
      <c r="FG31" s="12"/>
      <c r="FH31" s="43">
        <v>71</v>
      </c>
      <c r="FI31" s="10"/>
      <c r="FJ31" s="8">
        <v>71</v>
      </c>
      <c r="FK31" s="8" t="s">
        <v>15</v>
      </c>
      <c r="FL31" s="9">
        <v>7098</v>
      </c>
      <c r="FM31" s="9">
        <v>23473399</v>
      </c>
      <c r="FN31" s="9">
        <v>6893995</v>
      </c>
      <c r="FO31" s="49">
        <f t="shared" si="52"/>
        <v>192140</v>
      </c>
      <c r="FQ31" s="99">
        <f t="shared" si="12"/>
        <v>23665539</v>
      </c>
      <c r="FS31" s="55">
        <f t="shared" si="53"/>
        <v>-367846.26200479642</v>
      </c>
      <c r="FT31" s="92">
        <f t="shared" si="54"/>
        <v>-1.5305636638145072E-2</v>
      </c>
      <c r="FU31" s="55">
        <f t="shared" si="13"/>
        <v>-51.823930967145166</v>
      </c>
      <c r="FW31" s="40">
        <v>23841245.262004796</v>
      </c>
      <c r="FX31" s="41">
        <v>6915776.7587727075</v>
      </c>
      <c r="FY31" s="42">
        <v>192140</v>
      </c>
      <c r="FZ31" s="12"/>
      <c r="GA31" s="43">
        <v>24033385.262004796</v>
      </c>
      <c r="GB31" s="12"/>
      <c r="GC31" s="40">
        <v>-121018.8714</v>
      </c>
      <c r="GD31" s="41">
        <v>106491.34800000001</v>
      </c>
      <c r="GE31" s="42">
        <v>-14527.523399999991</v>
      </c>
      <c r="GF31" s="44"/>
      <c r="GG31" s="43">
        <v>24018857.738604795</v>
      </c>
      <c r="GH31" s="12"/>
      <c r="GI31" s="43">
        <v>71</v>
      </c>
      <c r="GJ31" s="9"/>
      <c r="GK31" s="9"/>
    </row>
    <row r="32" spans="1:193" x14ac:dyDescent="0.25">
      <c r="A32" s="8">
        <v>72</v>
      </c>
      <c r="B32" s="8" t="s">
        <v>417</v>
      </c>
      <c r="C32" s="8">
        <v>994</v>
      </c>
      <c r="D32" s="9">
        <v>3672486.9793280512</v>
      </c>
      <c r="E32" s="9">
        <v>414390.15956800029</v>
      </c>
      <c r="F32" s="121">
        <v>-227168</v>
      </c>
      <c r="H32" s="96">
        <f t="shared" si="14"/>
        <v>3445318.9793280512</v>
      </c>
      <c r="J32" s="135">
        <f t="shared" si="7"/>
        <v>-30615.8668596223</v>
      </c>
      <c r="K32" s="92">
        <f t="shared" si="8"/>
        <v>-8.8079518789603E-3</v>
      </c>
      <c r="L32" s="129">
        <f t="shared" si="15"/>
        <v>-30.80067088493189</v>
      </c>
      <c r="N32" s="116">
        <v>10419.072</v>
      </c>
      <c r="O32" s="117">
        <v>0</v>
      </c>
      <c r="P32" s="118">
        <v>-10419.072</v>
      </c>
      <c r="R32" s="138">
        <f t="shared" si="16"/>
        <v>3434899.907328051</v>
      </c>
      <c r="S32" s="117"/>
      <c r="T32" s="8">
        <v>72</v>
      </c>
      <c r="U32" s="8" t="s">
        <v>16</v>
      </c>
      <c r="V32" s="8">
        <v>994</v>
      </c>
      <c r="W32" s="9">
        <v>3672486.9793280512</v>
      </c>
      <c r="X32" s="9">
        <v>414390.15956800029</v>
      </c>
      <c r="Y32" s="121">
        <v>-227387</v>
      </c>
      <c r="AA32" s="96">
        <f t="shared" si="17"/>
        <v>3445099.9793280512</v>
      </c>
      <c r="AC32" s="135">
        <f t="shared" si="18"/>
        <v>-30834.8668596223</v>
      </c>
      <c r="AD32" s="92">
        <f t="shared" si="19"/>
        <v>-8.8709565121570921E-3</v>
      </c>
      <c r="AE32" s="129">
        <f t="shared" si="20"/>
        <v>-31.020992816521428</v>
      </c>
      <c r="AG32" s="116">
        <v>10419.072</v>
      </c>
      <c r="AH32" s="117">
        <v>0</v>
      </c>
      <c r="AI32" s="118">
        <f t="shared" si="21"/>
        <v>-10419.072</v>
      </c>
      <c r="AK32" s="138">
        <f t="shared" si="22"/>
        <v>3434680.907328051</v>
      </c>
      <c r="AL32" s="117"/>
      <c r="AM32" s="177" t="s">
        <v>16</v>
      </c>
      <c r="AN32" s="158">
        <v>993</v>
      </c>
      <c r="AO32" s="158">
        <v>3660055.8461876735</v>
      </c>
      <c r="AP32" s="158">
        <v>532402.35336000076</v>
      </c>
      <c r="AQ32" s="158">
        <v>-184121</v>
      </c>
      <c r="AS32" s="168">
        <f t="shared" si="9"/>
        <v>3475934.8461876735</v>
      </c>
      <c r="AU32" s="158">
        <v>0</v>
      </c>
      <c r="AV32" s="158">
        <v>-10517.664000000001</v>
      </c>
      <c r="AW32" s="158">
        <v>-10517.664000000001</v>
      </c>
      <c r="AY32" s="168">
        <f t="shared" si="10"/>
        <v>3465417.1821876736</v>
      </c>
      <c r="BA32" s="181">
        <v>72</v>
      </c>
      <c r="BB32" s="121"/>
      <c r="BD32" s="8">
        <v>72</v>
      </c>
      <c r="BE32" s="8" t="s">
        <v>16</v>
      </c>
      <c r="BF32" s="8">
        <v>994</v>
      </c>
      <c r="BG32" s="9">
        <v>3672486.9793280512</v>
      </c>
      <c r="BH32" s="9">
        <v>414390.15956800029</v>
      </c>
      <c r="BI32" s="49">
        <v>-183669</v>
      </c>
      <c r="BK32" s="96">
        <f t="shared" si="23"/>
        <v>3488817.9793280512</v>
      </c>
      <c r="BM32" s="135">
        <f t="shared" si="24"/>
        <v>12431.1331403777</v>
      </c>
      <c r="BN32" s="92">
        <f t="shared" si="25"/>
        <v>3.5758773952358357E-3</v>
      </c>
      <c r="BO32" s="129">
        <f t="shared" si="26"/>
        <v>12.506170161345775</v>
      </c>
      <c r="BQ32" s="116">
        <v>10419.072</v>
      </c>
      <c r="BR32" s="117">
        <v>0</v>
      </c>
      <c r="BS32" s="118">
        <f t="shared" si="27"/>
        <v>-10419.072</v>
      </c>
      <c r="BU32" s="138">
        <f t="shared" si="28"/>
        <v>3478398.907328051</v>
      </c>
      <c r="BW32" s="8">
        <v>72</v>
      </c>
      <c r="BX32" s="8" t="s">
        <v>16</v>
      </c>
      <c r="BY32" s="8">
        <v>994</v>
      </c>
      <c r="BZ32" s="9">
        <v>3628138.8643525033</v>
      </c>
      <c r="CA32" s="9">
        <v>414390.15956800029</v>
      </c>
      <c r="CB32" s="49">
        <v>-183669</v>
      </c>
      <c r="CD32" s="96">
        <f t="shared" si="29"/>
        <v>3444469.8643525033</v>
      </c>
      <c r="CF32" s="135">
        <f t="shared" si="30"/>
        <v>-31916.981835170183</v>
      </c>
      <c r="CG32" s="92">
        <f t="shared" si="31"/>
        <v>-9.1810788750887884E-3</v>
      </c>
      <c r="CH32" s="129">
        <f t="shared" si="32"/>
        <v>-32.109639673209443</v>
      </c>
      <c r="CJ32" s="116">
        <v>10419.072</v>
      </c>
      <c r="CK32" s="117">
        <v>0</v>
      </c>
      <c r="CL32" s="118">
        <f t="shared" si="33"/>
        <v>-10419.072</v>
      </c>
      <c r="CN32" s="138">
        <f t="shared" si="34"/>
        <v>3434050.7923525032</v>
      </c>
      <c r="CP32" s="8">
        <v>72</v>
      </c>
      <c r="CQ32" s="8" t="s">
        <v>16</v>
      </c>
      <c r="CR32" s="8">
        <v>994</v>
      </c>
      <c r="CS32" s="9">
        <v>3595793.5830571828</v>
      </c>
      <c r="CT32" s="9">
        <v>408768.53150399966</v>
      </c>
      <c r="CU32" s="49">
        <v>-183669</v>
      </c>
      <c r="CW32" s="96">
        <f t="shared" si="35"/>
        <v>3412124.5830571828</v>
      </c>
      <c r="CY32" s="135">
        <f t="shared" si="36"/>
        <v>-64262.263130490668</v>
      </c>
      <c r="CZ32" s="92">
        <f t="shared" si="37"/>
        <v>-1.8485360224211784E-2</v>
      </c>
      <c r="DA32" s="129">
        <f t="shared" si="38"/>
        <v>-64.650164115181752</v>
      </c>
      <c r="DC32" s="116">
        <v>-10429.040000000001</v>
      </c>
      <c r="DD32" s="117">
        <v>0</v>
      </c>
      <c r="DE32" s="118">
        <f t="shared" si="39"/>
        <v>-10429.040000000001</v>
      </c>
      <c r="DG32" s="138">
        <f t="shared" si="40"/>
        <v>3401695.5430571828</v>
      </c>
      <c r="DI32" s="8">
        <v>72</v>
      </c>
      <c r="DJ32" s="8" t="s">
        <v>16</v>
      </c>
      <c r="DK32" s="8">
        <v>994</v>
      </c>
      <c r="DL32" s="9">
        <v>3595789.4952253466</v>
      </c>
      <c r="DM32" s="9">
        <v>408768.53150399966</v>
      </c>
      <c r="DN32" s="49">
        <v>-183669</v>
      </c>
      <c r="DP32" s="96">
        <f t="shared" si="41"/>
        <v>3412120.4952253466</v>
      </c>
      <c r="DR32" s="135">
        <f t="shared" si="42"/>
        <v>-64266.350962326862</v>
      </c>
      <c r="DS32" s="92">
        <f t="shared" si="43"/>
        <v>-1.8486536109410142E-2</v>
      </c>
      <c r="DT32" s="129">
        <f t="shared" si="44"/>
        <v>-64.654276622059214</v>
      </c>
      <c r="DV32" s="116">
        <v>-10429.040000000001</v>
      </c>
      <c r="DW32" s="117">
        <v>0</v>
      </c>
      <c r="DX32" s="118">
        <f t="shared" si="45"/>
        <v>-10429.040000000001</v>
      </c>
      <c r="DZ32" s="138">
        <f t="shared" si="46"/>
        <v>3401691.4552253466</v>
      </c>
      <c r="EB32" s="8">
        <v>72</v>
      </c>
      <c r="EC32" s="8" t="s">
        <v>16</v>
      </c>
      <c r="ED32" s="8">
        <v>994</v>
      </c>
      <c r="EE32" s="9">
        <v>3594030.1254188209</v>
      </c>
      <c r="EF32" s="9">
        <v>380262.72953600029</v>
      </c>
      <c r="EG32" s="49">
        <v>-183669</v>
      </c>
      <c r="EI32" s="96">
        <f t="shared" si="47"/>
        <v>3410361.1254188209</v>
      </c>
      <c r="EK32" s="135">
        <f t="shared" si="48"/>
        <v>-66025.720768852625</v>
      </c>
      <c r="EL32" s="92">
        <f t="shared" si="49"/>
        <v>-1.8992627601631482E-2</v>
      </c>
      <c r="EM32" s="129">
        <f t="shared" si="11"/>
        <v>-66.424266367054955</v>
      </c>
      <c r="EO32" s="116">
        <v>10456</v>
      </c>
      <c r="EP32" s="117">
        <v>0</v>
      </c>
      <c r="EQ32" s="118">
        <f t="shared" si="50"/>
        <v>-10456</v>
      </c>
      <c r="ES32" s="138">
        <f t="shared" si="51"/>
        <v>3399905.1254188209</v>
      </c>
      <c r="EV32" s="40">
        <v>3660055.8461876735</v>
      </c>
      <c r="EW32" s="41">
        <v>532402.35336000076</v>
      </c>
      <c r="EX32" s="42">
        <v>-183669</v>
      </c>
      <c r="EY32" s="12"/>
      <c r="EZ32" s="43">
        <v>3476386.8461876735</v>
      </c>
      <c r="FA32" s="12"/>
      <c r="FB32" s="40">
        <v>-10517.664000000001</v>
      </c>
      <c r="FC32" s="41">
        <v>0</v>
      </c>
      <c r="FD32" s="42">
        <v>-10517.664000000001</v>
      </c>
      <c r="FE32" s="44"/>
      <c r="FF32" s="43">
        <v>3465869.1821876736</v>
      </c>
      <c r="FG32" s="12"/>
      <c r="FH32" s="43">
        <v>72</v>
      </c>
      <c r="FI32" s="10"/>
      <c r="FJ32" s="8">
        <v>72</v>
      </c>
      <c r="FK32" s="8" t="s">
        <v>16</v>
      </c>
      <c r="FL32" s="8">
        <v>994</v>
      </c>
      <c r="FM32" s="9">
        <v>3620832</v>
      </c>
      <c r="FN32" s="9">
        <v>484015</v>
      </c>
      <c r="FO32" s="49">
        <f t="shared" si="52"/>
        <v>-183669</v>
      </c>
      <c r="FQ32" s="99">
        <f t="shared" si="12"/>
        <v>3437163</v>
      </c>
      <c r="FS32" s="55">
        <f t="shared" si="53"/>
        <v>-39223.846187673509</v>
      </c>
      <c r="FT32" s="92">
        <f t="shared" si="54"/>
        <v>-1.1282934817995799E-2</v>
      </c>
      <c r="FU32" s="55">
        <f t="shared" si="13"/>
        <v>-39.460609846754032</v>
      </c>
      <c r="FW32" s="40">
        <v>3660055.8461876735</v>
      </c>
      <c r="FX32" s="41">
        <v>532402.35336000076</v>
      </c>
      <c r="FY32" s="42">
        <v>-183669</v>
      </c>
      <c r="FZ32" s="12"/>
      <c r="GA32" s="43">
        <v>3476386.8461876735</v>
      </c>
      <c r="GB32" s="12"/>
      <c r="GC32" s="40">
        <v>-10517.664000000001</v>
      </c>
      <c r="GD32" s="41">
        <v>0</v>
      </c>
      <c r="GE32" s="42">
        <v>-10517.664000000001</v>
      </c>
      <c r="GF32" s="44"/>
      <c r="GG32" s="43">
        <v>3465869.1821876736</v>
      </c>
      <c r="GH32" s="12"/>
      <c r="GI32" s="43">
        <v>72</v>
      </c>
      <c r="GJ32" s="9"/>
      <c r="GK32" s="9"/>
    </row>
    <row r="33" spans="1:193" x14ac:dyDescent="0.25">
      <c r="A33" s="8">
        <v>74</v>
      </c>
      <c r="B33" s="8" t="s">
        <v>418</v>
      </c>
      <c r="C33" s="9">
        <v>1219</v>
      </c>
      <c r="D33" s="9">
        <v>4630079.3040698171</v>
      </c>
      <c r="E33" s="9">
        <v>1127621.0204167441</v>
      </c>
      <c r="F33" s="121">
        <v>-302837</v>
      </c>
      <c r="H33" s="96">
        <f t="shared" si="14"/>
        <v>4327242.3040698171</v>
      </c>
      <c r="J33" s="135">
        <f t="shared" si="7"/>
        <v>171844.04673474375</v>
      </c>
      <c r="K33" s="92">
        <f t="shared" si="8"/>
        <v>4.1354410839299485E-2</v>
      </c>
      <c r="L33" s="129">
        <f t="shared" si="15"/>
        <v>140.97132627952729</v>
      </c>
      <c r="N33" s="116">
        <v>0</v>
      </c>
      <c r="O33" s="117">
        <v>13023.84</v>
      </c>
      <c r="P33" s="118">
        <v>13023.84</v>
      </c>
      <c r="R33" s="138">
        <f t="shared" si="16"/>
        <v>4340266.1440698169</v>
      </c>
      <c r="S33" s="117"/>
      <c r="T33" s="8">
        <v>74</v>
      </c>
      <c r="U33" s="8" t="s">
        <v>17</v>
      </c>
      <c r="V33" s="9">
        <v>1219</v>
      </c>
      <c r="W33" s="9">
        <v>4630079.3040698171</v>
      </c>
      <c r="X33" s="9">
        <v>1127621.0204167441</v>
      </c>
      <c r="Y33" s="121">
        <v>-303068</v>
      </c>
      <c r="AA33" s="96">
        <f t="shared" si="17"/>
        <v>4327011.3040698171</v>
      </c>
      <c r="AC33" s="135">
        <f t="shared" si="18"/>
        <v>171613.04673474375</v>
      </c>
      <c r="AD33" s="92">
        <f t="shared" si="19"/>
        <v>4.1298820499771322E-2</v>
      </c>
      <c r="AE33" s="129">
        <f t="shared" si="20"/>
        <v>140.78182668969956</v>
      </c>
      <c r="AG33" s="116">
        <v>0</v>
      </c>
      <c r="AH33" s="117">
        <v>13023.84</v>
      </c>
      <c r="AI33" s="118">
        <f t="shared" si="21"/>
        <v>13023.84</v>
      </c>
      <c r="AK33" s="138">
        <f t="shared" si="22"/>
        <v>4340035.1440698169</v>
      </c>
      <c r="AL33" s="117"/>
      <c r="AM33" s="177" t="s">
        <v>17</v>
      </c>
      <c r="AN33" s="158">
        <v>1225</v>
      </c>
      <c r="AO33" s="158">
        <v>4451126.2573350733</v>
      </c>
      <c r="AP33" s="158">
        <v>1057917.8922120936</v>
      </c>
      <c r="AQ33" s="158">
        <v>-295728</v>
      </c>
      <c r="AS33" s="168">
        <f t="shared" si="9"/>
        <v>4155398.2573350733</v>
      </c>
      <c r="AU33" s="158">
        <v>17091.204000000002</v>
      </c>
      <c r="AV33" s="158">
        <v>0</v>
      </c>
      <c r="AW33" s="158">
        <v>17091.204000000002</v>
      </c>
      <c r="AY33" s="168">
        <f t="shared" si="10"/>
        <v>4172489.4613350732</v>
      </c>
      <c r="BA33" s="181">
        <v>74</v>
      </c>
      <c r="BB33" s="121"/>
      <c r="BD33" s="8">
        <v>74</v>
      </c>
      <c r="BE33" s="8" t="s">
        <v>17</v>
      </c>
      <c r="BF33" s="9">
        <v>1219</v>
      </c>
      <c r="BG33" s="9">
        <v>4630079.3040698171</v>
      </c>
      <c r="BH33" s="9">
        <v>1127621.0204167441</v>
      </c>
      <c r="BI33" s="49">
        <v>-295079</v>
      </c>
      <c r="BK33" s="96">
        <f t="shared" si="23"/>
        <v>4335000.3040698171</v>
      </c>
      <c r="BM33" s="135">
        <f t="shared" si="24"/>
        <v>178953.04673474375</v>
      </c>
      <c r="BN33" s="92">
        <f t="shared" si="25"/>
        <v>4.3058472547179705E-2</v>
      </c>
      <c r="BO33" s="129">
        <f t="shared" si="26"/>
        <v>146.80315564786198</v>
      </c>
      <c r="BQ33" s="116">
        <v>0</v>
      </c>
      <c r="BR33" s="117">
        <v>13023.84</v>
      </c>
      <c r="BS33" s="118">
        <f t="shared" si="27"/>
        <v>13023.84</v>
      </c>
      <c r="BU33" s="138">
        <f t="shared" si="28"/>
        <v>4348024.1440698169</v>
      </c>
      <c r="BW33" s="8">
        <v>74</v>
      </c>
      <c r="BX33" s="8" t="s">
        <v>17</v>
      </c>
      <c r="BY33" s="9">
        <v>1219</v>
      </c>
      <c r="BZ33" s="9">
        <v>4580301.480271915</v>
      </c>
      <c r="CA33" s="9">
        <v>1127621.0204167441</v>
      </c>
      <c r="CB33" s="49">
        <v>-295079</v>
      </c>
      <c r="CD33" s="96">
        <f t="shared" si="29"/>
        <v>4285222.480271915</v>
      </c>
      <c r="CF33" s="135">
        <f t="shared" si="30"/>
        <v>129175.22293684166</v>
      </c>
      <c r="CG33" s="92">
        <f t="shared" si="31"/>
        <v>3.1081269037270515E-2</v>
      </c>
      <c r="CH33" s="129">
        <f t="shared" si="32"/>
        <v>105.96818944777823</v>
      </c>
      <c r="CJ33" s="116">
        <v>0</v>
      </c>
      <c r="CK33" s="117">
        <v>13023.84</v>
      </c>
      <c r="CL33" s="118">
        <f t="shared" si="33"/>
        <v>13023.84</v>
      </c>
      <c r="CN33" s="138">
        <f t="shared" si="34"/>
        <v>4298246.3202719148</v>
      </c>
      <c r="CP33" s="8">
        <v>74</v>
      </c>
      <c r="CQ33" s="8" t="s">
        <v>17</v>
      </c>
      <c r="CR33" s="9">
        <v>1219</v>
      </c>
      <c r="CS33" s="9">
        <v>4612848.4634528346</v>
      </c>
      <c r="CT33" s="9">
        <v>1122447.824182325</v>
      </c>
      <c r="CU33" s="49">
        <v>-295079</v>
      </c>
      <c r="CW33" s="96">
        <f t="shared" si="35"/>
        <v>4317769.4634528346</v>
      </c>
      <c r="CY33" s="135">
        <f t="shared" si="36"/>
        <v>161722.20611776132</v>
      </c>
      <c r="CZ33" s="92">
        <f t="shared" si="37"/>
        <v>3.8912504142568458E-2</v>
      </c>
      <c r="DA33" s="129">
        <f t="shared" si="38"/>
        <v>132.66792954697402</v>
      </c>
      <c r="DC33" s="116">
        <v>0</v>
      </c>
      <c r="DD33" s="117">
        <v>13036.3</v>
      </c>
      <c r="DE33" s="118">
        <f t="shared" si="39"/>
        <v>13036.3</v>
      </c>
      <c r="DG33" s="138">
        <f t="shared" si="40"/>
        <v>4330805.7634528344</v>
      </c>
      <c r="DI33" s="8">
        <v>74</v>
      </c>
      <c r="DJ33" s="8" t="s">
        <v>17</v>
      </c>
      <c r="DK33" s="9">
        <v>1219</v>
      </c>
      <c r="DL33" s="9">
        <v>4612843.6216615122</v>
      </c>
      <c r="DM33" s="9">
        <v>1122447.824182325</v>
      </c>
      <c r="DN33" s="49">
        <v>-295079</v>
      </c>
      <c r="DP33" s="96">
        <f t="shared" si="41"/>
        <v>4317764.6216615122</v>
      </c>
      <c r="DR33" s="135">
        <f t="shared" si="42"/>
        <v>161717.36432643887</v>
      </c>
      <c r="DS33" s="92">
        <f t="shared" si="43"/>
        <v>3.8911339143466513E-2</v>
      </c>
      <c r="DT33" s="129">
        <f t="shared" si="44"/>
        <v>132.66395760987601</v>
      </c>
      <c r="DV33" s="116">
        <v>0</v>
      </c>
      <c r="DW33" s="117">
        <v>13036.3</v>
      </c>
      <c r="DX33" s="118">
        <f t="shared" si="45"/>
        <v>13036.3</v>
      </c>
      <c r="DZ33" s="138">
        <f t="shared" si="46"/>
        <v>4330800.921661512</v>
      </c>
      <c r="EB33" s="8">
        <v>74</v>
      </c>
      <c r="EC33" s="8" t="s">
        <v>17</v>
      </c>
      <c r="ED33" s="9">
        <v>1219</v>
      </c>
      <c r="EE33" s="9">
        <v>4628694.65195709</v>
      </c>
      <c r="EF33" s="9">
        <v>1120074.6933655816</v>
      </c>
      <c r="EG33" s="49">
        <v>-295079</v>
      </c>
      <c r="EI33" s="96">
        <f t="shared" si="47"/>
        <v>4333615.65195709</v>
      </c>
      <c r="EK33" s="135">
        <f t="shared" si="48"/>
        <v>177568.3946220167</v>
      </c>
      <c r="EL33" s="92">
        <f t="shared" si="49"/>
        <v>4.2725306914791074E-2</v>
      </c>
      <c r="EM33" s="129">
        <f t="shared" si="11"/>
        <v>145.66726384086687</v>
      </c>
      <c r="EO33" s="116">
        <v>0</v>
      </c>
      <c r="EP33" s="117">
        <v>13070</v>
      </c>
      <c r="EQ33" s="118">
        <f t="shared" si="50"/>
        <v>13070</v>
      </c>
      <c r="ES33" s="138">
        <f t="shared" si="51"/>
        <v>4346685.65195709</v>
      </c>
      <c r="EV33" s="40">
        <v>4451126.2573350733</v>
      </c>
      <c r="EW33" s="41">
        <v>1057917.8922120936</v>
      </c>
      <c r="EX33" s="42">
        <v>-295079</v>
      </c>
      <c r="EY33" s="12"/>
      <c r="EZ33" s="43">
        <v>4156047.2573350733</v>
      </c>
      <c r="FA33" s="12"/>
      <c r="FB33" s="40">
        <v>0</v>
      </c>
      <c r="FC33" s="41">
        <v>17091.204000000002</v>
      </c>
      <c r="FD33" s="42">
        <v>17091.204000000002</v>
      </c>
      <c r="FE33" s="44"/>
      <c r="FF33" s="43">
        <v>4173138.4613350732</v>
      </c>
      <c r="FG33" s="12"/>
      <c r="FH33" s="43">
        <v>74</v>
      </c>
      <c r="FI33" s="10"/>
      <c r="FJ33" s="8">
        <v>74</v>
      </c>
      <c r="FK33" s="8" t="s">
        <v>17</v>
      </c>
      <c r="FL33" s="9">
        <v>1219</v>
      </c>
      <c r="FM33" s="9">
        <v>4430579</v>
      </c>
      <c r="FN33" s="9">
        <v>1028210</v>
      </c>
      <c r="FO33" s="49">
        <f t="shared" si="52"/>
        <v>-295079</v>
      </c>
      <c r="FQ33" s="99">
        <f t="shared" si="12"/>
        <v>4135500</v>
      </c>
      <c r="FS33" s="55">
        <f t="shared" si="53"/>
        <v>-20547.257335073315</v>
      </c>
      <c r="FT33" s="92">
        <f t="shared" si="54"/>
        <v>-4.9439421793891145E-3</v>
      </c>
      <c r="FU33" s="55">
        <f t="shared" si="13"/>
        <v>-16.85583046355481</v>
      </c>
      <c r="FW33" s="40">
        <v>4451126.2573350733</v>
      </c>
      <c r="FX33" s="41">
        <v>1057917.8922120936</v>
      </c>
      <c r="FY33" s="42">
        <v>-295079</v>
      </c>
      <c r="FZ33" s="12"/>
      <c r="GA33" s="43">
        <v>4156047.2573350733</v>
      </c>
      <c r="GB33" s="12"/>
      <c r="GC33" s="40">
        <v>0</v>
      </c>
      <c r="GD33" s="41">
        <v>17091.204000000002</v>
      </c>
      <c r="GE33" s="42">
        <v>17091.204000000002</v>
      </c>
      <c r="GF33" s="44"/>
      <c r="GG33" s="43">
        <v>4173138.4613350732</v>
      </c>
      <c r="GH33" s="12"/>
      <c r="GI33" s="43">
        <v>74</v>
      </c>
      <c r="GJ33" s="9"/>
      <c r="GK33" s="9"/>
    </row>
    <row r="34" spans="1:193" x14ac:dyDescent="0.25">
      <c r="A34" s="8">
        <v>75</v>
      </c>
      <c r="B34" s="8" t="s">
        <v>419</v>
      </c>
      <c r="C34" s="9">
        <v>20636</v>
      </c>
      <c r="D34" s="9">
        <v>39287088.710862517</v>
      </c>
      <c r="E34" s="9">
        <v>4746524.2464495189</v>
      </c>
      <c r="F34" s="121">
        <v>-1930283</v>
      </c>
      <c r="H34" s="96">
        <f t="shared" si="14"/>
        <v>37356805.710862517</v>
      </c>
      <c r="J34" s="135">
        <f t="shared" si="7"/>
        <v>-42344.295396454632</v>
      </c>
      <c r="K34" s="92">
        <f t="shared" si="8"/>
        <v>-1.1322261438927905E-3</v>
      </c>
      <c r="L34" s="129">
        <f t="shared" si="15"/>
        <v>-2.051962366565935</v>
      </c>
      <c r="N34" s="116">
        <v>227305.07952</v>
      </c>
      <c r="O34" s="117">
        <v>188910.79919999998</v>
      </c>
      <c r="P34" s="118">
        <v>-38394.28032000002</v>
      </c>
      <c r="R34" s="138">
        <f t="shared" si="16"/>
        <v>37318411.430542514</v>
      </c>
      <c r="S34" s="117"/>
      <c r="T34" s="8">
        <v>75</v>
      </c>
      <c r="U34" s="8" t="s">
        <v>18</v>
      </c>
      <c r="V34" s="9">
        <v>20636</v>
      </c>
      <c r="W34" s="9">
        <v>39287088.710862517</v>
      </c>
      <c r="X34" s="9">
        <v>4746524.2464495189</v>
      </c>
      <c r="Y34" s="121">
        <v>-1959658</v>
      </c>
      <c r="AA34" s="96">
        <f t="shared" si="17"/>
        <v>37327430.710862517</v>
      </c>
      <c r="AC34" s="135">
        <f t="shared" si="18"/>
        <v>-71719.295396454632</v>
      </c>
      <c r="AD34" s="92">
        <f t="shared" si="19"/>
        <v>-1.9176718022856664E-3</v>
      </c>
      <c r="AE34" s="129">
        <f t="shared" si="20"/>
        <v>-3.4754455997506608</v>
      </c>
      <c r="AG34" s="116">
        <v>227305.07952</v>
      </c>
      <c r="AH34" s="117">
        <v>188910.79919999998</v>
      </c>
      <c r="AI34" s="118">
        <f t="shared" si="21"/>
        <v>-38394.28032000002</v>
      </c>
      <c r="AK34" s="138">
        <f t="shared" si="22"/>
        <v>37289036.430542514</v>
      </c>
      <c r="AL34" s="117"/>
      <c r="AM34" s="177" t="s">
        <v>18</v>
      </c>
      <c r="AN34" s="158">
        <v>20851</v>
      </c>
      <c r="AO34" s="158">
        <v>39336404.006258972</v>
      </c>
      <c r="AP34" s="158">
        <v>4520947.2930285847</v>
      </c>
      <c r="AQ34" s="158">
        <v>-1937254</v>
      </c>
      <c r="AR34" s="158">
        <v>0</v>
      </c>
      <c r="AS34" s="168">
        <f t="shared" si="9"/>
        <v>37399150.006258972</v>
      </c>
      <c r="AU34" s="158">
        <v>185373.82800000001</v>
      </c>
      <c r="AV34" s="158">
        <v>-209051.71907999998</v>
      </c>
      <c r="AW34" s="158">
        <v>-23677.891079999972</v>
      </c>
      <c r="AY34" s="168">
        <f t="shared" si="10"/>
        <v>37375472.115178972</v>
      </c>
      <c r="BA34" s="181">
        <v>75</v>
      </c>
      <c r="BB34" s="121"/>
      <c r="BD34" s="8">
        <v>75</v>
      </c>
      <c r="BE34" s="8" t="s">
        <v>18</v>
      </c>
      <c r="BF34" s="9">
        <v>20636</v>
      </c>
      <c r="BG34" s="9">
        <v>39287088.710862525</v>
      </c>
      <c r="BH34" s="9">
        <v>4746524.2464495255</v>
      </c>
      <c r="BI34" s="49">
        <v>-1906815</v>
      </c>
      <c r="BK34" s="96">
        <f t="shared" si="23"/>
        <v>37380273.710862525</v>
      </c>
      <c r="BM34" s="135">
        <f t="shared" si="24"/>
        <v>-49315.295396447182</v>
      </c>
      <c r="BN34" s="92">
        <f t="shared" si="25"/>
        <v>-1.3175484077102926E-3</v>
      </c>
      <c r="BO34" s="129">
        <f t="shared" si="26"/>
        <v>-2.38977008123896</v>
      </c>
      <c r="BQ34" s="116">
        <v>227305.07952000003</v>
      </c>
      <c r="BR34" s="117">
        <v>188910.79919999998</v>
      </c>
      <c r="BS34" s="118">
        <f t="shared" si="27"/>
        <v>-38394.280320000049</v>
      </c>
      <c r="BU34" s="138">
        <f t="shared" si="28"/>
        <v>37341879.430542521</v>
      </c>
      <c r="BW34" s="8">
        <v>75</v>
      </c>
      <c r="BX34" s="8" t="s">
        <v>18</v>
      </c>
      <c r="BY34" s="9">
        <v>20636</v>
      </c>
      <c r="BZ34" s="9">
        <v>38855322.468682162</v>
      </c>
      <c r="CA34" s="9">
        <v>4746524.2464495255</v>
      </c>
      <c r="CB34" s="49">
        <v>-1906815</v>
      </c>
      <c r="CD34" s="96">
        <f t="shared" si="29"/>
        <v>36948507.468682162</v>
      </c>
      <c r="CF34" s="135">
        <f t="shared" si="30"/>
        <v>-481081.53757680953</v>
      </c>
      <c r="CG34" s="92">
        <f t="shared" si="31"/>
        <v>-1.2852974086794358E-2</v>
      </c>
      <c r="CH34" s="129">
        <f t="shared" si="32"/>
        <v>-23.312732001202246</v>
      </c>
      <c r="CJ34" s="116">
        <v>227305.07952000003</v>
      </c>
      <c r="CK34" s="117">
        <v>188910.79919999998</v>
      </c>
      <c r="CL34" s="118">
        <f t="shared" si="33"/>
        <v>-38394.280320000049</v>
      </c>
      <c r="CN34" s="138">
        <f t="shared" si="34"/>
        <v>36910113.188362159</v>
      </c>
      <c r="CP34" s="8">
        <v>75</v>
      </c>
      <c r="CQ34" s="8" t="s">
        <v>18</v>
      </c>
      <c r="CR34" s="9">
        <v>20636</v>
      </c>
      <c r="CS34" s="9">
        <v>38702495.723416723</v>
      </c>
      <c r="CT34" s="9">
        <v>4792600.3073104667</v>
      </c>
      <c r="CU34" s="49">
        <v>-1906815</v>
      </c>
      <c r="CW34" s="96">
        <f t="shared" si="35"/>
        <v>36795680.723416723</v>
      </c>
      <c r="CY34" s="135">
        <f t="shared" si="36"/>
        <v>-633908.28284224868</v>
      </c>
      <c r="CZ34" s="92">
        <f t="shared" si="37"/>
        <v>-1.6936020396490236E-2</v>
      </c>
      <c r="DA34" s="129">
        <f t="shared" si="38"/>
        <v>-30.71856381286338</v>
      </c>
      <c r="DC34" s="116">
        <v>-227522.54390000002</v>
      </c>
      <c r="DD34" s="117">
        <v>189091.53150000001</v>
      </c>
      <c r="DE34" s="118">
        <f t="shared" si="39"/>
        <v>-38431.012400000007</v>
      </c>
      <c r="DG34" s="138">
        <f t="shared" si="40"/>
        <v>36757249.711016722</v>
      </c>
      <c r="DI34" s="8">
        <v>75</v>
      </c>
      <c r="DJ34" s="8" t="s">
        <v>18</v>
      </c>
      <c r="DK34" s="9">
        <v>20636</v>
      </c>
      <c r="DL34" s="9">
        <v>38702638.951982446</v>
      </c>
      <c r="DM34" s="9">
        <v>4792600.3073104667</v>
      </c>
      <c r="DN34" s="49">
        <v>-1906815</v>
      </c>
      <c r="DP34" s="96">
        <f t="shared" si="41"/>
        <v>36795823.951982446</v>
      </c>
      <c r="DR34" s="135">
        <f t="shared" si="42"/>
        <v>-633765.05427652597</v>
      </c>
      <c r="DS34" s="92">
        <f t="shared" si="43"/>
        <v>-1.6932193783120296E-2</v>
      </c>
      <c r="DT34" s="129">
        <f t="shared" si="44"/>
        <v>-30.711623099269527</v>
      </c>
      <c r="DV34" s="116">
        <v>-227522.54390000002</v>
      </c>
      <c r="DW34" s="117">
        <v>189091.53150000001</v>
      </c>
      <c r="DX34" s="118">
        <f t="shared" si="45"/>
        <v>-38431.012400000007</v>
      </c>
      <c r="DZ34" s="138">
        <f t="shared" si="46"/>
        <v>36757392.939582445</v>
      </c>
      <c r="EB34" s="8">
        <v>75</v>
      </c>
      <c r="EC34" s="8" t="s">
        <v>18</v>
      </c>
      <c r="ED34" s="9">
        <v>20636</v>
      </c>
      <c r="EE34" s="9">
        <v>38588709.040019289</v>
      </c>
      <c r="EF34" s="9">
        <v>4639316.9577600099</v>
      </c>
      <c r="EG34" s="49">
        <v>-1906815</v>
      </c>
      <c r="EI34" s="96">
        <f t="shared" si="47"/>
        <v>36681894.040019289</v>
      </c>
      <c r="EK34" s="135">
        <f t="shared" si="48"/>
        <v>-747694.96623968333</v>
      </c>
      <c r="EL34" s="92">
        <f t="shared" si="49"/>
        <v>-1.9976039975075705E-2</v>
      </c>
      <c r="EM34" s="129">
        <f t="shared" si="11"/>
        <v>-36.232553122682852</v>
      </c>
      <c r="EO34" s="116">
        <v>228110.71000000002</v>
      </c>
      <c r="EP34" s="117">
        <v>189580.35</v>
      </c>
      <c r="EQ34" s="118">
        <f t="shared" si="50"/>
        <v>-38530.360000000015</v>
      </c>
      <c r="ES34" s="138">
        <f t="shared" si="51"/>
        <v>36643363.680019289</v>
      </c>
      <c r="EV34" s="40">
        <v>39336404.006258972</v>
      </c>
      <c r="EW34" s="41">
        <v>4520947.2930285847</v>
      </c>
      <c r="EX34" s="42">
        <v>-1906815</v>
      </c>
      <c r="EY34" s="12"/>
      <c r="EZ34" s="43">
        <v>37429589.006258972</v>
      </c>
      <c r="FA34" s="12"/>
      <c r="FB34" s="40">
        <v>-209051.71907999998</v>
      </c>
      <c r="FC34" s="41">
        <v>185373.82800000001</v>
      </c>
      <c r="FD34" s="42">
        <v>-23677.891079999972</v>
      </c>
      <c r="FE34" s="44"/>
      <c r="FF34" s="43">
        <v>37405911.115178972</v>
      </c>
      <c r="FG34" s="12"/>
      <c r="FH34" s="43">
        <v>75</v>
      </c>
      <c r="FI34" s="10"/>
      <c r="FJ34" s="8">
        <v>75</v>
      </c>
      <c r="FK34" s="8" t="s">
        <v>18</v>
      </c>
      <c r="FL34" s="9">
        <v>20636</v>
      </c>
      <c r="FM34" s="9">
        <v>38589812</v>
      </c>
      <c r="FN34" s="9">
        <v>4630512</v>
      </c>
      <c r="FO34" s="49">
        <f t="shared" si="52"/>
        <v>-1906815</v>
      </c>
      <c r="FQ34" s="99">
        <f t="shared" si="12"/>
        <v>36682997</v>
      </c>
      <c r="FS34" s="55">
        <f t="shared" si="53"/>
        <v>-746592.00625897199</v>
      </c>
      <c r="FT34" s="92">
        <f t="shared" si="54"/>
        <v>-1.9946572379785601E-2</v>
      </c>
      <c r="FU34" s="55">
        <f t="shared" si="13"/>
        <v>-36.179104780915488</v>
      </c>
      <c r="FW34" s="40">
        <v>39336404.006258972</v>
      </c>
      <c r="FX34" s="41">
        <v>4520947.2930285847</v>
      </c>
      <c r="FY34" s="42">
        <v>-1906815</v>
      </c>
      <c r="FZ34" s="12"/>
      <c r="GA34" s="43">
        <v>37429589.006258972</v>
      </c>
      <c r="GB34" s="12"/>
      <c r="GC34" s="40">
        <v>-209051.71907999998</v>
      </c>
      <c r="GD34" s="41">
        <v>185373.82800000001</v>
      </c>
      <c r="GE34" s="42">
        <v>-23677.891079999972</v>
      </c>
      <c r="GF34" s="44"/>
      <c r="GG34" s="43">
        <v>37405911.115178972</v>
      </c>
      <c r="GH34" s="12"/>
      <c r="GI34" s="43">
        <v>75</v>
      </c>
      <c r="GJ34" s="9"/>
      <c r="GK34" s="9"/>
    </row>
    <row r="35" spans="1:193" x14ac:dyDescent="0.25">
      <c r="A35" s="8">
        <v>77</v>
      </c>
      <c r="B35" s="8" t="s">
        <v>420</v>
      </c>
      <c r="C35" s="9">
        <v>5159</v>
      </c>
      <c r="D35" s="9">
        <v>18904409.577393819</v>
      </c>
      <c r="E35" s="9">
        <v>5423520.71958909</v>
      </c>
      <c r="F35" s="121">
        <v>-52939</v>
      </c>
      <c r="H35" s="96">
        <f t="shared" si="14"/>
        <v>18851470.577393819</v>
      </c>
      <c r="J35" s="135">
        <f t="shared" si="7"/>
        <v>-235478.48059222475</v>
      </c>
      <c r="K35" s="92">
        <f t="shared" si="8"/>
        <v>-1.2337146176523154E-2</v>
      </c>
      <c r="L35" s="129">
        <f t="shared" si="15"/>
        <v>-45.644210233034457</v>
      </c>
      <c r="N35" s="116">
        <v>164321.78927999997</v>
      </c>
      <c r="O35" s="117">
        <v>186240.91200000001</v>
      </c>
      <c r="P35" s="118">
        <v>21919.122720000043</v>
      </c>
      <c r="R35" s="138">
        <f t="shared" si="16"/>
        <v>18873389.700113818</v>
      </c>
      <c r="S35" s="117"/>
      <c r="T35" s="8">
        <v>77</v>
      </c>
      <c r="U35" s="8" t="s">
        <v>19</v>
      </c>
      <c r="V35" s="9">
        <v>5159</v>
      </c>
      <c r="W35" s="9">
        <v>18904409.577393819</v>
      </c>
      <c r="X35" s="9">
        <v>5423520.71958909</v>
      </c>
      <c r="Y35" s="121">
        <v>-77279</v>
      </c>
      <c r="AA35" s="96">
        <f t="shared" si="17"/>
        <v>18827130.577393819</v>
      </c>
      <c r="AC35" s="135">
        <f t="shared" si="18"/>
        <v>-259818.48059222475</v>
      </c>
      <c r="AD35" s="92">
        <f t="shared" si="19"/>
        <v>-1.3612363076094439E-2</v>
      </c>
      <c r="AE35" s="129">
        <f t="shared" si="20"/>
        <v>-50.362178831600069</v>
      </c>
      <c r="AG35" s="116">
        <v>164321.78927999997</v>
      </c>
      <c r="AH35" s="117">
        <v>186240.91200000001</v>
      </c>
      <c r="AI35" s="118">
        <f t="shared" si="21"/>
        <v>21919.122720000043</v>
      </c>
      <c r="AK35" s="138">
        <f t="shared" si="22"/>
        <v>18849049.700113818</v>
      </c>
      <c r="AL35" s="117"/>
      <c r="AM35" s="177" t="s">
        <v>19</v>
      </c>
      <c r="AN35" s="158">
        <v>5240</v>
      </c>
      <c r="AO35" s="158">
        <v>19155786.057986043</v>
      </c>
      <c r="AP35" s="158">
        <v>5409833.4830327304</v>
      </c>
      <c r="AQ35" s="158">
        <v>-68837</v>
      </c>
      <c r="AS35" s="168">
        <f t="shared" si="9"/>
        <v>19086949.057986043</v>
      </c>
      <c r="AU35" s="158">
        <v>247165.10399999999</v>
      </c>
      <c r="AV35" s="158">
        <v>-159789.61032000001</v>
      </c>
      <c r="AW35" s="158">
        <v>87375.493679999985</v>
      </c>
      <c r="AY35" s="168">
        <f t="shared" si="10"/>
        <v>19174324.551666044</v>
      </c>
      <c r="BA35" s="181">
        <v>77</v>
      </c>
      <c r="BB35" s="121"/>
      <c r="BD35" s="8">
        <v>77</v>
      </c>
      <c r="BE35" s="8" t="s">
        <v>19</v>
      </c>
      <c r="BF35" s="9">
        <v>5159</v>
      </c>
      <c r="BG35" s="9">
        <v>18904409.577393822</v>
      </c>
      <c r="BH35" s="9">
        <v>5423520.7195890918</v>
      </c>
      <c r="BI35" s="49">
        <v>-29148</v>
      </c>
      <c r="BK35" s="96">
        <f t="shared" si="23"/>
        <v>18875261.577393822</v>
      </c>
      <c r="BM35" s="135">
        <f t="shared" si="24"/>
        <v>-251376.48059222102</v>
      </c>
      <c r="BN35" s="92">
        <f t="shared" si="25"/>
        <v>-1.3142742589164149E-2</v>
      </c>
      <c r="BO35" s="129">
        <f t="shared" si="26"/>
        <v>-48.725815195235711</v>
      </c>
      <c r="BQ35" s="116">
        <v>164321.78927999997</v>
      </c>
      <c r="BR35" s="117">
        <v>186240.91200000001</v>
      </c>
      <c r="BS35" s="118">
        <f t="shared" si="27"/>
        <v>21919.122720000043</v>
      </c>
      <c r="BU35" s="138">
        <f t="shared" si="28"/>
        <v>18897180.700113822</v>
      </c>
      <c r="BW35" s="8">
        <v>77</v>
      </c>
      <c r="BX35" s="8" t="s">
        <v>19</v>
      </c>
      <c r="BY35" s="9">
        <v>5159</v>
      </c>
      <c r="BZ35" s="9">
        <v>18722194.791476976</v>
      </c>
      <c r="CA35" s="9">
        <v>5423520.7195890918</v>
      </c>
      <c r="CB35" s="49">
        <v>-29148</v>
      </c>
      <c r="CD35" s="96">
        <f t="shared" si="29"/>
        <v>18693046.791476976</v>
      </c>
      <c r="CF35" s="135">
        <f t="shared" si="30"/>
        <v>-433591.26650906727</v>
      </c>
      <c r="CG35" s="92">
        <f t="shared" si="31"/>
        <v>-2.26694971272292E-2</v>
      </c>
      <c r="CH35" s="129">
        <f t="shared" si="32"/>
        <v>-84.045603122517406</v>
      </c>
      <c r="CJ35" s="116">
        <v>164321.78927999997</v>
      </c>
      <c r="CK35" s="117">
        <v>186240.91200000001</v>
      </c>
      <c r="CL35" s="118">
        <f t="shared" si="33"/>
        <v>21919.122720000043</v>
      </c>
      <c r="CN35" s="138">
        <f t="shared" si="34"/>
        <v>18714965.914196976</v>
      </c>
      <c r="CP35" s="8">
        <v>77</v>
      </c>
      <c r="CQ35" s="8" t="s">
        <v>19</v>
      </c>
      <c r="CR35" s="9">
        <v>5159</v>
      </c>
      <c r="CS35" s="9">
        <v>18788845.030273687</v>
      </c>
      <c r="CT35" s="9">
        <v>5463680.6425163625</v>
      </c>
      <c r="CU35" s="49">
        <v>-29148</v>
      </c>
      <c r="CW35" s="96">
        <f t="shared" si="35"/>
        <v>18759697.030273687</v>
      </c>
      <c r="CY35" s="135">
        <f t="shared" si="36"/>
        <v>-366941.0277123563</v>
      </c>
      <c r="CZ35" s="92">
        <f t="shared" si="37"/>
        <v>-1.9184815784138578E-2</v>
      </c>
      <c r="DA35" s="129">
        <f t="shared" si="38"/>
        <v>-71.126386453257666</v>
      </c>
      <c r="DC35" s="116">
        <v>-164478.99710000004</v>
      </c>
      <c r="DD35" s="117">
        <v>186419.09000000003</v>
      </c>
      <c r="DE35" s="118">
        <f t="shared" si="39"/>
        <v>21940.092899999989</v>
      </c>
      <c r="DG35" s="138">
        <f t="shared" si="40"/>
        <v>18781637.123173688</v>
      </c>
      <c r="DI35" s="8">
        <v>77</v>
      </c>
      <c r="DJ35" s="8" t="s">
        <v>19</v>
      </c>
      <c r="DK35" s="9">
        <v>5159</v>
      </c>
      <c r="DL35" s="9">
        <v>18788860.831284937</v>
      </c>
      <c r="DM35" s="9">
        <v>5463680.6425163625</v>
      </c>
      <c r="DN35" s="49">
        <v>-29148</v>
      </c>
      <c r="DP35" s="96">
        <f t="shared" si="41"/>
        <v>18759712.831284937</v>
      </c>
      <c r="DR35" s="135">
        <f t="shared" si="42"/>
        <v>-366925.22670110688</v>
      </c>
      <c r="DS35" s="92">
        <f t="shared" si="43"/>
        <v>-1.9183989658229702E-2</v>
      </c>
      <c r="DT35" s="129">
        <f t="shared" si="44"/>
        <v>-71.123323648208356</v>
      </c>
      <c r="DV35" s="116">
        <v>-164478.99710000004</v>
      </c>
      <c r="DW35" s="117">
        <v>186419.09000000003</v>
      </c>
      <c r="DX35" s="118">
        <f t="shared" si="45"/>
        <v>21940.092899999989</v>
      </c>
      <c r="DZ35" s="138">
        <f t="shared" si="46"/>
        <v>18781652.924184937</v>
      </c>
      <c r="EB35" s="8">
        <v>77</v>
      </c>
      <c r="EC35" s="8" t="s">
        <v>19</v>
      </c>
      <c r="ED35" s="9">
        <v>5159</v>
      </c>
      <c r="EE35" s="9">
        <v>18808510.264078245</v>
      </c>
      <c r="EF35" s="9">
        <v>5412622.0907418188</v>
      </c>
      <c r="EG35" s="49">
        <v>-29148</v>
      </c>
      <c r="EI35" s="96">
        <f t="shared" si="47"/>
        <v>18779362.264078245</v>
      </c>
      <c r="EK35" s="135">
        <f t="shared" si="48"/>
        <v>-347275.79390779883</v>
      </c>
      <c r="EL35" s="92">
        <f t="shared" si="49"/>
        <v>-1.8156656326896874E-2</v>
      </c>
      <c r="EM35" s="129">
        <f t="shared" si="11"/>
        <v>-67.314555903818345</v>
      </c>
      <c r="EO35" s="116">
        <v>164904.19</v>
      </c>
      <c r="EP35" s="117">
        <v>186901</v>
      </c>
      <c r="EQ35" s="118">
        <f t="shared" si="50"/>
        <v>21996.809999999998</v>
      </c>
      <c r="ES35" s="138">
        <f t="shared" si="51"/>
        <v>18801359.074078243</v>
      </c>
      <c r="EV35" s="40">
        <v>19155786.057986043</v>
      </c>
      <c r="EW35" s="41">
        <v>5409833.4830327304</v>
      </c>
      <c r="EX35" s="42">
        <v>-29148</v>
      </c>
      <c r="EY35" s="12"/>
      <c r="EZ35" s="43">
        <v>19126638.057986043</v>
      </c>
      <c r="FA35" s="12"/>
      <c r="FB35" s="40">
        <v>-159789.61032000001</v>
      </c>
      <c r="FC35" s="41">
        <v>247165.10399999999</v>
      </c>
      <c r="FD35" s="42">
        <v>87375.493679999985</v>
      </c>
      <c r="FE35" s="44"/>
      <c r="FF35" s="43">
        <v>19214013.551666044</v>
      </c>
      <c r="FG35" s="12"/>
      <c r="FH35" s="43">
        <v>77</v>
      </c>
      <c r="FI35" s="10"/>
      <c r="FJ35" s="8">
        <v>77</v>
      </c>
      <c r="FK35" s="8" t="s">
        <v>19</v>
      </c>
      <c r="FL35" s="9">
        <v>5159</v>
      </c>
      <c r="FM35" s="9">
        <v>18684809</v>
      </c>
      <c r="FN35" s="9">
        <v>5340078</v>
      </c>
      <c r="FO35" s="49">
        <f t="shared" si="52"/>
        <v>-29148</v>
      </c>
      <c r="FQ35" s="99">
        <f t="shared" si="12"/>
        <v>18655661</v>
      </c>
      <c r="FS35" s="55">
        <f t="shared" si="53"/>
        <v>-470977.05798604339</v>
      </c>
      <c r="FT35" s="92">
        <f t="shared" si="54"/>
        <v>-2.462414233793659E-2</v>
      </c>
      <c r="FU35" s="55">
        <f t="shared" si="13"/>
        <v>-91.292315949998724</v>
      </c>
      <c r="FW35" s="40">
        <v>19155786.057986043</v>
      </c>
      <c r="FX35" s="41">
        <v>5409833.4830327304</v>
      </c>
      <c r="FY35" s="42">
        <v>-29148</v>
      </c>
      <c r="FZ35" s="12"/>
      <c r="GA35" s="43">
        <v>19126638.057986043</v>
      </c>
      <c r="GB35" s="12"/>
      <c r="GC35" s="40">
        <v>-159789.61032000001</v>
      </c>
      <c r="GD35" s="41">
        <v>247165.10399999999</v>
      </c>
      <c r="GE35" s="42">
        <v>87375.493679999985</v>
      </c>
      <c r="GF35" s="44"/>
      <c r="GG35" s="43">
        <v>19214013.551666044</v>
      </c>
      <c r="GH35" s="12"/>
      <c r="GI35" s="43">
        <v>77</v>
      </c>
      <c r="GJ35" s="9"/>
      <c r="GK35" s="9"/>
    </row>
    <row r="36" spans="1:193" x14ac:dyDescent="0.25">
      <c r="A36" s="8">
        <v>78</v>
      </c>
      <c r="B36" s="8" t="s">
        <v>421</v>
      </c>
      <c r="C36" s="9">
        <v>8663</v>
      </c>
      <c r="D36" s="9">
        <v>13022784.299088737</v>
      </c>
      <c r="E36" s="9">
        <v>-123730.67614889234</v>
      </c>
      <c r="F36" s="121">
        <v>-650931</v>
      </c>
      <c r="H36" s="96">
        <f t="shared" si="14"/>
        <v>12371853.299088737</v>
      </c>
      <c r="J36" s="135">
        <f t="shared" si="7"/>
        <v>-235991.39293698967</v>
      </c>
      <c r="K36" s="92">
        <f t="shared" si="8"/>
        <v>-1.8717822014911931E-2</v>
      </c>
      <c r="L36" s="129">
        <f t="shared" si="15"/>
        <v>-27.241301274037824</v>
      </c>
      <c r="N36" s="116">
        <v>114609.79199999999</v>
      </c>
      <c r="O36" s="117">
        <v>89864.495999999999</v>
      </c>
      <c r="P36" s="118">
        <v>-24745.295999999988</v>
      </c>
      <c r="R36" s="138">
        <f t="shared" si="16"/>
        <v>12347108.003088737</v>
      </c>
      <c r="S36" s="117"/>
      <c r="T36" s="8">
        <v>78</v>
      </c>
      <c r="U36" s="8" t="s">
        <v>20</v>
      </c>
      <c r="V36" s="9">
        <v>8663</v>
      </c>
      <c r="W36" s="9">
        <v>13022784.299088737</v>
      </c>
      <c r="X36" s="9">
        <v>-123730.67614889234</v>
      </c>
      <c r="Y36" s="121">
        <v>-670557</v>
      </c>
      <c r="AA36" s="96">
        <f t="shared" si="17"/>
        <v>12352227.299088737</v>
      </c>
      <c r="AC36" s="135">
        <f t="shared" si="18"/>
        <v>-255617.39293698967</v>
      </c>
      <c r="AD36" s="92">
        <f t="shared" si="19"/>
        <v>-2.027447190070987E-2</v>
      </c>
      <c r="AE36" s="129">
        <f t="shared" si="20"/>
        <v>-29.506798215051329</v>
      </c>
      <c r="AG36" s="116">
        <v>114609.79199999999</v>
      </c>
      <c r="AH36" s="117">
        <v>89864.495999999999</v>
      </c>
      <c r="AI36" s="118">
        <f t="shared" si="21"/>
        <v>-24745.295999999988</v>
      </c>
      <c r="AK36" s="138">
        <f t="shared" si="22"/>
        <v>12327482.003088737</v>
      </c>
      <c r="AL36" s="117"/>
      <c r="AM36" s="177" t="s">
        <v>20</v>
      </c>
      <c r="AN36" s="158">
        <v>8864</v>
      </c>
      <c r="AO36" s="158">
        <v>13270842.692025727</v>
      </c>
      <c r="AP36" s="158">
        <v>-210223.45543099713</v>
      </c>
      <c r="AQ36" s="158">
        <v>-675328</v>
      </c>
      <c r="AR36" s="158">
        <v>12330</v>
      </c>
      <c r="AS36" s="168">
        <f t="shared" si="9"/>
        <v>12607844.692025727</v>
      </c>
      <c r="AU36" s="158">
        <v>88151.171400000007</v>
      </c>
      <c r="AV36" s="158">
        <v>-184874.23895999999</v>
      </c>
      <c r="AW36" s="158">
        <v>-96723.067559999981</v>
      </c>
      <c r="AY36" s="168">
        <f t="shared" si="10"/>
        <v>12511121.624465726</v>
      </c>
      <c r="BA36" s="181">
        <v>78</v>
      </c>
      <c r="BB36" s="121"/>
      <c r="BD36" s="8">
        <v>78</v>
      </c>
      <c r="BE36" s="8" t="s">
        <v>20</v>
      </c>
      <c r="BF36" s="9">
        <v>8663</v>
      </c>
      <c r="BG36" s="9">
        <v>13022784.299088735</v>
      </c>
      <c r="BH36" s="9">
        <v>-123730.67614889373</v>
      </c>
      <c r="BI36" s="49">
        <v>-611792</v>
      </c>
      <c r="BK36" s="96">
        <f t="shared" si="23"/>
        <v>12410992.299088735</v>
      </c>
      <c r="BM36" s="135">
        <f t="shared" si="24"/>
        <v>-248058.39293699153</v>
      </c>
      <c r="BN36" s="92">
        <f t="shared" si="25"/>
        <v>-1.9595339253459985E-2</v>
      </c>
      <c r="BO36" s="129">
        <f t="shared" si="26"/>
        <v>-28.634236746738026</v>
      </c>
      <c r="BQ36" s="116">
        <v>114609.792</v>
      </c>
      <c r="BR36" s="117">
        <v>89864.495999999999</v>
      </c>
      <c r="BS36" s="118">
        <f t="shared" si="27"/>
        <v>-24745.296000000002</v>
      </c>
      <c r="BU36" s="138">
        <f t="shared" si="28"/>
        <v>12386247.003088735</v>
      </c>
      <c r="BW36" s="8">
        <v>78</v>
      </c>
      <c r="BX36" s="8" t="s">
        <v>20</v>
      </c>
      <c r="BY36" s="9">
        <v>8663</v>
      </c>
      <c r="BZ36" s="9">
        <v>12882900.503533496</v>
      </c>
      <c r="CA36" s="9">
        <v>-123730.67614889373</v>
      </c>
      <c r="CB36" s="49">
        <v>-611792</v>
      </c>
      <c r="CD36" s="96">
        <f t="shared" si="29"/>
        <v>12271108.503533496</v>
      </c>
      <c r="CF36" s="135">
        <f t="shared" si="30"/>
        <v>-387942.18849223107</v>
      </c>
      <c r="CG36" s="92">
        <f t="shared" si="31"/>
        <v>-3.0645440794119436E-2</v>
      </c>
      <c r="CH36" s="129">
        <f t="shared" si="32"/>
        <v>-44.781506232509649</v>
      </c>
      <c r="CJ36" s="116">
        <v>114609.792</v>
      </c>
      <c r="CK36" s="117">
        <v>89864.495999999999</v>
      </c>
      <c r="CL36" s="118">
        <f t="shared" si="33"/>
        <v>-24745.296000000002</v>
      </c>
      <c r="CN36" s="138">
        <f t="shared" si="34"/>
        <v>12246363.207533496</v>
      </c>
      <c r="CP36" s="8">
        <v>78</v>
      </c>
      <c r="CQ36" s="8" t="s">
        <v>20</v>
      </c>
      <c r="CR36" s="9">
        <v>8663</v>
      </c>
      <c r="CS36" s="9">
        <v>12989743.983550634</v>
      </c>
      <c r="CT36" s="9">
        <v>-112845.9845307494</v>
      </c>
      <c r="CU36" s="49">
        <v>-611792</v>
      </c>
      <c r="CW36" s="96">
        <f t="shared" si="35"/>
        <v>12377951.983550634</v>
      </c>
      <c r="CY36" s="135">
        <f t="shared" si="36"/>
        <v>-281098.70847509243</v>
      </c>
      <c r="CZ36" s="92">
        <f t="shared" si="37"/>
        <v>-2.2205354517788919E-2</v>
      </c>
      <c r="DA36" s="129">
        <f t="shared" si="38"/>
        <v>-32.448194444775758</v>
      </c>
      <c r="DC36" s="116">
        <v>-114719.44</v>
      </c>
      <c r="DD36" s="117">
        <v>89950.47</v>
      </c>
      <c r="DE36" s="118">
        <f t="shared" si="39"/>
        <v>-24768.97</v>
      </c>
      <c r="DG36" s="138">
        <f t="shared" si="40"/>
        <v>12353183.013550634</v>
      </c>
      <c r="DI36" s="8">
        <v>78</v>
      </c>
      <c r="DJ36" s="8" t="s">
        <v>20</v>
      </c>
      <c r="DK36" s="9">
        <v>8663</v>
      </c>
      <c r="DL36" s="9">
        <v>12989806.075451262</v>
      </c>
      <c r="DM36" s="9">
        <v>-112845.9845307494</v>
      </c>
      <c r="DN36" s="49">
        <v>-611792</v>
      </c>
      <c r="DP36" s="96">
        <f t="shared" si="41"/>
        <v>12378014.075451262</v>
      </c>
      <c r="DR36" s="135">
        <f t="shared" si="42"/>
        <v>-281036.61657446437</v>
      </c>
      <c r="DS36" s="92">
        <f t="shared" si="43"/>
        <v>-2.2200449576483393E-2</v>
      </c>
      <c r="DT36" s="129">
        <f t="shared" si="44"/>
        <v>-32.441026962306864</v>
      </c>
      <c r="DV36" s="116">
        <v>-114719.44</v>
      </c>
      <c r="DW36" s="117">
        <v>89950.47</v>
      </c>
      <c r="DX36" s="118">
        <f t="shared" si="45"/>
        <v>-24768.97</v>
      </c>
      <c r="DZ36" s="138">
        <f t="shared" si="46"/>
        <v>12353245.105451262</v>
      </c>
      <c r="EB36" s="8">
        <v>78</v>
      </c>
      <c r="EC36" s="8" t="s">
        <v>20</v>
      </c>
      <c r="ED36" s="9">
        <v>8663</v>
      </c>
      <c r="EE36" s="9">
        <v>12962643.816421965</v>
      </c>
      <c r="EF36" s="9">
        <v>-132004.5620706034</v>
      </c>
      <c r="EG36" s="49">
        <v>-611792</v>
      </c>
      <c r="EI36" s="96">
        <f t="shared" si="47"/>
        <v>12350851.816421965</v>
      </c>
      <c r="EK36" s="135">
        <f t="shared" si="48"/>
        <v>-308198.87560376152</v>
      </c>
      <c r="EL36" s="92">
        <f t="shared" si="49"/>
        <v>-2.4346128560643509E-2</v>
      </c>
      <c r="EM36" s="129">
        <f t="shared" si="11"/>
        <v>-35.576460302869855</v>
      </c>
      <c r="EO36" s="116">
        <v>115016</v>
      </c>
      <c r="EP36" s="117">
        <v>90183</v>
      </c>
      <c r="EQ36" s="118">
        <f t="shared" si="50"/>
        <v>-24833</v>
      </c>
      <c r="ES36" s="138">
        <f t="shared" si="51"/>
        <v>12326018.816421965</v>
      </c>
      <c r="EV36" s="40">
        <v>13270842.692025727</v>
      </c>
      <c r="EW36" s="41">
        <v>-210223.45543099713</v>
      </c>
      <c r="EX36" s="42">
        <v>-611792</v>
      </c>
      <c r="EY36" s="12"/>
      <c r="EZ36" s="43">
        <v>12659050.692025727</v>
      </c>
      <c r="FA36" s="12"/>
      <c r="FB36" s="40">
        <v>-184874.23895999999</v>
      </c>
      <c r="FC36" s="41">
        <v>88151.171400000007</v>
      </c>
      <c r="FD36" s="42">
        <v>-96723.067559999981</v>
      </c>
      <c r="FE36" s="44"/>
      <c r="FF36" s="43">
        <v>12562327.624465726</v>
      </c>
      <c r="FG36" s="12"/>
      <c r="FH36" s="43">
        <v>78</v>
      </c>
      <c r="FI36" s="10"/>
      <c r="FJ36" s="8">
        <v>78</v>
      </c>
      <c r="FK36" s="8" t="s">
        <v>20</v>
      </c>
      <c r="FL36" s="9">
        <v>8663</v>
      </c>
      <c r="FM36" s="9">
        <v>12874993</v>
      </c>
      <c r="FN36" s="9">
        <v>-120658</v>
      </c>
      <c r="FO36" s="49">
        <f t="shared" si="52"/>
        <v>-611792</v>
      </c>
      <c r="FQ36" s="99">
        <f t="shared" si="12"/>
        <v>12263201</v>
      </c>
      <c r="FS36" s="55">
        <f t="shared" si="53"/>
        <v>-395849.69202572666</v>
      </c>
      <c r="FT36" s="92">
        <f t="shared" si="54"/>
        <v>-3.1270092967957144E-2</v>
      </c>
      <c r="FU36" s="55">
        <f t="shared" si="13"/>
        <v>-45.69429666694294</v>
      </c>
      <c r="FW36" s="40">
        <v>13270842.692025727</v>
      </c>
      <c r="FX36" s="41">
        <v>-210223.45543099713</v>
      </c>
      <c r="FY36" s="42">
        <v>-611792</v>
      </c>
      <c r="FZ36" s="12"/>
      <c r="GA36" s="43">
        <v>12659050.692025727</v>
      </c>
      <c r="GB36" s="12"/>
      <c r="GC36" s="40">
        <v>-184874.23895999999</v>
      </c>
      <c r="GD36" s="41">
        <v>88151.171400000007</v>
      </c>
      <c r="GE36" s="42">
        <v>-96723.067559999981</v>
      </c>
      <c r="GF36" s="44"/>
      <c r="GG36" s="43">
        <v>12562327.624465726</v>
      </c>
      <c r="GH36" s="12"/>
      <c r="GI36" s="43">
        <v>78</v>
      </c>
      <c r="GJ36" s="9"/>
      <c r="GK36" s="9"/>
    </row>
    <row r="37" spans="1:193" x14ac:dyDescent="0.25">
      <c r="A37" s="8">
        <v>79</v>
      </c>
      <c r="B37" s="8" t="s">
        <v>422</v>
      </c>
      <c r="C37" s="9">
        <v>7240</v>
      </c>
      <c r="D37" s="9">
        <v>11759622.785089368</v>
      </c>
      <c r="E37" s="9">
        <v>-679844.3795915728</v>
      </c>
      <c r="F37" s="121">
        <v>-680934</v>
      </c>
      <c r="H37" s="96">
        <f t="shared" si="14"/>
        <v>11078688.785089368</v>
      </c>
      <c r="J37" s="135">
        <f t="shared" si="7"/>
        <v>-647045.67116031982</v>
      </c>
      <c r="K37" s="92">
        <f t="shared" si="8"/>
        <v>-5.5181675277956817E-2</v>
      </c>
      <c r="L37" s="129">
        <f t="shared" si="15"/>
        <v>-89.370949055292797</v>
      </c>
      <c r="N37" s="116">
        <v>292254.96960000001</v>
      </c>
      <c r="O37" s="117">
        <v>208381.43999999997</v>
      </c>
      <c r="P37" s="118">
        <v>-83873.529600000038</v>
      </c>
      <c r="R37" s="138">
        <f t="shared" si="16"/>
        <v>10994815.255489368</v>
      </c>
      <c r="S37" s="117"/>
      <c r="T37" s="8">
        <v>79</v>
      </c>
      <c r="U37" s="8" t="s">
        <v>21</v>
      </c>
      <c r="V37" s="9">
        <v>7240</v>
      </c>
      <c r="W37" s="9">
        <v>11759622.785089368</v>
      </c>
      <c r="X37" s="9">
        <v>-679844.3795915728</v>
      </c>
      <c r="Y37" s="121">
        <v>-648482</v>
      </c>
      <c r="AA37" s="96">
        <f t="shared" si="17"/>
        <v>11111140.785089368</v>
      </c>
      <c r="AC37" s="135">
        <f t="shared" si="18"/>
        <v>-614593.67116031982</v>
      </c>
      <c r="AD37" s="92">
        <f t="shared" si="19"/>
        <v>-5.2414087446159767E-2</v>
      </c>
      <c r="AE37" s="129">
        <f t="shared" si="20"/>
        <v>-84.888628613303837</v>
      </c>
      <c r="AG37" s="116">
        <v>292254.96960000001</v>
      </c>
      <c r="AH37" s="117">
        <v>208381.43999999997</v>
      </c>
      <c r="AI37" s="118">
        <f t="shared" si="21"/>
        <v>-83873.529600000038</v>
      </c>
      <c r="AK37" s="138">
        <f t="shared" si="22"/>
        <v>11027267.255489368</v>
      </c>
      <c r="AL37" s="117"/>
      <c r="AM37" s="177" t="s">
        <v>21</v>
      </c>
      <c r="AN37" s="158">
        <v>7296</v>
      </c>
      <c r="AO37" s="158">
        <v>12294950.456249688</v>
      </c>
      <c r="AP37" s="158">
        <v>-500818.24201906688</v>
      </c>
      <c r="AQ37" s="158">
        <v>-569216</v>
      </c>
      <c r="AR37" s="158">
        <v>0</v>
      </c>
      <c r="AS37" s="168">
        <f t="shared" si="9"/>
        <v>11725734.456249688</v>
      </c>
      <c r="AU37" s="158">
        <v>228759.19199999998</v>
      </c>
      <c r="AV37" s="158">
        <v>-311546.35475999996</v>
      </c>
      <c r="AW37" s="158">
        <v>-82787.162759999977</v>
      </c>
      <c r="AY37" s="168">
        <f t="shared" si="10"/>
        <v>11642947.293489687</v>
      </c>
      <c r="BA37" s="181">
        <v>79</v>
      </c>
      <c r="BB37" s="121"/>
      <c r="BD37" s="8">
        <v>79</v>
      </c>
      <c r="BE37" s="8" t="s">
        <v>21</v>
      </c>
      <c r="BF37" s="9">
        <v>7240</v>
      </c>
      <c r="BG37" s="9">
        <v>11759622.785089368</v>
      </c>
      <c r="BH37" s="9">
        <v>-679844.37959157291</v>
      </c>
      <c r="BI37" s="49">
        <v>-521011</v>
      </c>
      <c r="BK37" s="96">
        <f t="shared" si="23"/>
        <v>11238611.785089368</v>
      </c>
      <c r="BM37" s="135">
        <f t="shared" si="24"/>
        <v>-535327.67116031982</v>
      </c>
      <c r="BN37" s="92">
        <f t="shared" si="25"/>
        <v>-4.5467166970708704E-2</v>
      </c>
      <c r="BO37" s="129">
        <f t="shared" si="26"/>
        <v>-73.940286071867376</v>
      </c>
      <c r="BQ37" s="116">
        <v>292254.96959999995</v>
      </c>
      <c r="BR37" s="117">
        <v>208381.43999999994</v>
      </c>
      <c r="BS37" s="118">
        <f t="shared" si="27"/>
        <v>-83873.529600000009</v>
      </c>
      <c r="BU37" s="138">
        <f t="shared" si="28"/>
        <v>11154738.255489368</v>
      </c>
      <c r="BW37" s="8">
        <v>79</v>
      </c>
      <c r="BX37" s="8" t="s">
        <v>21</v>
      </c>
      <c r="BY37" s="9">
        <v>7240</v>
      </c>
      <c r="BZ37" s="9">
        <v>11621232.425617341</v>
      </c>
      <c r="CA37" s="9">
        <v>-679844.37959157291</v>
      </c>
      <c r="CB37" s="49">
        <v>-521011</v>
      </c>
      <c r="CD37" s="96">
        <f t="shared" si="29"/>
        <v>11100221.425617341</v>
      </c>
      <c r="CF37" s="135">
        <f t="shared" si="30"/>
        <v>-673718.03063234687</v>
      </c>
      <c r="CG37" s="92">
        <f t="shared" si="31"/>
        <v>-5.7221122389476256E-2</v>
      </c>
      <c r="CH37" s="129">
        <f t="shared" si="32"/>
        <v>-93.054976606677741</v>
      </c>
      <c r="CJ37" s="116">
        <v>292254.96959999995</v>
      </c>
      <c r="CK37" s="117">
        <v>208381.43999999994</v>
      </c>
      <c r="CL37" s="118">
        <f t="shared" si="33"/>
        <v>-83873.529600000009</v>
      </c>
      <c r="CN37" s="138">
        <f t="shared" si="34"/>
        <v>11016347.896017341</v>
      </c>
      <c r="CP37" s="8">
        <v>79</v>
      </c>
      <c r="CQ37" s="8" t="s">
        <v>21</v>
      </c>
      <c r="CR37" s="9">
        <v>7240</v>
      </c>
      <c r="CS37" s="9">
        <v>11505613.871489909</v>
      </c>
      <c r="CT37" s="9">
        <v>-747924.92065062292</v>
      </c>
      <c r="CU37" s="49">
        <v>-521011</v>
      </c>
      <c r="CW37" s="96">
        <f t="shared" si="35"/>
        <v>10984602.871489909</v>
      </c>
      <c r="CY37" s="135">
        <f t="shared" si="36"/>
        <v>-789336.58475977927</v>
      </c>
      <c r="CZ37" s="92">
        <f t="shared" si="37"/>
        <v>-6.704099232825543E-2</v>
      </c>
      <c r="DA37" s="129">
        <f t="shared" si="38"/>
        <v>-109.02439016019051</v>
      </c>
      <c r="DC37" s="116">
        <v>-292534.57200000004</v>
      </c>
      <c r="DD37" s="117">
        <v>208580.80000000005</v>
      </c>
      <c r="DE37" s="118">
        <f t="shared" si="39"/>
        <v>-83953.771999999997</v>
      </c>
      <c r="DG37" s="138">
        <f t="shared" si="40"/>
        <v>10900649.099489909</v>
      </c>
      <c r="DI37" s="8">
        <v>79</v>
      </c>
      <c r="DJ37" s="8" t="s">
        <v>21</v>
      </c>
      <c r="DK37" s="9">
        <v>7240</v>
      </c>
      <c r="DL37" s="9">
        <v>11505666.492423739</v>
      </c>
      <c r="DM37" s="9">
        <v>-747924.92065062292</v>
      </c>
      <c r="DN37" s="49">
        <v>-521011</v>
      </c>
      <c r="DP37" s="96">
        <f t="shared" si="41"/>
        <v>10984655.492423739</v>
      </c>
      <c r="DR37" s="135">
        <f t="shared" si="42"/>
        <v>-789283.96382594854</v>
      </c>
      <c r="DS37" s="92">
        <f t="shared" si="43"/>
        <v>-6.7036523056604569E-2</v>
      </c>
      <c r="DT37" s="129">
        <f t="shared" si="44"/>
        <v>-109.01712207540726</v>
      </c>
      <c r="DV37" s="116">
        <v>-292534.57200000004</v>
      </c>
      <c r="DW37" s="117">
        <v>208580.80000000005</v>
      </c>
      <c r="DX37" s="118">
        <f t="shared" si="45"/>
        <v>-83953.771999999997</v>
      </c>
      <c r="DZ37" s="138">
        <f t="shared" si="46"/>
        <v>10900701.720423739</v>
      </c>
      <c r="EB37" s="8">
        <v>79</v>
      </c>
      <c r="EC37" s="8" t="s">
        <v>21</v>
      </c>
      <c r="ED37" s="9">
        <v>7240</v>
      </c>
      <c r="EE37" s="9">
        <v>11600217.571902389</v>
      </c>
      <c r="EF37" s="9">
        <v>-673050.10620028898</v>
      </c>
      <c r="EG37" s="49">
        <v>-521011</v>
      </c>
      <c r="EI37" s="96">
        <f t="shared" si="47"/>
        <v>11079206.571902389</v>
      </c>
      <c r="EK37" s="135">
        <f t="shared" si="48"/>
        <v>-694732.88434729911</v>
      </c>
      <c r="EL37" s="92">
        <f t="shared" si="49"/>
        <v>-5.90059840997849E-2</v>
      </c>
      <c r="EM37" s="129">
        <f t="shared" si="11"/>
        <v>-95.957580710952911</v>
      </c>
      <c r="EO37" s="116">
        <v>293290.8</v>
      </c>
      <c r="EP37" s="117">
        <v>209120</v>
      </c>
      <c r="EQ37" s="118">
        <f t="shared" si="50"/>
        <v>-84170.799999999988</v>
      </c>
      <c r="ES37" s="138">
        <f t="shared" si="51"/>
        <v>10995035.771902388</v>
      </c>
      <c r="EV37" s="40">
        <v>12294950.456249688</v>
      </c>
      <c r="EW37" s="41">
        <v>-500818.24201906688</v>
      </c>
      <c r="EX37" s="42">
        <v>-521011</v>
      </c>
      <c r="EY37" s="12"/>
      <c r="EZ37" s="43">
        <v>11773939.456249688</v>
      </c>
      <c r="FA37" s="12"/>
      <c r="FB37" s="40">
        <v>-311546.35475999996</v>
      </c>
      <c r="FC37" s="41">
        <v>228759.19199999998</v>
      </c>
      <c r="FD37" s="42">
        <v>-82787.162759999977</v>
      </c>
      <c r="FE37" s="44"/>
      <c r="FF37" s="43">
        <v>11691152.293489687</v>
      </c>
      <c r="FG37" s="12"/>
      <c r="FH37" s="43">
        <v>79</v>
      </c>
      <c r="FI37" s="10"/>
      <c r="FJ37" s="8">
        <v>79</v>
      </c>
      <c r="FK37" s="8" t="s">
        <v>21</v>
      </c>
      <c r="FL37" s="9">
        <v>7240</v>
      </c>
      <c r="FM37" s="9">
        <v>11903969</v>
      </c>
      <c r="FN37" s="9">
        <v>-473976</v>
      </c>
      <c r="FO37" s="49">
        <f t="shared" si="52"/>
        <v>-521011</v>
      </c>
      <c r="FQ37" s="99">
        <f t="shared" si="12"/>
        <v>11382958</v>
      </c>
      <c r="FS37" s="55">
        <f t="shared" si="53"/>
        <v>-390981.45624968782</v>
      </c>
      <c r="FT37" s="92">
        <f t="shared" si="54"/>
        <v>-3.3207360858489229E-2</v>
      </c>
      <c r="FU37" s="55">
        <f t="shared" si="13"/>
        <v>-54.002963570398869</v>
      </c>
      <c r="FW37" s="40">
        <v>12294950.456249688</v>
      </c>
      <c r="FX37" s="41">
        <v>-500818.24201906688</v>
      </c>
      <c r="FY37" s="42">
        <v>-521011</v>
      </c>
      <c r="FZ37" s="12"/>
      <c r="GA37" s="43">
        <v>11773939.456249688</v>
      </c>
      <c r="GB37" s="12"/>
      <c r="GC37" s="40">
        <v>-311546.35475999996</v>
      </c>
      <c r="GD37" s="41">
        <v>228759.19199999998</v>
      </c>
      <c r="GE37" s="42">
        <v>-82787.162759999977</v>
      </c>
      <c r="GF37" s="44"/>
      <c r="GG37" s="43">
        <v>11691152.293489687</v>
      </c>
      <c r="GH37" s="12"/>
      <c r="GI37" s="43">
        <v>79</v>
      </c>
      <c r="GJ37" s="9"/>
      <c r="GK37" s="9"/>
    </row>
    <row r="38" spans="1:193" x14ac:dyDescent="0.25">
      <c r="A38" s="8">
        <v>81</v>
      </c>
      <c r="B38" s="8" t="s">
        <v>423</v>
      </c>
      <c r="C38" s="9">
        <v>2924</v>
      </c>
      <c r="D38" s="9">
        <v>9231609.7461311873</v>
      </c>
      <c r="E38" s="9">
        <v>2403090.2864930234</v>
      </c>
      <c r="F38" s="121">
        <v>-343025</v>
      </c>
      <c r="H38" s="96">
        <f t="shared" si="14"/>
        <v>8888584.7461311873</v>
      </c>
      <c r="J38" s="135">
        <f t="shared" si="7"/>
        <v>-263320.24735884927</v>
      </c>
      <c r="K38" s="92">
        <f t="shared" si="8"/>
        <v>-2.8772178857424231E-2</v>
      </c>
      <c r="L38" s="129">
        <f t="shared" si="15"/>
        <v>-90.05480415829318</v>
      </c>
      <c r="N38" s="116">
        <v>143314.33536</v>
      </c>
      <c r="O38" s="117">
        <v>84654.959999999992</v>
      </c>
      <c r="P38" s="118">
        <v>-58659.375360000005</v>
      </c>
      <c r="R38" s="138">
        <f t="shared" si="16"/>
        <v>8829925.3707711864</v>
      </c>
      <c r="S38" s="117"/>
      <c r="T38" s="8">
        <v>81</v>
      </c>
      <c r="U38" s="8" t="s">
        <v>22</v>
      </c>
      <c r="V38" s="9">
        <v>2924</v>
      </c>
      <c r="W38" s="9">
        <v>9231609.7461311873</v>
      </c>
      <c r="X38" s="9">
        <v>2403090.2864930234</v>
      </c>
      <c r="Y38" s="121">
        <v>-343640</v>
      </c>
      <c r="AA38" s="96">
        <f t="shared" si="17"/>
        <v>8887969.7461311873</v>
      </c>
      <c r="AC38" s="135">
        <f t="shared" si="18"/>
        <v>-263935.24735884927</v>
      </c>
      <c r="AD38" s="92">
        <f t="shared" si="19"/>
        <v>-2.8839377981588813E-2</v>
      </c>
      <c r="AE38" s="129">
        <f t="shared" si="20"/>
        <v>-90.265132475666647</v>
      </c>
      <c r="AG38" s="116">
        <v>143314.33536</v>
      </c>
      <c r="AH38" s="117">
        <v>84654.959999999992</v>
      </c>
      <c r="AI38" s="118">
        <f t="shared" si="21"/>
        <v>-58659.375360000005</v>
      </c>
      <c r="AK38" s="138">
        <f t="shared" si="22"/>
        <v>8829310.3707711864</v>
      </c>
      <c r="AL38" s="117"/>
      <c r="AM38" s="177" t="s">
        <v>22</v>
      </c>
      <c r="AN38" s="158">
        <v>2982</v>
      </c>
      <c r="AO38" s="158">
        <v>9375850.9934900366</v>
      </c>
      <c r="AP38" s="158">
        <v>2590824.337160931</v>
      </c>
      <c r="AQ38" s="158">
        <v>-231576</v>
      </c>
      <c r="AR38" s="158">
        <v>7630</v>
      </c>
      <c r="AS38" s="168">
        <f t="shared" si="9"/>
        <v>9151904.9934900366</v>
      </c>
      <c r="AU38" s="158">
        <v>81511.895999999993</v>
      </c>
      <c r="AV38" s="158">
        <v>-156187.31039999999</v>
      </c>
      <c r="AW38" s="158">
        <v>-74675.414399999994</v>
      </c>
      <c r="AY38" s="168">
        <f t="shared" si="10"/>
        <v>9077229.5790900365</v>
      </c>
      <c r="BA38" s="181">
        <v>81</v>
      </c>
      <c r="BB38" s="121"/>
      <c r="BD38" s="8">
        <v>81</v>
      </c>
      <c r="BE38" s="8" t="s">
        <v>22</v>
      </c>
      <c r="BF38" s="9">
        <v>2924</v>
      </c>
      <c r="BG38" s="9">
        <v>9231609.7461311873</v>
      </c>
      <c r="BH38" s="9">
        <v>2403090.2864930234</v>
      </c>
      <c r="BI38" s="49">
        <v>-230291</v>
      </c>
      <c r="BK38" s="96">
        <f t="shared" si="23"/>
        <v>9001318.7461311873</v>
      </c>
      <c r="BM38" s="135">
        <f t="shared" si="24"/>
        <v>-144241.24735884927</v>
      </c>
      <c r="BN38" s="92">
        <f t="shared" si="25"/>
        <v>-1.5771723925218643E-2</v>
      </c>
      <c r="BO38" s="129">
        <f t="shared" si="26"/>
        <v>-49.330111955830802</v>
      </c>
      <c r="BQ38" s="116">
        <v>143314.33536</v>
      </c>
      <c r="BR38" s="117">
        <v>84654.96</v>
      </c>
      <c r="BS38" s="118">
        <f t="shared" si="27"/>
        <v>-58659.375359999991</v>
      </c>
      <c r="BU38" s="138">
        <f t="shared" si="28"/>
        <v>8942659.3707711864</v>
      </c>
      <c r="BW38" s="8">
        <v>81</v>
      </c>
      <c r="BX38" s="8" t="s">
        <v>22</v>
      </c>
      <c r="BY38" s="9">
        <v>2924</v>
      </c>
      <c r="BZ38" s="9">
        <v>9124505.9218862001</v>
      </c>
      <c r="CA38" s="9">
        <v>2403090.2864930234</v>
      </c>
      <c r="CB38" s="49">
        <v>-230291</v>
      </c>
      <c r="CD38" s="96">
        <f t="shared" si="29"/>
        <v>8894214.9218862001</v>
      </c>
      <c r="CF38" s="135">
        <f t="shared" si="30"/>
        <v>-251345.07160383649</v>
      </c>
      <c r="CG38" s="92">
        <f t="shared" si="31"/>
        <v>-2.7482742640444997E-2</v>
      </c>
      <c r="CH38" s="129">
        <f t="shared" si="32"/>
        <v>-85.959326813897576</v>
      </c>
      <c r="CJ38" s="116">
        <v>143314.33536</v>
      </c>
      <c r="CK38" s="117">
        <v>84654.96</v>
      </c>
      <c r="CL38" s="118">
        <f t="shared" si="33"/>
        <v>-58659.375359999991</v>
      </c>
      <c r="CN38" s="138">
        <f t="shared" si="34"/>
        <v>8835555.5465261992</v>
      </c>
      <c r="CP38" s="8">
        <v>81</v>
      </c>
      <c r="CQ38" s="8" t="s">
        <v>22</v>
      </c>
      <c r="CR38" s="9">
        <v>2924</v>
      </c>
      <c r="CS38" s="9">
        <v>9064905.4413607493</v>
      </c>
      <c r="CT38" s="9">
        <v>2381013.7799479063</v>
      </c>
      <c r="CU38" s="49">
        <v>-230291</v>
      </c>
      <c r="CW38" s="96">
        <f t="shared" si="35"/>
        <v>8834614.4413607493</v>
      </c>
      <c r="CY38" s="135">
        <f t="shared" si="36"/>
        <v>-310945.55212928727</v>
      </c>
      <c r="CZ38" s="92">
        <f t="shared" si="37"/>
        <v>-3.3999618651085722E-2</v>
      </c>
      <c r="DA38" s="129">
        <f t="shared" si="38"/>
        <v>-106.34252808799154</v>
      </c>
      <c r="DC38" s="116">
        <v>-143451.44520000002</v>
      </c>
      <c r="DD38" s="117">
        <v>84735.95</v>
      </c>
      <c r="DE38" s="118">
        <f t="shared" si="39"/>
        <v>-58715.495200000019</v>
      </c>
      <c r="DG38" s="138">
        <f t="shared" si="40"/>
        <v>8775898.9461607486</v>
      </c>
      <c r="DI38" s="8">
        <v>81</v>
      </c>
      <c r="DJ38" s="8" t="s">
        <v>22</v>
      </c>
      <c r="DK38" s="9">
        <v>2924</v>
      </c>
      <c r="DL38" s="9">
        <v>9064910.85762739</v>
      </c>
      <c r="DM38" s="9">
        <v>2381013.7799479063</v>
      </c>
      <c r="DN38" s="49">
        <v>-230291</v>
      </c>
      <c r="DP38" s="96">
        <f t="shared" si="41"/>
        <v>8834619.85762739</v>
      </c>
      <c r="DR38" s="135">
        <f t="shared" si="42"/>
        <v>-310940.13586264662</v>
      </c>
      <c r="DS38" s="92">
        <f t="shared" si="43"/>
        <v>-3.3999026421999201E-2</v>
      </c>
      <c r="DT38" s="129">
        <f t="shared" si="44"/>
        <v>-106.34067573961923</v>
      </c>
      <c r="DV38" s="116">
        <v>-143451.44520000002</v>
      </c>
      <c r="DW38" s="117">
        <v>84735.95</v>
      </c>
      <c r="DX38" s="118">
        <f t="shared" si="45"/>
        <v>-58715.495200000019</v>
      </c>
      <c r="DZ38" s="138">
        <f t="shared" si="46"/>
        <v>8775904.3624273892</v>
      </c>
      <c r="EB38" s="8">
        <v>81</v>
      </c>
      <c r="EC38" s="8" t="s">
        <v>22</v>
      </c>
      <c r="ED38" s="9">
        <v>2924</v>
      </c>
      <c r="EE38" s="9">
        <v>9116369.4994096048</v>
      </c>
      <c r="EF38" s="9">
        <v>2408699.5958697675</v>
      </c>
      <c r="EG38" s="49">
        <v>-230291</v>
      </c>
      <c r="EI38" s="96">
        <f t="shared" si="47"/>
        <v>8886078.4994096048</v>
      </c>
      <c r="EK38" s="135">
        <f t="shared" si="48"/>
        <v>-259481.49408043176</v>
      </c>
      <c r="EL38" s="92">
        <f t="shared" si="49"/>
        <v>-2.8372400844249565E-2</v>
      </c>
      <c r="EM38" s="129">
        <f t="shared" si="11"/>
        <v>-88.741961039819344</v>
      </c>
      <c r="EO38" s="116">
        <v>143822.28</v>
      </c>
      <c r="EP38" s="117">
        <v>84955</v>
      </c>
      <c r="EQ38" s="118">
        <f t="shared" si="50"/>
        <v>-58867.28</v>
      </c>
      <c r="ES38" s="138">
        <f t="shared" si="51"/>
        <v>8827211.2194096055</v>
      </c>
      <c r="EV38" s="40">
        <v>9375850.9934900366</v>
      </c>
      <c r="EW38" s="41">
        <v>2590824.337160931</v>
      </c>
      <c r="EX38" s="42">
        <v>-230291</v>
      </c>
      <c r="EY38" s="12"/>
      <c r="EZ38" s="43">
        <v>9145559.9934900366</v>
      </c>
      <c r="FA38" s="12"/>
      <c r="FB38" s="40">
        <v>-156187.31039999999</v>
      </c>
      <c r="FC38" s="41">
        <v>81511.895999999993</v>
      </c>
      <c r="FD38" s="42">
        <v>-74675.414399999994</v>
      </c>
      <c r="FE38" s="44"/>
      <c r="FF38" s="43">
        <v>9070884.5790900365</v>
      </c>
      <c r="FG38" s="12"/>
      <c r="FH38" s="43">
        <v>81</v>
      </c>
      <c r="FI38" s="10"/>
      <c r="FJ38" s="8">
        <v>81</v>
      </c>
      <c r="FK38" s="8" t="s">
        <v>22</v>
      </c>
      <c r="FL38" s="9">
        <v>2924</v>
      </c>
      <c r="FM38" s="9">
        <v>9232974</v>
      </c>
      <c r="FN38" s="9">
        <v>2488851</v>
      </c>
      <c r="FO38" s="49">
        <f t="shared" si="52"/>
        <v>-230291</v>
      </c>
      <c r="FQ38" s="99">
        <f t="shared" si="12"/>
        <v>9002683</v>
      </c>
      <c r="FS38" s="55">
        <f t="shared" si="53"/>
        <v>-142876.99349003658</v>
      </c>
      <c r="FT38" s="92">
        <f t="shared" si="54"/>
        <v>-1.5622552756937665E-2</v>
      </c>
      <c r="FU38" s="55">
        <f t="shared" si="13"/>
        <v>-48.863540865265584</v>
      </c>
      <c r="FW38" s="40">
        <v>9375850.9934900366</v>
      </c>
      <c r="FX38" s="41">
        <v>2590824.337160931</v>
      </c>
      <c r="FY38" s="42">
        <v>-230291</v>
      </c>
      <c r="FZ38" s="12"/>
      <c r="GA38" s="43">
        <v>9145559.9934900366</v>
      </c>
      <c r="GB38" s="12"/>
      <c r="GC38" s="40">
        <v>-156187.31039999999</v>
      </c>
      <c r="GD38" s="41">
        <v>81511.895999999993</v>
      </c>
      <c r="GE38" s="42">
        <v>-74675.414399999994</v>
      </c>
      <c r="GF38" s="44"/>
      <c r="GG38" s="43">
        <v>9070884.5790900365</v>
      </c>
      <c r="GH38" s="12"/>
      <c r="GI38" s="43">
        <v>81</v>
      </c>
      <c r="GJ38" s="9"/>
      <c r="GK38" s="9"/>
    </row>
    <row r="39" spans="1:193" x14ac:dyDescent="0.25">
      <c r="A39" s="8">
        <v>82</v>
      </c>
      <c r="B39" s="8" t="s">
        <v>424</v>
      </c>
      <c r="C39" s="9">
        <v>9682</v>
      </c>
      <c r="D39" s="9">
        <v>11446045.108675085</v>
      </c>
      <c r="E39" s="9">
        <v>1631945.5436959965</v>
      </c>
      <c r="F39" s="121">
        <v>-2116965</v>
      </c>
      <c r="H39" s="96">
        <f t="shared" si="14"/>
        <v>9329080.108675085</v>
      </c>
      <c r="J39" s="135">
        <f t="shared" si="7"/>
        <v>-330019.49092030339</v>
      </c>
      <c r="K39" s="92">
        <f t="shared" si="8"/>
        <v>-3.4166693025313416E-2</v>
      </c>
      <c r="L39" s="129">
        <f t="shared" si="15"/>
        <v>-34.085880078527516</v>
      </c>
      <c r="N39" s="116">
        <v>192870.04655999999</v>
      </c>
      <c r="O39" s="117">
        <v>152378.92800000001</v>
      </c>
      <c r="P39" s="118">
        <v>-40491.118559999974</v>
      </c>
      <c r="R39" s="138">
        <f t="shared" si="16"/>
        <v>9288588.9901150856</v>
      </c>
      <c r="S39" s="117"/>
      <c r="T39" s="8">
        <v>82</v>
      </c>
      <c r="U39" s="8" t="s">
        <v>23</v>
      </c>
      <c r="V39" s="9">
        <v>9682</v>
      </c>
      <c r="W39" s="9">
        <v>11446045.108675085</v>
      </c>
      <c r="X39" s="9">
        <v>1631945.5436959965</v>
      </c>
      <c r="Y39" s="121">
        <v>-2107459</v>
      </c>
      <c r="AA39" s="96">
        <f t="shared" si="17"/>
        <v>9338586.108675085</v>
      </c>
      <c r="AC39" s="135">
        <f t="shared" si="18"/>
        <v>-320513.49092030339</v>
      </c>
      <c r="AD39" s="92">
        <f t="shared" si="19"/>
        <v>-3.3182543322540066E-2</v>
      </c>
      <c r="AE39" s="129">
        <f t="shared" si="20"/>
        <v>-33.10405814091132</v>
      </c>
      <c r="AG39" s="116">
        <v>192870.04655999999</v>
      </c>
      <c r="AH39" s="117">
        <v>152378.92800000001</v>
      </c>
      <c r="AI39" s="118">
        <f t="shared" si="21"/>
        <v>-40491.118559999974</v>
      </c>
      <c r="AK39" s="138">
        <f t="shared" si="22"/>
        <v>9298094.9901150856</v>
      </c>
      <c r="AL39" s="117"/>
      <c r="AM39" s="177" t="s">
        <v>23</v>
      </c>
      <c r="AN39" s="158">
        <v>9747</v>
      </c>
      <c r="AO39" s="158">
        <v>11704732.599595388</v>
      </c>
      <c r="AP39" s="158">
        <v>1581606.8602720087</v>
      </c>
      <c r="AQ39" s="158">
        <v>-2045633</v>
      </c>
      <c r="AS39" s="168">
        <f t="shared" si="9"/>
        <v>9659099.5995953884</v>
      </c>
      <c r="AU39" s="158">
        <v>134100.21599999999</v>
      </c>
      <c r="AV39" s="158">
        <v>-198586.6434</v>
      </c>
      <c r="AW39" s="158">
        <v>-64486.427400000015</v>
      </c>
      <c r="AY39" s="168">
        <f t="shared" si="10"/>
        <v>9594613.172195388</v>
      </c>
      <c r="BA39" s="181">
        <v>82</v>
      </c>
      <c r="BB39" s="121"/>
      <c r="BD39" s="8">
        <v>82</v>
      </c>
      <c r="BE39" s="8" t="s">
        <v>23</v>
      </c>
      <c r="BF39" s="9">
        <v>9682</v>
      </c>
      <c r="BG39" s="9">
        <v>11446045.108675091</v>
      </c>
      <c r="BH39" s="9">
        <v>1631945.5436960037</v>
      </c>
      <c r="BI39" s="49">
        <v>-2041519</v>
      </c>
      <c r="BK39" s="96">
        <f t="shared" si="23"/>
        <v>9404526.1086750906</v>
      </c>
      <c r="BM39" s="135">
        <f t="shared" si="24"/>
        <v>-258687.4909202978</v>
      </c>
      <c r="BN39" s="92">
        <f t="shared" si="25"/>
        <v>-2.6770337657767328E-2</v>
      </c>
      <c r="BO39" s="129">
        <f t="shared" si="26"/>
        <v>-26.718394021927061</v>
      </c>
      <c r="BQ39" s="116">
        <v>192870.04655999999</v>
      </c>
      <c r="BR39" s="117">
        <v>152378.92800000001</v>
      </c>
      <c r="BS39" s="118">
        <f t="shared" si="27"/>
        <v>-40491.118559999974</v>
      </c>
      <c r="BU39" s="138">
        <f t="shared" si="28"/>
        <v>9364034.9901150912</v>
      </c>
      <c r="BW39" s="8">
        <v>82</v>
      </c>
      <c r="BX39" s="8" t="s">
        <v>23</v>
      </c>
      <c r="BY39" s="9">
        <v>9682</v>
      </c>
      <c r="BZ39" s="9">
        <v>11363890.299031338</v>
      </c>
      <c r="CA39" s="9">
        <v>1631945.5436960037</v>
      </c>
      <c r="CB39" s="49">
        <v>-2041519</v>
      </c>
      <c r="CD39" s="96">
        <f t="shared" si="29"/>
        <v>9322371.2990313377</v>
      </c>
      <c r="CF39" s="135">
        <f t="shared" si="30"/>
        <v>-340842.30056405067</v>
      </c>
      <c r="CG39" s="92">
        <f t="shared" si="31"/>
        <v>-3.5272148033478445E-2</v>
      </c>
      <c r="CH39" s="129">
        <f t="shared" si="32"/>
        <v>-35.203707969846178</v>
      </c>
      <c r="CJ39" s="116">
        <v>192870.04655999999</v>
      </c>
      <c r="CK39" s="117">
        <v>152378.92800000001</v>
      </c>
      <c r="CL39" s="118">
        <f t="shared" si="33"/>
        <v>-40491.118559999974</v>
      </c>
      <c r="CN39" s="138">
        <f t="shared" si="34"/>
        <v>9281880.1804713383</v>
      </c>
      <c r="CP39" s="8">
        <v>82</v>
      </c>
      <c r="CQ39" s="8" t="s">
        <v>23</v>
      </c>
      <c r="CR39" s="9">
        <v>9682</v>
      </c>
      <c r="CS39" s="9">
        <v>11424739.909962526</v>
      </c>
      <c r="CT39" s="9">
        <v>1677429.1916119978</v>
      </c>
      <c r="CU39" s="49">
        <v>-2041519</v>
      </c>
      <c r="CW39" s="96">
        <f t="shared" si="35"/>
        <v>9383220.9099625256</v>
      </c>
      <c r="CY39" s="135">
        <f t="shared" si="36"/>
        <v>-279992.68963286281</v>
      </c>
      <c r="CZ39" s="92">
        <f t="shared" si="37"/>
        <v>-2.8975111307131457E-2</v>
      </c>
      <c r="DA39" s="129">
        <f t="shared" si="38"/>
        <v>-28.918889654292791</v>
      </c>
      <c r="DC39" s="116">
        <v>-193054.56670000002</v>
      </c>
      <c r="DD39" s="117">
        <v>152524.71000000002</v>
      </c>
      <c r="DE39" s="118">
        <f t="shared" si="39"/>
        <v>-40529.856700000004</v>
      </c>
      <c r="DG39" s="138">
        <f t="shared" si="40"/>
        <v>9342691.0532625262</v>
      </c>
      <c r="DI39" s="8">
        <v>82</v>
      </c>
      <c r="DJ39" s="8" t="s">
        <v>23</v>
      </c>
      <c r="DK39" s="9">
        <v>9682</v>
      </c>
      <c r="DL39" s="9">
        <v>11424811.478200426</v>
      </c>
      <c r="DM39" s="9">
        <v>1677429.1916119978</v>
      </c>
      <c r="DN39" s="49">
        <v>-2041519</v>
      </c>
      <c r="DP39" s="96">
        <f t="shared" si="41"/>
        <v>9383292.4782004263</v>
      </c>
      <c r="DR39" s="135">
        <f t="shared" si="42"/>
        <v>-279921.12139496207</v>
      </c>
      <c r="DS39" s="92">
        <f t="shared" si="43"/>
        <v>-2.8967705050696877E-2</v>
      </c>
      <c r="DT39" s="129">
        <f t="shared" si="44"/>
        <v>-28.911497768535639</v>
      </c>
      <c r="DV39" s="116">
        <v>-193054.56670000002</v>
      </c>
      <c r="DW39" s="117">
        <v>152524.71000000002</v>
      </c>
      <c r="DX39" s="118">
        <f t="shared" si="45"/>
        <v>-40529.856700000004</v>
      </c>
      <c r="DZ39" s="138">
        <f t="shared" si="46"/>
        <v>9342762.6215004269</v>
      </c>
      <c r="EB39" s="8">
        <v>82</v>
      </c>
      <c r="EC39" s="8" t="s">
        <v>23</v>
      </c>
      <c r="ED39" s="9">
        <v>9682</v>
      </c>
      <c r="EE39" s="9">
        <v>11271503.755226102</v>
      </c>
      <c r="EF39" s="9">
        <v>1617169.1112320016</v>
      </c>
      <c r="EG39" s="49">
        <v>-2041519</v>
      </c>
      <c r="EI39" s="96">
        <f t="shared" si="47"/>
        <v>9229984.7552261017</v>
      </c>
      <c r="EK39" s="135">
        <f t="shared" si="48"/>
        <v>-433228.84436928667</v>
      </c>
      <c r="EL39" s="92">
        <f t="shared" si="49"/>
        <v>-4.4832791897244879E-2</v>
      </c>
      <c r="EM39" s="129">
        <f t="shared" si="11"/>
        <v>-44.74580090573091</v>
      </c>
      <c r="EO39" s="116">
        <v>193553.63</v>
      </c>
      <c r="EP39" s="117">
        <v>152919</v>
      </c>
      <c r="EQ39" s="118">
        <f t="shared" si="50"/>
        <v>-40634.630000000005</v>
      </c>
      <c r="ES39" s="138">
        <f t="shared" si="51"/>
        <v>9189350.1252261009</v>
      </c>
      <c r="EV39" s="40">
        <v>11704732.599595388</v>
      </c>
      <c r="EW39" s="41">
        <v>1581606.8602720087</v>
      </c>
      <c r="EX39" s="42">
        <v>-2041519</v>
      </c>
      <c r="EY39" s="12"/>
      <c r="EZ39" s="43">
        <v>9663213.5995953884</v>
      </c>
      <c r="FA39" s="12"/>
      <c r="FB39" s="40">
        <v>-198586.6434</v>
      </c>
      <c r="FC39" s="41">
        <v>134100.21599999999</v>
      </c>
      <c r="FD39" s="42">
        <v>-64486.427400000015</v>
      </c>
      <c r="FE39" s="44"/>
      <c r="FF39" s="43">
        <v>9598727.172195388</v>
      </c>
      <c r="FG39" s="12"/>
      <c r="FH39" s="43">
        <v>82</v>
      </c>
      <c r="FI39" s="10"/>
      <c r="FJ39" s="8">
        <v>82</v>
      </c>
      <c r="FK39" s="8" t="s">
        <v>23</v>
      </c>
      <c r="FL39" s="9">
        <v>9682</v>
      </c>
      <c r="FM39" s="9">
        <v>11078763</v>
      </c>
      <c r="FN39" s="9">
        <v>1555682</v>
      </c>
      <c r="FO39" s="49">
        <f t="shared" si="52"/>
        <v>-2041519</v>
      </c>
      <c r="FQ39" s="99">
        <f t="shared" si="12"/>
        <v>9037244</v>
      </c>
      <c r="FS39" s="55">
        <f t="shared" si="53"/>
        <v>-625969.5995953884</v>
      </c>
      <c r="FT39" s="92">
        <f t="shared" si="54"/>
        <v>-6.4778615637928E-2</v>
      </c>
      <c r="FU39" s="55">
        <f t="shared" si="13"/>
        <v>-64.652922908013679</v>
      </c>
      <c r="FW39" s="40">
        <v>11704732.599595388</v>
      </c>
      <c r="FX39" s="41">
        <v>1581606.8602720087</v>
      </c>
      <c r="FY39" s="42">
        <v>-2041519</v>
      </c>
      <c r="FZ39" s="12"/>
      <c r="GA39" s="43">
        <v>9663213.5995953884</v>
      </c>
      <c r="GB39" s="12"/>
      <c r="GC39" s="40">
        <v>-198586.6434</v>
      </c>
      <c r="GD39" s="41">
        <v>134100.21599999999</v>
      </c>
      <c r="GE39" s="42">
        <v>-64486.427400000015</v>
      </c>
      <c r="GF39" s="44"/>
      <c r="GG39" s="43">
        <v>9598727.172195388</v>
      </c>
      <c r="GH39" s="12"/>
      <c r="GI39" s="43">
        <v>82</v>
      </c>
      <c r="GJ39" s="9"/>
      <c r="GK39" s="9"/>
    </row>
    <row r="40" spans="1:193" x14ac:dyDescent="0.25">
      <c r="A40" s="8">
        <v>86</v>
      </c>
      <c r="B40" s="8" t="s">
        <v>425</v>
      </c>
      <c r="C40" s="9">
        <v>8641</v>
      </c>
      <c r="D40" s="9">
        <v>14551244.880587108</v>
      </c>
      <c r="E40" s="9">
        <v>3159904.8769116262</v>
      </c>
      <c r="F40" s="121">
        <v>-1176775</v>
      </c>
      <c r="H40" s="96">
        <f t="shared" si="14"/>
        <v>13374469.880587108</v>
      </c>
      <c r="J40" s="135">
        <f t="shared" si="7"/>
        <v>-200447.05895891041</v>
      </c>
      <c r="K40" s="92">
        <f t="shared" si="8"/>
        <v>-1.4765987876874175E-2</v>
      </c>
      <c r="L40" s="129">
        <f t="shared" si="15"/>
        <v>-23.197206221376046</v>
      </c>
      <c r="N40" s="116">
        <v>1191238.54944</v>
      </c>
      <c r="O40" s="117">
        <v>271026.11039999995</v>
      </c>
      <c r="P40" s="118">
        <v>-920212.43904000008</v>
      </c>
      <c r="R40" s="138">
        <f t="shared" si="16"/>
        <v>12454257.441547109</v>
      </c>
      <c r="S40" s="117"/>
      <c r="T40" s="8">
        <v>86</v>
      </c>
      <c r="U40" s="8" t="s">
        <v>24</v>
      </c>
      <c r="V40" s="9">
        <v>8641</v>
      </c>
      <c r="W40" s="9">
        <v>14551244.880587108</v>
      </c>
      <c r="X40" s="9">
        <v>3159904.8769116262</v>
      </c>
      <c r="Y40" s="121">
        <v>-1148230</v>
      </c>
      <c r="AA40" s="96">
        <f t="shared" si="17"/>
        <v>13403014.880587108</v>
      </c>
      <c r="AC40" s="135">
        <f t="shared" si="18"/>
        <v>-171902.05895891041</v>
      </c>
      <c r="AD40" s="92">
        <f t="shared" si="19"/>
        <v>-1.2663212579822921E-2</v>
      </c>
      <c r="AE40" s="129">
        <f t="shared" si="20"/>
        <v>-19.8937691191888</v>
      </c>
      <c r="AG40" s="116">
        <v>1191238.54944</v>
      </c>
      <c r="AH40" s="117">
        <v>271026.11039999995</v>
      </c>
      <c r="AI40" s="118">
        <f t="shared" si="21"/>
        <v>-920212.43904000008</v>
      </c>
      <c r="AK40" s="138">
        <f t="shared" si="22"/>
        <v>12482802.441547109</v>
      </c>
      <c r="AL40" s="117"/>
      <c r="AM40" s="177" t="s">
        <v>24</v>
      </c>
      <c r="AN40" s="158">
        <v>8729</v>
      </c>
      <c r="AO40" s="158">
        <v>14736350.939546019</v>
      </c>
      <c r="AP40" s="158">
        <v>2965492.924777145</v>
      </c>
      <c r="AQ40" s="158">
        <v>-1161434</v>
      </c>
      <c r="AS40" s="168">
        <f t="shared" si="9"/>
        <v>13574916.939546019</v>
      </c>
      <c r="AU40" s="158">
        <v>263138.80619999999</v>
      </c>
      <c r="AV40" s="158">
        <v>-1175191.1870400002</v>
      </c>
      <c r="AW40" s="158">
        <v>-912052.38084000023</v>
      </c>
      <c r="AY40" s="168">
        <f t="shared" si="10"/>
        <v>12662864.558706019</v>
      </c>
      <c r="BA40" s="181">
        <v>86</v>
      </c>
      <c r="BB40" s="121"/>
      <c r="BD40" s="8">
        <v>86</v>
      </c>
      <c r="BE40" s="8" t="s">
        <v>24</v>
      </c>
      <c r="BF40" s="9">
        <v>8641</v>
      </c>
      <c r="BG40" s="9">
        <v>14551244.880587107</v>
      </c>
      <c r="BH40" s="9">
        <v>3159904.8769116234</v>
      </c>
      <c r="BI40" s="49">
        <v>-1201376</v>
      </c>
      <c r="BK40" s="96">
        <f t="shared" si="23"/>
        <v>13349868.880587107</v>
      </c>
      <c r="BM40" s="135">
        <f t="shared" si="24"/>
        <v>-185106.05895891227</v>
      </c>
      <c r="BN40" s="92">
        <f t="shared" si="25"/>
        <v>-1.3676128680377223E-2</v>
      </c>
      <c r="BO40" s="129">
        <f t="shared" si="26"/>
        <v>-21.421833000684209</v>
      </c>
      <c r="BQ40" s="116">
        <v>1191238.5494400002</v>
      </c>
      <c r="BR40" s="117">
        <v>271026.11039999995</v>
      </c>
      <c r="BS40" s="118">
        <f t="shared" si="27"/>
        <v>-920212.43904000032</v>
      </c>
      <c r="BU40" s="138">
        <f t="shared" si="28"/>
        <v>12429656.441547107</v>
      </c>
      <c r="BW40" s="8">
        <v>86</v>
      </c>
      <c r="BX40" s="8" t="s">
        <v>24</v>
      </c>
      <c r="BY40" s="9">
        <v>8641</v>
      </c>
      <c r="BZ40" s="9">
        <v>14412193.335856015</v>
      </c>
      <c r="CA40" s="9">
        <v>3159904.8769116234</v>
      </c>
      <c r="CB40" s="49">
        <v>-1201376</v>
      </c>
      <c r="CD40" s="96">
        <f t="shared" si="29"/>
        <v>13210817.335856015</v>
      </c>
      <c r="CF40" s="135">
        <f t="shared" si="30"/>
        <v>-324157.60369000398</v>
      </c>
      <c r="CG40" s="92">
        <f t="shared" si="31"/>
        <v>-2.3949627179795624E-2</v>
      </c>
      <c r="CH40" s="129">
        <f t="shared" si="32"/>
        <v>-37.513899281333636</v>
      </c>
      <c r="CJ40" s="116">
        <v>1191238.5494400002</v>
      </c>
      <c r="CK40" s="117">
        <v>271026.11039999995</v>
      </c>
      <c r="CL40" s="118">
        <f t="shared" si="33"/>
        <v>-920212.43904000032</v>
      </c>
      <c r="CN40" s="138">
        <f t="shared" si="34"/>
        <v>12290604.896816015</v>
      </c>
      <c r="CP40" s="8">
        <v>86</v>
      </c>
      <c r="CQ40" s="8" t="s">
        <v>24</v>
      </c>
      <c r="CR40" s="9">
        <v>8641</v>
      </c>
      <c r="CS40" s="9">
        <v>14263315.03946501</v>
      </c>
      <c r="CT40" s="9">
        <v>2961288.3475274378</v>
      </c>
      <c r="CU40" s="49">
        <v>-1201376</v>
      </c>
      <c r="CW40" s="96">
        <f t="shared" si="35"/>
        <v>13061939.03946501</v>
      </c>
      <c r="CY40" s="135">
        <f t="shared" si="36"/>
        <v>-473035.90008100867</v>
      </c>
      <c r="CZ40" s="92">
        <f t="shared" si="37"/>
        <v>-3.4949152266171464E-2</v>
      </c>
      <c r="DA40" s="129">
        <f t="shared" si="38"/>
        <v>-54.743189455040927</v>
      </c>
      <c r="DC40" s="116">
        <v>-1192378.2158000004</v>
      </c>
      <c r="DD40" s="117">
        <v>271285.40300000005</v>
      </c>
      <c r="DE40" s="118">
        <f t="shared" si="39"/>
        <v>-921092.81280000031</v>
      </c>
      <c r="DG40" s="138">
        <f t="shared" si="40"/>
        <v>12140846.226665011</v>
      </c>
      <c r="DI40" s="8">
        <v>86</v>
      </c>
      <c r="DJ40" s="8" t="s">
        <v>24</v>
      </c>
      <c r="DK40" s="9">
        <v>8641</v>
      </c>
      <c r="DL40" s="9">
        <v>14263370.78081857</v>
      </c>
      <c r="DM40" s="9">
        <v>2961288.3475274378</v>
      </c>
      <c r="DN40" s="49">
        <v>-1201376</v>
      </c>
      <c r="DP40" s="96">
        <f t="shared" si="41"/>
        <v>13061994.78081857</v>
      </c>
      <c r="DR40" s="135">
        <f t="shared" si="42"/>
        <v>-472980.15872744843</v>
      </c>
      <c r="DS40" s="92">
        <f t="shared" si="43"/>
        <v>-3.494503394649897E-2</v>
      </c>
      <c r="DT40" s="129">
        <f t="shared" si="44"/>
        <v>-54.736738656110219</v>
      </c>
      <c r="DV40" s="116">
        <v>-1192378.2158000004</v>
      </c>
      <c r="DW40" s="117">
        <v>271285.40300000005</v>
      </c>
      <c r="DX40" s="118">
        <f t="shared" si="45"/>
        <v>-921092.81280000031</v>
      </c>
      <c r="DZ40" s="138">
        <f t="shared" si="46"/>
        <v>12140901.968018571</v>
      </c>
      <c r="EB40" s="8">
        <v>86</v>
      </c>
      <c r="EC40" s="8" t="s">
        <v>24</v>
      </c>
      <c r="ED40" s="9">
        <v>8641</v>
      </c>
      <c r="EE40" s="9">
        <v>14091917.53677942</v>
      </c>
      <c r="EF40" s="9">
        <v>2847525.4408334885</v>
      </c>
      <c r="EG40" s="49">
        <v>-1201376</v>
      </c>
      <c r="EI40" s="96">
        <f t="shared" si="47"/>
        <v>12890541.53677942</v>
      </c>
      <c r="EK40" s="135">
        <f t="shared" si="48"/>
        <v>-644433.40276659839</v>
      </c>
      <c r="EL40" s="92">
        <f t="shared" si="49"/>
        <v>-4.7612456295261792E-2</v>
      </c>
      <c r="EM40" s="129">
        <f t="shared" si="11"/>
        <v>-74.578567615623001</v>
      </c>
      <c r="EO40" s="116">
        <v>1195460.6200000001</v>
      </c>
      <c r="EP40" s="117">
        <v>271986.7</v>
      </c>
      <c r="EQ40" s="118">
        <f t="shared" si="50"/>
        <v>-923473.92000000016</v>
      </c>
      <c r="ES40" s="138">
        <f t="shared" si="51"/>
        <v>11967067.616779421</v>
      </c>
      <c r="EV40" s="40">
        <v>14736350.939546019</v>
      </c>
      <c r="EW40" s="41">
        <v>2965492.924777145</v>
      </c>
      <c r="EX40" s="42">
        <v>-1201376</v>
      </c>
      <c r="EY40" s="12"/>
      <c r="EZ40" s="43">
        <v>13534974.939546019</v>
      </c>
      <c r="FA40" s="12"/>
      <c r="FB40" s="40">
        <v>-1175191.1870400002</v>
      </c>
      <c r="FC40" s="41">
        <v>263138.80619999999</v>
      </c>
      <c r="FD40" s="42">
        <v>-912052.38084000023</v>
      </c>
      <c r="FE40" s="44"/>
      <c r="FF40" s="43">
        <v>12622922.558706019</v>
      </c>
      <c r="FG40" s="12"/>
      <c r="FH40" s="43">
        <v>86</v>
      </c>
      <c r="FI40" s="10"/>
      <c r="FJ40" s="8">
        <v>86</v>
      </c>
      <c r="FK40" s="8" t="s">
        <v>24</v>
      </c>
      <c r="FL40" s="9">
        <v>8641</v>
      </c>
      <c r="FM40" s="9">
        <v>14142595</v>
      </c>
      <c r="FN40" s="9">
        <v>2857189</v>
      </c>
      <c r="FO40" s="49">
        <f t="shared" si="52"/>
        <v>-1201376</v>
      </c>
      <c r="FQ40" s="99">
        <f t="shared" si="12"/>
        <v>12941219</v>
      </c>
      <c r="FS40" s="55">
        <f t="shared" si="53"/>
        <v>-593755.93954601884</v>
      </c>
      <c r="FT40" s="92">
        <f t="shared" si="54"/>
        <v>-4.3868270329131043E-2</v>
      </c>
      <c r="FU40" s="55">
        <f t="shared" si="13"/>
        <v>-68.71379927624335</v>
      </c>
      <c r="FW40" s="40">
        <v>14736350.939546019</v>
      </c>
      <c r="FX40" s="41">
        <v>2965492.924777145</v>
      </c>
      <c r="FY40" s="42">
        <v>-1201376</v>
      </c>
      <c r="FZ40" s="12"/>
      <c r="GA40" s="43">
        <v>13534974.939546019</v>
      </c>
      <c r="GB40" s="12"/>
      <c r="GC40" s="40">
        <v>-1175191.1870400002</v>
      </c>
      <c r="GD40" s="41">
        <v>263138.80619999999</v>
      </c>
      <c r="GE40" s="42">
        <v>-912052.38084000023</v>
      </c>
      <c r="GF40" s="44"/>
      <c r="GG40" s="43">
        <v>12622922.558706019</v>
      </c>
      <c r="GH40" s="12"/>
      <c r="GI40" s="43">
        <v>86</v>
      </c>
      <c r="GJ40" s="9"/>
      <c r="GK40" s="9"/>
    </row>
    <row r="41" spans="1:193" x14ac:dyDescent="0.25">
      <c r="A41" s="8">
        <v>90</v>
      </c>
      <c r="B41" s="8" t="s">
        <v>426</v>
      </c>
      <c r="C41" s="9">
        <v>3514</v>
      </c>
      <c r="D41" s="9">
        <v>13753379.038543029</v>
      </c>
      <c r="E41" s="9">
        <v>2264416.2060260247</v>
      </c>
      <c r="F41" s="121">
        <v>-220869</v>
      </c>
      <c r="H41" s="96">
        <f t="shared" si="14"/>
        <v>13532510.038543029</v>
      </c>
      <c r="J41" s="135">
        <f t="shared" si="7"/>
        <v>-409089.34466199577</v>
      </c>
      <c r="K41" s="92">
        <f t="shared" si="8"/>
        <v>-2.934307129458991E-2</v>
      </c>
      <c r="L41" s="129">
        <f t="shared" si="15"/>
        <v>-116.41700189584398</v>
      </c>
      <c r="N41" s="116">
        <v>6511.92</v>
      </c>
      <c r="O41" s="117">
        <v>72933.504000000001</v>
      </c>
      <c r="P41" s="118">
        <v>66421.584000000003</v>
      </c>
      <c r="R41" s="138">
        <f t="shared" si="16"/>
        <v>13598931.622543029</v>
      </c>
      <c r="S41" s="117"/>
      <c r="T41" s="8">
        <v>90</v>
      </c>
      <c r="U41" s="8" t="s">
        <v>25</v>
      </c>
      <c r="V41" s="9">
        <v>3514</v>
      </c>
      <c r="W41" s="9">
        <v>13753379.038543029</v>
      </c>
      <c r="X41" s="9">
        <v>2264416.2060260247</v>
      </c>
      <c r="Y41" s="121">
        <v>-216121</v>
      </c>
      <c r="AA41" s="96">
        <f t="shared" si="17"/>
        <v>13537258.038543029</v>
      </c>
      <c r="AC41" s="135">
        <f t="shared" si="18"/>
        <v>-404341.34466199577</v>
      </c>
      <c r="AD41" s="92">
        <f t="shared" si="19"/>
        <v>-2.9002507786093191E-2</v>
      </c>
      <c r="AE41" s="129">
        <f t="shared" si="20"/>
        <v>-115.06583513431866</v>
      </c>
      <c r="AG41" s="116">
        <v>6511.92</v>
      </c>
      <c r="AH41" s="117">
        <v>72933.504000000001</v>
      </c>
      <c r="AI41" s="118">
        <f t="shared" si="21"/>
        <v>66421.584000000003</v>
      </c>
      <c r="AK41" s="138">
        <f t="shared" si="22"/>
        <v>13603679.622543029</v>
      </c>
      <c r="AL41" s="117"/>
      <c r="AM41" s="177" t="s">
        <v>25</v>
      </c>
      <c r="AN41" s="158">
        <v>3574</v>
      </c>
      <c r="AO41" s="158">
        <v>14205684.383205025</v>
      </c>
      <c r="AP41" s="158">
        <v>2363677.7233195193</v>
      </c>
      <c r="AQ41" s="158">
        <v>-264085</v>
      </c>
      <c r="AS41" s="168">
        <f t="shared" si="9"/>
        <v>13941599.383205025</v>
      </c>
      <c r="AU41" s="158">
        <v>52719.790800000002</v>
      </c>
      <c r="AV41" s="158">
        <v>-25045.187400000003</v>
      </c>
      <c r="AW41" s="158">
        <v>27674.6034</v>
      </c>
      <c r="AY41" s="168">
        <f t="shared" si="10"/>
        <v>13969273.986605024</v>
      </c>
      <c r="BA41" s="181">
        <v>90</v>
      </c>
      <c r="BB41" s="121"/>
      <c r="BD41" s="8">
        <v>90</v>
      </c>
      <c r="BE41" s="8" t="s">
        <v>25</v>
      </c>
      <c r="BF41" s="9">
        <v>3514</v>
      </c>
      <c r="BG41" s="9">
        <v>13753379.038543029</v>
      </c>
      <c r="BH41" s="9">
        <v>2264416.2060260247</v>
      </c>
      <c r="BI41" s="49">
        <v>-236428</v>
      </c>
      <c r="BK41" s="96">
        <f t="shared" si="23"/>
        <v>13516951.038543029</v>
      </c>
      <c r="BM41" s="135">
        <f t="shared" si="24"/>
        <v>-452305.34466199577</v>
      </c>
      <c r="BN41" s="92">
        <f t="shared" si="25"/>
        <v>-3.2378627197779404E-2</v>
      </c>
      <c r="BO41" s="129">
        <f t="shared" si="26"/>
        <v>-128.7152375247569</v>
      </c>
      <c r="BQ41" s="116">
        <v>6511.92</v>
      </c>
      <c r="BR41" s="117">
        <v>72933.504000000001</v>
      </c>
      <c r="BS41" s="118">
        <f t="shared" si="27"/>
        <v>66421.584000000003</v>
      </c>
      <c r="BU41" s="138">
        <f t="shared" si="28"/>
        <v>13583372.622543029</v>
      </c>
      <c r="BW41" s="8">
        <v>90</v>
      </c>
      <c r="BX41" s="8" t="s">
        <v>25</v>
      </c>
      <c r="BY41" s="9">
        <v>3514</v>
      </c>
      <c r="BZ41" s="9">
        <v>13591184.136252757</v>
      </c>
      <c r="CA41" s="9">
        <v>2264416.2060260247</v>
      </c>
      <c r="CB41" s="49">
        <v>-236428</v>
      </c>
      <c r="CD41" s="96">
        <f t="shared" si="29"/>
        <v>13354756.136252757</v>
      </c>
      <c r="CF41" s="135">
        <f t="shared" si="30"/>
        <v>-614500.24695226736</v>
      </c>
      <c r="CG41" s="92">
        <f t="shared" si="31"/>
        <v>-4.3989474464157553E-2</v>
      </c>
      <c r="CH41" s="129">
        <f t="shared" si="32"/>
        <v>-174.87201108487972</v>
      </c>
      <c r="CJ41" s="116">
        <v>6511.92</v>
      </c>
      <c r="CK41" s="117">
        <v>72933.504000000001</v>
      </c>
      <c r="CL41" s="118">
        <f t="shared" si="33"/>
        <v>66421.584000000003</v>
      </c>
      <c r="CN41" s="138">
        <f t="shared" si="34"/>
        <v>13421177.720252758</v>
      </c>
      <c r="CP41" s="8">
        <v>90</v>
      </c>
      <c r="CQ41" s="8" t="s">
        <v>25</v>
      </c>
      <c r="CR41" s="9">
        <v>3514</v>
      </c>
      <c r="CS41" s="9">
        <v>13553980.661016669</v>
      </c>
      <c r="CT41" s="9">
        <v>2217886.3848366276</v>
      </c>
      <c r="CU41" s="49">
        <v>-236428</v>
      </c>
      <c r="CW41" s="96">
        <f t="shared" si="35"/>
        <v>13317552.661016669</v>
      </c>
      <c r="CY41" s="135">
        <f t="shared" si="36"/>
        <v>-651703.7221883554</v>
      </c>
      <c r="CZ41" s="92">
        <f t="shared" si="37"/>
        <v>-4.6652713953470468E-2</v>
      </c>
      <c r="DA41" s="129">
        <f t="shared" si="38"/>
        <v>-185.45922657608293</v>
      </c>
      <c r="DC41" s="116">
        <v>-6518.15</v>
      </c>
      <c r="DD41" s="117">
        <v>73003.28</v>
      </c>
      <c r="DE41" s="118">
        <f t="shared" si="39"/>
        <v>66485.13</v>
      </c>
      <c r="DG41" s="138">
        <f t="shared" si="40"/>
        <v>13384037.79101667</v>
      </c>
      <c r="DI41" s="8">
        <v>90</v>
      </c>
      <c r="DJ41" s="8" t="s">
        <v>25</v>
      </c>
      <c r="DK41" s="9">
        <v>3514</v>
      </c>
      <c r="DL41" s="9">
        <v>13553967.646623394</v>
      </c>
      <c r="DM41" s="9">
        <v>2217886.3848366276</v>
      </c>
      <c r="DN41" s="49">
        <v>-236428</v>
      </c>
      <c r="DP41" s="96">
        <f t="shared" si="41"/>
        <v>13317539.646623394</v>
      </c>
      <c r="DR41" s="135">
        <f t="shared" si="42"/>
        <v>-651716.736581631</v>
      </c>
      <c r="DS41" s="92">
        <f t="shared" si="43"/>
        <v>-4.6653645598857922E-2</v>
      </c>
      <c r="DT41" s="129">
        <f t="shared" si="44"/>
        <v>-185.4629301598267</v>
      </c>
      <c r="DV41" s="116">
        <v>-6518.15</v>
      </c>
      <c r="DW41" s="117">
        <v>73003.28</v>
      </c>
      <c r="DX41" s="118">
        <f t="shared" si="45"/>
        <v>66485.13</v>
      </c>
      <c r="DZ41" s="138">
        <f t="shared" si="46"/>
        <v>13384024.776623394</v>
      </c>
      <c r="EB41" s="8">
        <v>90</v>
      </c>
      <c r="EC41" s="8" t="s">
        <v>25</v>
      </c>
      <c r="ED41" s="9">
        <v>3514</v>
      </c>
      <c r="EE41" s="9">
        <v>13710087.879813848</v>
      </c>
      <c r="EF41" s="9">
        <v>2279492.199541206</v>
      </c>
      <c r="EG41" s="49">
        <v>-236428</v>
      </c>
      <c r="EI41" s="96">
        <f t="shared" si="47"/>
        <v>13473659.879813848</v>
      </c>
      <c r="EK41" s="135">
        <f t="shared" si="48"/>
        <v>-495596.50339117646</v>
      </c>
      <c r="EL41" s="92">
        <f t="shared" si="49"/>
        <v>-3.5477658208565979E-2</v>
      </c>
      <c r="EM41" s="129">
        <f t="shared" si="11"/>
        <v>-141.0348615228163</v>
      </c>
      <c r="EO41" s="116">
        <v>6535</v>
      </c>
      <c r="EP41" s="117">
        <v>73192</v>
      </c>
      <c r="EQ41" s="118">
        <f t="shared" si="50"/>
        <v>66657</v>
      </c>
      <c r="ES41" s="138">
        <f t="shared" si="51"/>
        <v>13540316.879813848</v>
      </c>
      <c r="EV41" s="40">
        <v>14205684.383205025</v>
      </c>
      <c r="EW41" s="41">
        <v>2363677.7233195193</v>
      </c>
      <c r="EX41" s="42">
        <v>-236428</v>
      </c>
      <c r="EY41" s="12"/>
      <c r="EZ41" s="43">
        <v>13969256.383205025</v>
      </c>
      <c r="FA41" s="12"/>
      <c r="FB41" s="40">
        <v>-25045.187400000003</v>
      </c>
      <c r="FC41" s="41">
        <v>52719.790800000002</v>
      </c>
      <c r="FD41" s="42">
        <v>27674.6034</v>
      </c>
      <c r="FE41" s="44"/>
      <c r="FF41" s="43">
        <v>13996930.986605024</v>
      </c>
      <c r="FG41" s="12"/>
      <c r="FH41" s="43">
        <v>90</v>
      </c>
      <c r="FI41" s="10"/>
      <c r="FJ41" s="8">
        <v>90</v>
      </c>
      <c r="FK41" s="8" t="s">
        <v>25</v>
      </c>
      <c r="FL41" s="9">
        <v>3514</v>
      </c>
      <c r="FM41" s="9">
        <v>13962833</v>
      </c>
      <c r="FN41" s="9">
        <v>2459045</v>
      </c>
      <c r="FO41" s="49">
        <f t="shared" si="52"/>
        <v>-236428</v>
      </c>
      <c r="FQ41" s="99">
        <f t="shared" si="12"/>
        <v>13726405</v>
      </c>
      <c r="FS41" s="55">
        <f t="shared" si="53"/>
        <v>-242851.38320502453</v>
      </c>
      <c r="FT41" s="92">
        <f t="shared" si="54"/>
        <v>-1.7384703705273834E-2</v>
      </c>
      <c r="FU41" s="55">
        <f t="shared" si="13"/>
        <v>-69.109670803934122</v>
      </c>
      <c r="FW41" s="40">
        <v>14205684.383205025</v>
      </c>
      <c r="FX41" s="41">
        <v>2363677.7233195193</v>
      </c>
      <c r="FY41" s="42">
        <v>-236428</v>
      </c>
      <c r="FZ41" s="12"/>
      <c r="GA41" s="43">
        <v>13969256.383205025</v>
      </c>
      <c r="GB41" s="12"/>
      <c r="GC41" s="40">
        <v>-25045.187400000003</v>
      </c>
      <c r="GD41" s="41">
        <v>52719.790800000002</v>
      </c>
      <c r="GE41" s="42">
        <v>27674.6034</v>
      </c>
      <c r="GF41" s="44"/>
      <c r="GG41" s="43">
        <v>13996930.986605024</v>
      </c>
      <c r="GH41" s="12"/>
      <c r="GI41" s="43">
        <v>90</v>
      </c>
      <c r="GJ41" s="9"/>
      <c r="GK41" s="9"/>
    </row>
    <row r="42" spans="1:193" x14ac:dyDescent="0.25">
      <c r="A42" s="8">
        <v>91</v>
      </c>
      <c r="B42" s="8" t="s">
        <v>427</v>
      </c>
      <c r="C42" s="9">
        <v>635181</v>
      </c>
      <c r="D42" s="9">
        <v>182342570.49560511</v>
      </c>
      <c r="E42" s="9">
        <v>-319276692.50104439</v>
      </c>
      <c r="F42" s="121">
        <v>15156909</v>
      </c>
      <c r="H42" s="96">
        <f t="shared" si="14"/>
        <v>197499479.49560511</v>
      </c>
      <c r="J42" s="135">
        <f t="shared" si="7"/>
        <v>-20743517.670435071</v>
      </c>
      <c r="K42" s="92">
        <f t="shared" si="8"/>
        <v>-9.5047804235630598E-2</v>
      </c>
      <c r="L42" s="129">
        <f t="shared" si="15"/>
        <v>-32.657648245830828</v>
      </c>
      <c r="N42" s="116"/>
      <c r="O42" s="117"/>
      <c r="P42" s="118">
        <v>-70140966.089184001</v>
      </c>
      <c r="R42" s="138">
        <f t="shared" si="16"/>
        <v>127358513.40642111</v>
      </c>
      <c r="S42" s="117"/>
      <c r="T42" s="8">
        <v>91</v>
      </c>
      <c r="U42" s="8" t="s">
        <v>26</v>
      </c>
      <c r="V42" s="9">
        <v>635181</v>
      </c>
      <c r="W42" s="9">
        <v>182342570.49560511</v>
      </c>
      <c r="X42" s="9">
        <v>-319276692.50104439</v>
      </c>
      <c r="Y42" s="121">
        <v>14284678</v>
      </c>
      <c r="AA42" s="96">
        <f t="shared" si="17"/>
        <v>196627248.49560511</v>
      </c>
      <c r="AC42" s="135">
        <f t="shared" si="18"/>
        <v>-21615748.670435071</v>
      </c>
      <c r="AD42" s="92">
        <f t="shared" si="19"/>
        <v>-9.9044408989625993E-2</v>
      </c>
      <c r="AE42" s="129">
        <f t="shared" si="20"/>
        <v>-34.030848955549793</v>
      </c>
      <c r="AG42" s="116">
        <v>74255666.003424004</v>
      </c>
      <c r="AH42" s="117">
        <v>4158772.5887999996</v>
      </c>
      <c r="AI42" s="118">
        <f t="shared" si="21"/>
        <v>-70096893.414624006</v>
      </c>
      <c r="AK42" s="138">
        <f t="shared" si="22"/>
        <v>126530355.08098111</v>
      </c>
      <c r="AL42" s="117"/>
      <c r="AM42" s="177" t="s">
        <v>26</v>
      </c>
      <c r="AN42" s="158">
        <v>628208</v>
      </c>
      <c r="AO42" s="158">
        <v>209911963.16604018</v>
      </c>
      <c r="AP42" s="158">
        <v>-289177264.13561755</v>
      </c>
      <c r="AQ42" s="158">
        <v>8202444</v>
      </c>
      <c r="AR42" s="158">
        <v>128590</v>
      </c>
      <c r="AS42" s="168">
        <f t="shared" si="9"/>
        <v>218242997.16604018</v>
      </c>
      <c r="AU42" s="158">
        <v>4748593.8251999989</v>
      </c>
      <c r="AV42" s="158">
        <v>-74880798.083760008</v>
      </c>
      <c r="AW42" s="158">
        <v>-70132204.258560002</v>
      </c>
      <c r="AY42" s="168">
        <f t="shared" si="10"/>
        <v>148110792.90748018</v>
      </c>
      <c r="BA42" s="181">
        <v>91</v>
      </c>
      <c r="BB42" s="121"/>
      <c r="BD42" s="8">
        <v>91</v>
      </c>
      <c r="BE42" s="8" t="s">
        <v>26</v>
      </c>
      <c r="BF42" s="9">
        <v>635181</v>
      </c>
      <c r="BG42" s="9">
        <v>182342570.49560535</v>
      </c>
      <c r="BH42" s="9">
        <v>-319276692.50104415</v>
      </c>
      <c r="BI42" s="49">
        <v>8393899</v>
      </c>
      <c r="BK42" s="96">
        <f t="shared" si="23"/>
        <v>190736469.49560535</v>
      </c>
      <c r="BM42" s="135">
        <f t="shared" si="24"/>
        <v>-27569392.670434833</v>
      </c>
      <c r="BN42" s="92">
        <f t="shared" si="25"/>
        <v>-0.12628791731422204</v>
      </c>
      <c r="BO42" s="129">
        <f t="shared" si="26"/>
        <v>-43.403994562864497</v>
      </c>
      <c r="BQ42" s="116">
        <v>74252536.374672011</v>
      </c>
      <c r="BR42" s="117">
        <v>4158772.5887999986</v>
      </c>
      <c r="BS42" s="118">
        <f t="shared" si="27"/>
        <v>-70093763.785872012</v>
      </c>
      <c r="BU42" s="138">
        <f t="shared" si="28"/>
        <v>120642705.70973334</v>
      </c>
      <c r="BW42" s="8">
        <v>91</v>
      </c>
      <c r="BX42" s="8" t="s">
        <v>26</v>
      </c>
      <c r="BY42" s="9">
        <v>635181</v>
      </c>
      <c r="BZ42" s="9">
        <v>172947601.19140637</v>
      </c>
      <c r="CA42" s="9">
        <v>-319276692.50104415</v>
      </c>
      <c r="CB42" s="49">
        <v>8393899</v>
      </c>
      <c r="CD42" s="96">
        <f t="shared" si="29"/>
        <v>181341500.19140637</v>
      </c>
      <c r="CF42" s="135">
        <f t="shared" si="30"/>
        <v>-36964361.974633813</v>
      </c>
      <c r="CG42" s="92">
        <f t="shared" si="31"/>
        <v>-0.16932372593146064</v>
      </c>
      <c r="CH42" s="129">
        <f t="shared" si="32"/>
        <v>-58.19500579304767</v>
      </c>
      <c r="CJ42" s="116">
        <v>74252536.374672011</v>
      </c>
      <c r="CK42" s="117">
        <v>4158772.5887999986</v>
      </c>
      <c r="CL42" s="118">
        <f t="shared" si="33"/>
        <v>-70093763.785872012</v>
      </c>
      <c r="CN42" s="138">
        <f t="shared" si="34"/>
        <v>111247736.40553436</v>
      </c>
      <c r="CP42" s="8">
        <v>91</v>
      </c>
      <c r="CQ42" s="8" t="s">
        <v>26</v>
      </c>
      <c r="CR42" s="9">
        <v>635181</v>
      </c>
      <c r="CS42" s="9">
        <v>165794935.54349786</v>
      </c>
      <c r="CT42" s="9">
        <v>-324258447.28834283</v>
      </c>
      <c r="CU42" s="49">
        <v>8393899</v>
      </c>
      <c r="CW42" s="96">
        <f t="shared" si="35"/>
        <v>174188834.54349786</v>
      </c>
      <c r="CY42" s="135">
        <f t="shared" si="36"/>
        <v>-44117027.622542322</v>
      </c>
      <c r="CZ42" s="92">
        <f t="shared" si="37"/>
        <v>-0.20208814909875195</v>
      </c>
      <c r="DA42" s="129">
        <f t="shared" si="38"/>
        <v>-69.455836403391032</v>
      </c>
      <c r="DC42" s="116">
        <v>-74323574.302290022</v>
      </c>
      <c r="DD42" s="117">
        <v>4162751.3159999996</v>
      </c>
      <c r="DE42" s="118">
        <f t="shared" si="39"/>
        <v>-70160822.986290023</v>
      </c>
      <c r="DG42" s="138">
        <f t="shared" si="40"/>
        <v>104028011.55720784</v>
      </c>
      <c r="DI42" s="8">
        <v>91</v>
      </c>
      <c r="DJ42" s="8" t="s">
        <v>26</v>
      </c>
      <c r="DK42" s="9">
        <v>635181</v>
      </c>
      <c r="DL42" s="9">
        <v>165800266.50368816</v>
      </c>
      <c r="DM42" s="9">
        <v>-324258447.28834283</v>
      </c>
      <c r="DN42" s="49">
        <v>8393899</v>
      </c>
      <c r="DP42" s="96">
        <f t="shared" si="41"/>
        <v>174194165.50368816</v>
      </c>
      <c r="DR42" s="135">
        <f t="shared" si="42"/>
        <v>-44111696.662352026</v>
      </c>
      <c r="DS42" s="92">
        <f t="shared" si="43"/>
        <v>-0.20206372941465642</v>
      </c>
      <c r="DT42" s="129">
        <f t="shared" si="44"/>
        <v>-69.44744358277724</v>
      </c>
      <c r="DV42" s="116">
        <v>-74323574.302290022</v>
      </c>
      <c r="DW42" s="117">
        <v>4162751.3159999996</v>
      </c>
      <c r="DX42" s="118">
        <f t="shared" si="45"/>
        <v>-70160822.986290023</v>
      </c>
      <c r="DZ42" s="138">
        <f t="shared" si="46"/>
        <v>104033342.51739813</v>
      </c>
      <c r="EB42" s="8">
        <v>91</v>
      </c>
      <c r="EC42" s="8" t="s">
        <v>26</v>
      </c>
      <c r="ED42" s="9">
        <v>635181</v>
      </c>
      <c r="EE42" s="9">
        <v>169087417.67779779</v>
      </c>
      <c r="EF42" s="9">
        <v>-315878556.7530539</v>
      </c>
      <c r="EG42" s="49">
        <v>8393899</v>
      </c>
      <c r="EI42" s="96">
        <f t="shared" si="47"/>
        <v>177481316.67779779</v>
      </c>
      <c r="EK42" s="135">
        <f t="shared" si="48"/>
        <v>-40824545.488242388</v>
      </c>
      <c r="EL42" s="92">
        <f t="shared" si="49"/>
        <v>-0.1870061806090752</v>
      </c>
      <c r="EM42" s="129">
        <f t="shared" si="11"/>
        <v>-64.272302679460481</v>
      </c>
      <c r="EO42" s="116">
        <v>74515707.381000012</v>
      </c>
      <c r="EP42" s="117">
        <v>4173512.4</v>
      </c>
      <c r="EQ42" s="118">
        <f t="shared" si="50"/>
        <v>-70342194.981000006</v>
      </c>
      <c r="ES42" s="138">
        <f t="shared" si="51"/>
        <v>107139121.69679779</v>
      </c>
      <c r="EV42" s="40">
        <v>209911963.16604018</v>
      </c>
      <c r="EW42" s="41">
        <v>-289177264.13561755</v>
      </c>
      <c r="EX42" s="42">
        <v>8393899</v>
      </c>
      <c r="EY42" s="12"/>
      <c r="EZ42" s="43">
        <v>218305862.16604018</v>
      </c>
      <c r="FA42" s="12"/>
      <c r="FB42" s="40">
        <v>-74880798.083760008</v>
      </c>
      <c r="FC42" s="41">
        <v>4748593.8251999989</v>
      </c>
      <c r="FD42" s="42">
        <v>-70132204.258560002</v>
      </c>
      <c r="FE42" s="44"/>
      <c r="FF42" s="43">
        <v>148173657.90748018</v>
      </c>
      <c r="FG42" s="12"/>
      <c r="FH42" s="43">
        <v>91</v>
      </c>
      <c r="FI42" s="10"/>
      <c r="FJ42" s="8">
        <v>91</v>
      </c>
      <c r="FK42" s="8" t="s">
        <v>26</v>
      </c>
      <c r="FL42" s="9">
        <v>635181</v>
      </c>
      <c r="FM42" s="9">
        <v>189553784</v>
      </c>
      <c r="FN42" s="9">
        <v>-299296691</v>
      </c>
      <c r="FO42" s="49">
        <f t="shared" si="52"/>
        <v>8393899</v>
      </c>
      <c r="FQ42" s="99">
        <f t="shared" si="12"/>
        <v>197947683</v>
      </c>
      <c r="FS42" s="55">
        <f t="shared" si="53"/>
        <v>-20358179.166040182</v>
      </c>
      <c r="FT42" s="92">
        <f t="shared" si="54"/>
        <v>-9.3255302281145591E-2</v>
      </c>
      <c r="FU42" s="55">
        <f t="shared" si="13"/>
        <v>-32.050988877249452</v>
      </c>
      <c r="FW42" s="40">
        <v>209911963.16604018</v>
      </c>
      <c r="FX42" s="41">
        <v>-289177264.13561755</v>
      </c>
      <c r="FY42" s="42">
        <v>8393899</v>
      </c>
      <c r="FZ42" s="12"/>
      <c r="GA42" s="43">
        <v>218305862.16604018</v>
      </c>
      <c r="GB42" s="12"/>
      <c r="GC42" s="40">
        <v>-74880798.083760008</v>
      </c>
      <c r="GD42" s="41">
        <v>4748593.8251999989</v>
      </c>
      <c r="GE42" s="42">
        <v>-70132204.258560002</v>
      </c>
      <c r="GF42" s="44"/>
      <c r="GG42" s="43">
        <v>148173657.90748018</v>
      </c>
      <c r="GH42" s="12"/>
      <c r="GI42" s="43">
        <v>91</v>
      </c>
      <c r="GJ42" s="9"/>
      <c r="GK42" s="9"/>
    </row>
    <row r="43" spans="1:193" x14ac:dyDescent="0.25">
      <c r="A43" s="8">
        <v>92</v>
      </c>
      <c r="B43" s="8" t="s">
        <v>428</v>
      </c>
      <c r="C43" s="9">
        <v>219341</v>
      </c>
      <c r="D43" s="9">
        <v>157092111.99372029</v>
      </c>
      <c r="E43" s="9">
        <v>-41649402.524136797</v>
      </c>
      <c r="F43" s="121">
        <v>16294626</v>
      </c>
      <c r="H43" s="96">
        <f t="shared" si="14"/>
        <v>173386737.99372029</v>
      </c>
      <c r="J43" s="135">
        <f t="shared" si="7"/>
        <v>4485309.8222997189</v>
      </c>
      <c r="K43" s="92">
        <f t="shared" si="8"/>
        <v>2.6555783872635529E-2</v>
      </c>
      <c r="L43" s="129">
        <f t="shared" si="15"/>
        <v>20.449026047568484</v>
      </c>
      <c r="N43" s="116">
        <v>8846695.982495999</v>
      </c>
      <c r="O43" s="117">
        <v>2669952.3192000003</v>
      </c>
      <c r="P43" s="118">
        <v>-6176743.6632959992</v>
      </c>
      <c r="R43" s="138">
        <f t="shared" si="16"/>
        <v>167209994.33042431</v>
      </c>
      <c r="S43" s="117"/>
      <c r="T43" s="8">
        <v>92</v>
      </c>
      <c r="U43" s="8" t="s">
        <v>27</v>
      </c>
      <c r="V43" s="9">
        <v>219341</v>
      </c>
      <c r="W43" s="9">
        <v>157092111.99372029</v>
      </c>
      <c r="X43" s="9">
        <v>-41649402.524136797</v>
      </c>
      <c r="Y43" s="121">
        <v>15564072</v>
      </c>
      <c r="AA43" s="96">
        <f t="shared" si="17"/>
        <v>172656183.99372029</v>
      </c>
      <c r="AC43" s="135">
        <f t="shared" si="18"/>
        <v>3754755.8222997189</v>
      </c>
      <c r="AD43" s="92">
        <f t="shared" si="19"/>
        <v>2.2230456325620655E-2</v>
      </c>
      <c r="AE43" s="129">
        <f t="shared" si="20"/>
        <v>17.118349156335199</v>
      </c>
      <c r="AG43" s="116">
        <v>8846695.982495999</v>
      </c>
      <c r="AH43" s="117">
        <v>2669952.3192000003</v>
      </c>
      <c r="AI43" s="118">
        <f t="shared" si="21"/>
        <v>-6176743.6632959992</v>
      </c>
      <c r="AK43" s="138">
        <f t="shared" si="22"/>
        <v>166479440.33042431</v>
      </c>
      <c r="AL43" s="117"/>
      <c r="AM43" s="177" t="s">
        <v>27</v>
      </c>
      <c r="AN43" s="158">
        <v>214605</v>
      </c>
      <c r="AO43" s="158">
        <v>152191091.17142057</v>
      </c>
      <c r="AP43" s="158">
        <v>-45527126.03033258</v>
      </c>
      <c r="AQ43" s="158">
        <v>16306357</v>
      </c>
      <c r="AR43" s="158">
        <v>403980</v>
      </c>
      <c r="AS43" s="168">
        <f t="shared" si="9"/>
        <v>168901428.17142057</v>
      </c>
      <c r="AU43" s="158">
        <v>2272801.4550000005</v>
      </c>
      <c r="AV43" s="158">
        <v>-8613082.0175159983</v>
      </c>
      <c r="AW43" s="158">
        <v>-6340280.5625159983</v>
      </c>
      <c r="AY43" s="168">
        <f t="shared" si="10"/>
        <v>162561147.60890457</v>
      </c>
      <c r="BA43" s="181">
        <v>92</v>
      </c>
      <c r="BB43" s="121"/>
      <c r="BD43" s="8">
        <v>92</v>
      </c>
      <c r="BE43" s="8" t="s">
        <v>27</v>
      </c>
      <c r="BF43" s="9">
        <v>219341</v>
      </c>
      <c r="BG43" s="9">
        <v>157089821.93367362</v>
      </c>
      <c r="BH43" s="9">
        <v>-41649402.524136797</v>
      </c>
      <c r="BI43" s="49">
        <v>16637408</v>
      </c>
      <c r="BK43" s="96">
        <f t="shared" si="23"/>
        <v>173727229.93367362</v>
      </c>
      <c r="BM43" s="135">
        <f t="shared" si="24"/>
        <v>4898730.762253046</v>
      </c>
      <c r="BN43" s="92">
        <f t="shared" si="25"/>
        <v>2.9016017948954836E-2</v>
      </c>
      <c r="BO43" s="129">
        <f t="shared" si="26"/>
        <v>22.333858066905165</v>
      </c>
      <c r="BQ43" s="116">
        <v>8845832.5019039996</v>
      </c>
      <c r="BR43" s="117">
        <v>2669952.3192000003</v>
      </c>
      <c r="BS43" s="118">
        <f t="shared" si="27"/>
        <v>-6175880.1827039998</v>
      </c>
      <c r="BU43" s="138">
        <f t="shared" si="28"/>
        <v>167551349.75096962</v>
      </c>
      <c r="BW43" s="8">
        <v>92</v>
      </c>
      <c r="BX43" s="8" t="s">
        <v>27</v>
      </c>
      <c r="BY43" s="9">
        <v>219341</v>
      </c>
      <c r="BZ43" s="9">
        <v>154334769.84260607</v>
      </c>
      <c r="CA43" s="9">
        <v>-41649402.524136797</v>
      </c>
      <c r="CB43" s="49">
        <v>16637408</v>
      </c>
      <c r="CD43" s="96">
        <f t="shared" si="29"/>
        <v>170972177.84260607</v>
      </c>
      <c r="CF43" s="135">
        <f t="shared" si="30"/>
        <v>2143678.6711854935</v>
      </c>
      <c r="CG43" s="92">
        <f t="shared" si="31"/>
        <v>1.2697374446294771E-2</v>
      </c>
      <c r="CH43" s="129">
        <f t="shared" si="32"/>
        <v>9.7732693440145404</v>
      </c>
      <c r="CJ43" s="116">
        <v>8845832.5019039996</v>
      </c>
      <c r="CK43" s="117">
        <v>2669952.3192000003</v>
      </c>
      <c r="CL43" s="118">
        <f t="shared" si="33"/>
        <v>-6175880.1827039998</v>
      </c>
      <c r="CN43" s="138">
        <f t="shared" si="34"/>
        <v>164796297.65990207</v>
      </c>
      <c r="CP43" s="8">
        <v>92</v>
      </c>
      <c r="CQ43" s="8" t="s">
        <v>27</v>
      </c>
      <c r="CR43" s="9">
        <v>219341</v>
      </c>
      <c r="CS43" s="9">
        <v>154580711.76399225</v>
      </c>
      <c r="CT43" s="9">
        <v>-41705921.632479057</v>
      </c>
      <c r="CU43" s="49">
        <v>16637408</v>
      </c>
      <c r="CW43" s="96">
        <f t="shared" si="35"/>
        <v>171218119.76399225</v>
      </c>
      <c r="CY43" s="135">
        <f t="shared" si="36"/>
        <v>2389620.5925716758</v>
      </c>
      <c r="CZ43" s="92">
        <f t="shared" si="37"/>
        <v>1.4154130400373735E-2</v>
      </c>
      <c r="DA43" s="129">
        <f t="shared" si="38"/>
        <v>10.894545901457894</v>
      </c>
      <c r="DC43" s="116">
        <v>-8854295.3725300021</v>
      </c>
      <c r="DD43" s="117">
        <v>2672506.6815000009</v>
      </c>
      <c r="DE43" s="118">
        <f t="shared" si="39"/>
        <v>-6181788.6910300013</v>
      </c>
      <c r="DG43" s="138">
        <f t="shared" si="40"/>
        <v>165036331.07296225</v>
      </c>
      <c r="DI43" s="8">
        <v>92</v>
      </c>
      <c r="DJ43" s="8" t="s">
        <v>27</v>
      </c>
      <c r="DK43" s="9">
        <v>219341</v>
      </c>
      <c r="DL43" s="9">
        <v>154582631.89125127</v>
      </c>
      <c r="DM43" s="9">
        <v>-41705921.632479057</v>
      </c>
      <c r="DN43" s="49">
        <v>16637408</v>
      </c>
      <c r="DP43" s="96">
        <f t="shared" si="41"/>
        <v>171220039.89125127</v>
      </c>
      <c r="DR43" s="135">
        <f t="shared" si="42"/>
        <v>2391540.7198306918</v>
      </c>
      <c r="DS43" s="92">
        <f t="shared" si="43"/>
        <v>1.4165503641671498E-2</v>
      </c>
      <c r="DT43" s="129">
        <f t="shared" si="44"/>
        <v>10.903299975064815</v>
      </c>
      <c r="DV43" s="116">
        <v>-8854295.3725300021</v>
      </c>
      <c r="DW43" s="117">
        <v>2672506.6815000009</v>
      </c>
      <c r="DX43" s="118">
        <f t="shared" si="45"/>
        <v>-6181788.6910300013</v>
      </c>
      <c r="DZ43" s="138">
        <f t="shared" si="46"/>
        <v>165038251.20022127</v>
      </c>
      <c r="EB43" s="8">
        <v>92</v>
      </c>
      <c r="EC43" s="8" t="s">
        <v>27</v>
      </c>
      <c r="ED43" s="9">
        <v>219341</v>
      </c>
      <c r="EE43" s="9">
        <v>153013869.5732365</v>
      </c>
      <c r="EF43" s="9">
        <v>-41528649.278317176</v>
      </c>
      <c r="EG43" s="49">
        <v>16637408</v>
      </c>
      <c r="EI43" s="96">
        <f t="shared" si="47"/>
        <v>169651277.5732365</v>
      </c>
      <c r="EK43" s="135">
        <f t="shared" si="48"/>
        <v>822778.40181592107</v>
      </c>
      <c r="EL43" s="92">
        <f t="shared" si="49"/>
        <v>4.8734568266256412E-3</v>
      </c>
      <c r="EM43" s="129">
        <f t="shared" si="11"/>
        <v>3.7511381903790038</v>
      </c>
      <c r="EO43" s="116">
        <v>8877184.5169999991</v>
      </c>
      <c r="EP43" s="117">
        <v>2679415.35</v>
      </c>
      <c r="EQ43" s="118">
        <f t="shared" si="50"/>
        <v>-6197769.1669999994</v>
      </c>
      <c r="ES43" s="138">
        <f t="shared" si="51"/>
        <v>163453508.4062365</v>
      </c>
      <c r="EV43" s="40">
        <v>152191091.17142057</v>
      </c>
      <c r="EW43" s="41">
        <v>-45527126.03033258</v>
      </c>
      <c r="EX43" s="42">
        <v>16637408</v>
      </c>
      <c r="EY43" s="12"/>
      <c r="EZ43" s="43">
        <v>168828499.17142057</v>
      </c>
      <c r="FA43" s="12"/>
      <c r="FB43" s="40">
        <v>-8613082.0175159983</v>
      </c>
      <c r="FC43" s="41">
        <v>2272801.4550000005</v>
      </c>
      <c r="FD43" s="42">
        <v>-6340280.5625159983</v>
      </c>
      <c r="FE43" s="44"/>
      <c r="FF43" s="43">
        <v>162488218.60890457</v>
      </c>
      <c r="FG43" s="12"/>
      <c r="FH43" s="43">
        <v>92</v>
      </c>
      <c r="FI43" s="10"/>
      <c r="FJ43" s="8">
        <v>92</v>
      </c>
      <c r="FK43" s="8" t="s">
        <v>27</v>
      </c>
      <c r="FL43" s="9">
        <v>219341</v>
      </c>
      <c r="FM43" s="9">
        <v>156323460</v>
      </c>
      <c r="FN43" s="9">
        <v>-40929695</v>
      </c>
      <c r="FO43" s="49">
        <f t="shared" si="52"/>
        <v>16637408</v>
      </c>
      <c r="FQ43" s="99">
        <f t="shared" si="12"/>
        <v>172960868</v>
      </c>
      <c r="FS43" s="55">
        <f t="shared" si="53"/>
        <v>4132368.8285794258</v>
      </c>
      <c r="FT43" s="92">
        <f t="shared" si="54"/>
        <v>2.4476725486871808E-2</v>
      </c>
      <c r="FU43" s="55">
        <f t="shared" si="13"/>
        <v>18.839928825798303</v>
      </c>
      <c r="FW43" s="40">
        <v>152191091.17142057</v>
      </c>
      <c r="FX43" s="41">
        <v>-45527126.03033258</v>
      </c>
      <c r="FY43" s="42">
        <v>16637408</v>
      </c>
      <c r="FZ43" s="12"/>
      <c r="GA43" s="43">
        <v>168828499.17142057</v>
      </c>
      <c r="GB43" s="12"/>
      <c r="GC43" s="40">
        <v>-8613082.0175159983</v>
      </c>
      <c r="GD43" s="41">
        <v>2272801.4550000005</v>
      </c>
      <c r="GE43" s="42">
        <v>-6340280.5625159983</v>
      </c>
      <c r="GF43" s="44"/>
      <c r="GG43" s="43">
        <v>162488218.60890457</v>
      </c>
      <c r="GH43" s="12"/>
      <c r="GI43" s="43">
        <v>92</v>
      </c>
      <c r="GJ43" s="9"/>
      <c r="GK43" s="9"/>
    </row>
    <row r="44" spans="1:193" x14ac:dyDescent="0.25">
      <c r="A44" s="8">
        <v>97</v>
      </c>
      <c r="B44" s="8" t="s">
        <v>429</v>
      </c>
      <c r="C44" s="9">
        <v>2274</v>
      </c>
      <c r="D44" s="9">
        <v>7586125.3492430467</v>
      </c>
      <c r="E44" s="9">
        <v>1574441.9140841027</v>
      </c>
      <c r="F44" s="121">
        <v>-470552</v>
      </c>
      <c r="H44" s="96">
        <f t="shared" si="14"/>
        <v>7115573.3492430467</v>
      </c>
      <c r="J44" s="135">
        <f t="shared" si="7"/>
        <v>-174280.81858582702</v>
      </c>
      <c r="K44" s="92">
        <f t="shared" si="8"/>
        <v>-2.3907312076962003E-2</v>
      </c>
      <c r="L44" s="129">
        <f t="shared" si="15"/>
        <v>-76.640641418569487</v>
      </c>
      <c r="N44" s="116">
        <v>75043.366079999993</v>
      </c>
      <c r="O44" s="117">
        <v>142024.97519999999</v>
      </c>
      <c r="P44" s="118">
        <v>66981.609119999994</v>
      </c>
      <c r="R44" s="138">
        <f t="shared" si="16"/>
        <v>7182554.9583630469</v>
      </c>
      <c r="S44" s="117"/>
      <c r="T44" s="8">
        <v>97</v>
      </c>
      <c r="U44" s="8" t="s">
        <v>28</v>
      </c>
      <c r="V44" s="9">
        <v>2274</v>
      </c>
      <c r="W44" s="9">
        <v>7586125.3492430467</v>
      </c>
      <c r="X44" s="9">
        <v>1574441.9140841027</v>
      </c>
      <c r="Y44" s="121">
        <v>-471014</v>
      </c>
      <c r="AA44" s="96">
        <f t="shared" si="17"/>
        <v>7115111.3492430467</v>
      </c>
      <c r="AC44" s="135">
        <f t="shared" si="18"/>
        <v>-174742.81858582702</v>
      </c>
      <c r="AD44" s="92">
        <f t="shared" si="19"/>
        <v>-2.3970687830353457E-2</v>
      </c>
      <c r="AE44" s="129">
        <f t="shared" si="20"/>
        <v>-76.843807645482414</v>
      </c>
      <c r="AG44" s="116">
        <v>75043.366079999993</v>
      </c>
      <c r="AH44" s="117">
        <v>142024.97519999999</v>
      </c>
      <c r="AI44" s="118">
        <f t="shared" si="21"/>
        <v>66981.609119999994</v>
      </c>
      <c r="AK44" s="138">
        <f t="shared" si="22"/>
        <v>7182092.9583630469</v>
      </c>
      <c r="AL44" s="117"/>
      <c r="AM44" s="177" t="s">
        <v>28</v>
      </c>
      <c r="AN44" s="158">
        <v>2290</v>
      </c>
      <c r="AO44" s="158">
        <v>7677824.1678288737</v>
      </c>
      <c r="AP44" s="158">
        <v>1768755.3812430778</v>
      </c>
      <c r="AQ44" s="158">
        <v>-387970</v>
      </c>
      <c r="AS44" s="168">
        <f t="shared" si="9"/>
        <v>7289854.1678288737</v>
      </c>
      <c r="AU44" s="158">
        <v>135414.92400000003</v>
      </c>
      <c r="AV44" s="158">
        <v>-94593.24059999999</v>
      </c>
      <c r="AW44" s="158">
        <v>40821.683400000038</v>
      </c>
      <c r="AY44" s="168">
        <f t="shared" si="10"/>
        <v>7330675.8512288742</v>
      </c>
      <c r="BA44" s="181">
        <v>97</v>
      </c>
      <c r="BB44" s="121"/>
      <c r="BD44" s="8">
        <v>97</v>
      </c>
      <c r="BE44" s="8" t="s">
        <v>28</v>
      </c>
      <c r="BF44" s="9">
        <v>2274</v>
      </c>
      <c r="BG44" s="9">
        <v>7586125.3492430467</v>
      </c>
      <c r="BH44" s="9">
        <v>1574441.9140841027</v>
      </c>
      <c r="BI44" s="49">
        <v>-386860</v>
      </c>
      <c r="BK44" s="96">
        <f t="shared" si="23"/>
        <v>7199265.3492430467</v>
      </c>
      <c r="BM44" s="135">
        <f t="shared" si="24"/>
        <v>-91698.818585827015</v>
      </c>
      <c r="BN44" s="92">
        <f t="shared" si="25"/>
        <v>-1.2577049684381234E-2</v>
      </c>
      <c r="BO44" s="129">
        <f t="shared" si="26"/>
        <v>-40.324898234752425</v>
      </c>
      <c r="BQ44" s="116">
        <v>75043.366080000007</v>
      </c>
      <c r="BR44" s="117">
        <v>142024.97519999999</v>
      </c>
      <c r="BS44" s="118">
        <f t="shared" si="27"/>
        <v>66981.609119999979</v>
      </c>
      <c r="BU44" s="138">
        <f t="shared" si="28"/>
        <v>7266246.9583630469</v>
      </c>
      <c r="BW44" s="8">
        <v>97</v>
      </c>
      <c r="BX44" s="8" t="s">
        <v>28</v>
      </c>
      <c r="BY44" s="9">
        <v>2274</v>
      </c>
      <c r="BZ44" s="9">
        <v>7500552.6203942895</v>
      </c>
      <c r="CA44" s="9">
        <v>1574441.9140841027</v>
      </c>
      <c r="CB44" s="49">
        <v>-386860</v>
      </c>
      <c r="CD44" s="96">
        <f t="shared" si="29"/>
        <v>7113692.6203942895</v>
      </c>
      <c r="CF44" s="135">
        <f t="shared" si="30"/>
        <v>-177271.54743458424</v>
      </c>
      <c r="CG44" s="92">
        <f t="shared" si="31"/>
        <v>-2.4313868969043737E-2</v>
      </c>
      <c r="CH44" s="129">
        <f t="shared" si="32"/>
        <v>-77.955825608876097</v>
      </c>
      <c r="CJ44" s="116">
        <v>75043.366080000007</v>
      </c>
      <c r="CK44" s="117">
        <v>142024.97519999999</v>
      </c>
      <c r="CL44" s="118">
        <f t="shared" si="33"/>
        <v>66981.609119999979</v>
      </c>
      <c r="CN44" s="138">
        <f t="shared" si="34"/>
        <v>7180674.2295142896</v>
      </c>
      <c r="CP44" s="8">
        <v>97</v>
      </c>
      <c r="CQ44" s="8" t="s">
        <v>28</v>
      </c>
      <c r="CR44" s="9">
        <v>2274</v>
      </c>
      <c r="CS44" s="9">
        <v>7456465.2916753199</v>
      </c>
      <c r="CT44" s="9">
        <v>1557712.9914994868</v>
      </c>
      <c r="CU44" s="49">
        <v>-386860</v>
      </c>
      <c r="CW44" s="96">
        <f t="shared" si="35"/>
        <v>7069605.2916753199</v>
      </c>
      <c r="CY44" s="135">
        <f t="shared" si="36"/>
        <v>-221358.87615355384</v>
      </c>
      <c r="CZ44" s="92">
        <f t="shared" si="37"/>
        <v>-3.036071376269989E-2</v>
      </c>
      <c r="DA44" s="129">
        <f t="shared" si="38"/>
        <v>-97.343393207367555</v>
      </c>
      <c r="DC44" s="116">
        <v>-75115.160600000003</v>
      </c>
      <c r="DD44" s="117">
        <v>142160.85149999999</v>
      </c>
      <c r="DE44" s="118">
        <f t="shared" si="39"/>
        <v>67045.690899999987</v>
      </c>
      <c r="DG44" s="138">
        <f t="shared" si="40"/>
        <v>7136650.9825753197</v>
      </c>
      <c r="DI44" s="8">
        <v>97</v>
      </c>
      <c r="DJ44" s="8" t="s">
        <v>28</v>
      </c>
      <c r="DK44" s="9">
        <v>2274</v>
      </c>
      <c r="DL44" s="9">
        <v>7456465.5831437726</v>
      </c>
      <c r="DM44" s="9">
        <v>1557712.9914994868</v>
      </c>
      <c r="DN44" s="49">
        <v>-386860</v>
      </c>
      <c r="DP44" s="96">
        <f t="shared" si="41"/>
        <v>7069605.5831437726</v>
      </c>
      <c r="DR44" s="135">
        <f t="shared" si="42"/>
        <v>-221358.58468510117</v>
      </c>
      <c r="DS44" s="92">
        <f t="shared" si="43"/>
        <v>-3.0360673786032064E-2</v>
      </c>
      <c r="DT44" s="129">
        <f t="shared" si="44"/>
        <v>-97.343265033026029</v>
      </c>
      <c r="DV44" s="116">
        <v>-75115.160600000003</v>
      </c>
      <c r="DW44" s="117">
        <v>142160.85149999999</v>
      </c>
      <c r="DX44" s="118">
        <f t="shared" si="45"/>
        <v>67045.690899999987</v>
      </c>
      <c r="DZ44" s="138">
        <f t="shared" si="46"/>
        <v>7136651.2740437724</v>
      </c>
      <c r="EB44" s="8">
        <v>97</v>
      </c>
      <c r="EC44" s="8" t="s">
        <v>28</v>
      </c>
      <c r="ED44" s="9">
        <v>2274</v>
      </c>
      <c r="EE44" s="9">
        <v>7490960.5992338872</v>
      </c>
      <c r="EF44" s="9">
        <v>1557701.4018461544</v>
      </c>
      <c r="EG44" s="49">
        <v>-386860</v>
      </c>
      <c r="EI44" s="96">
        <f t="shared" si="47"/>
        <v>7104100.5992338872</v>
      </c>
      <c r="EK44" s="135">
        <f t="shared" si="48"/>
        <v>-186863.56859498657</v>
      </c>
      <c r="EL44" s="92">
        <f t="shared" si="49"/>
        <v>-2.562947290558848E-2</v>
      </c>
      <c r="EM44" s="129">
        <f t="shared" si="11"/>
        <v>-82.173952768243879</v>
      </c>
      <c r="EO44" s="116">
        <v>75309.34</v>
      </c>
      <c r="EP44" s="117">
        <v>142528.35</v>
      </c>
      <c r="EQ44" s="118">
        <f t="shared" si="50"/>
        <v>67219.010000000009</v>
      </c>
      <c r="ES44" s="138">
        <f t="shared" si="51"/>
        <v>7171319.6092338869</v>
      </c>
      <c r="EV44" s="40">
        <v>7677824.1678288737</v>
      </c>
      <c r="EW44" s="41">
        <v>1768755.3812430778</v>
      </c>
      <c r="EX44" s="42">
        <v>-386860</v>
      </c>
      <c r="EY44" s="12"/>
      <c r="EZ44" s="43">
        <v>7290964.1678288737</v>
      </c>
      <c r="FA44" s="12"/>
      <c r="FB44" s="40">
        <v>-94593.24059999999</v>
      </c>
      <c r="FC44" s="41">
        <v>135414.92400000003</v>
      </c>
      <c r="FD44" s="42">
        <v>40821.683400000038</v>
      </c>
      <c r="FE44" s="44"/>
      <c r="FF44" s="43">
        <v>7331785.8512288742</v>
      </c>
      <c r="FG44" s="12"/>
      <c r="FH44" s="43">
        <v>97</v>
      </c>
      <c r="FI44" s="10"/>
      <c r="FJ44" s="8">
        <v>97</v>
      </c>
      <c r="FK44" s="8" t="s">
        <v>28</v>
      </c>
      <c r="FL44" s="9">
        <v>2274</v>
      </c>
      <c r="FM44" s="9">
        <v>7503111</v>
      </c>
      <c r="FN44" s="9">
        <v>1669136</v>
      </c>
      <c r="FO44" s="49">
        <f t="shared" si="52"/>
        <v>-386860</v>
      </c>
      <c r="FQ44" s="99">
        <f t="shared" si="12"/>
        <v>7116251</v>
      </c>
      <c r="FS44" s="55">
        <f t="shared" si="53"/>
        <v>-174713.16782887373</v>
      </c>
      <c r="FT44" s="92">
        <f t="shared" si="54"/>
        <v>-2.396297167386853E-2</v>
      </c>
      <c r="FU44" s="55">
        <f t="shared" si="13"/>
        <v>-76.830768614280444</v>
      </c>
      <c r="FW44" s="40">
        <v>7677824.1678288737</v>
      </c>
      <c r="FX44" s="41">
        <v>1768755.3812430778</v>
      </c>
      <c r="FY44" s="42">
        <v>-386860</v>
      </c>
      <c r="FZ44" s="12"/>
      <c r="GA44" s="43">
        <v>7290964.1678288737</v>
      </c>
      <c r="GB44" s="12"/>
      <c r="GC44" s="40">
        <v>-94593.24059999999</v>
      </c>
      <c r="GD44" s="41">
        <v>135414.92400000003</v>
      </c>
      <c r="GE44" s="42">
        <v>40821.683400000038</v>
      </c>
      <c r="GF44" s="44"/>
      <c r="GG44" s="43">
        <v>7331785.8512288742</v>
      </c>
      <c r="GH44" s="12"/>
      <c r="GI44" s="43">
        <v>97</v>
      </c>
      <c r="GJ44" s="9"/>
      <c r="GK44" s="9"/>
    </row>
    <row r="45" spans="1:193" x14ac:dyDescent="0.25">
      <c r="A45" s="8">
        <v>98</v>
      </c>
      <c r="B45" s="8" t="s">
        <v>430</v>
      </c>
      <c r="C45" s="9">
        <v>23791</v>
      </c>
      <c r="D45" s="9">
        <v>40969892.157042101</v>
      </c>
      <c r="E45" s="9">
        <v>6257280.1694361866</v>
      </c>
      <c r="F45" s="121">
        <v>-4552911</v>
      </c>
      <c r="H45" s="96">
        <f t="shared" si="14"/>
        <v>36416981.157042101</v>
      </c>
      <c r="J45" s="135">
        <f t="shared" si="7"/>
        <v>-353683.52641533315</v>
      </c>
      <c r="K45" s="92">
        <f t="shared" si="8"/>
        <v>-9.6186329363377003E-3</v>
      </c>
      <c r="L45" s="129">
        <f t="shared" si="15"/>
        <v>-14.866274070670974</v>
      </c>
      <c r="N45" s="116">
        <v>3898708.6445280006</v>
      </c>
      <c r="O45" s="117">
        <v>865173.69120000047</v>
      </c>
      <c r="P45" s="118">
        <v>-3033534.9533280004</v>
      </c>
      <c r="R45" s="138">
        <f t="shared" si="16"/>
        <v>33383446.203714103</v>
      </c>
      <c r="S45" s="117"/>
      <c r="T45" s="8">
        <v>98</v>
      </c>
      <c r="U45" s="8" t="s">
        <v>29</v>
      </c>
      <c r="V45" s="9">
        <v>23791</v>
      </c>
      <c r="W45" s="9">
        <v>40969892.157042101</v>
      </c>
      <c r="X45" s="9">
        <v>6257280.1694361866</v>
      </c>
      <c r="Y45" s="121">
        <v>-4557727</v>
      </c>
      <c r="AA45" s="96">
        <f t="shared" si="17"/>
        <v>36412165.157042101</v>
      </c>
      <c r="AC45" s="135">
        <f t="shared" si="18"/>
        <v>-358499.52641533315</v>
      </c>
      <c r="AD45" s="92">
        <f t="shared" si="19"/>
        <v>-9.7496069081562369E-3</v>
      </c>
      <c r="AE45" s="129">
        <f t="shared" si="20"/>
        <v>-15.068703560814306</v>
      </c>
      <c r="AG45" s="116">
        <v>3898708.6445280006</v>
      </c>
      <c r="AH45" s="117">
        <v>865173.69120000047</v>
      </c>
      <c r="AI45" s="118">
        <f t="shared" si="21"/>
        <v>-3033534.9533280004</v>
      </c>
      <c r="AK45" s="138">
        <f t="shared" si="22"/>
        <v>33378630.203714103</v>
      </c>
      <c r="AL45" s="117"/>
      <c r="AM45" s="177" t="s">
        <v>29</v>
      </c>
      <c r="AN45" s="158">
        <v>23915</v>
      </c>
      <c r="AO45" s="158">
        <v>41080126.683457434</v>
      </c>
      <c r="AP45" s="158">
        <v>6186602.725224453</v>
      </c>
      <c r="AQ45" s="158">
        <v>-4309462</v>
      </c>
      <c r="AS45" s="168">
        <f t="shared" si="9"/>
        <v>36770664.683457434</v>
      </c>
      <c r="AU45" s="158">
        <v>900969.39240000013</v>
      </c>
      <c r="AV45" s="158">
        <v>-4238847.3511920003</v>
      </c>
      <c r="AW45" s="158">
        <v>-3337877.9587920001</v>
      </c>
      <c r="AY45" s="168">
        <f t="shared" si="10"/>
        <v>33432786.724665433</v>
      </c>
      <c r="BA45" s="181">
        <v>98</v>
      </c>
      <c r="BB45" s="121"/>
      <c r="BD45" s="8">
        <v>98</v>
      </c>
      <c r="BE45" s="8" t="s">
        <v>29</v>
      </c>
      <c r="BF45" s="9">
        <v>23791</v>
      </c>
      <c r="BG45" s="9">
        <v>40969892.157042101</v>
      </c>
      <c r="BH45" s="9">
        <v>6257280.1694361866</v>
      </c>
      <c r="BI45" s="49">
        <v>-4339618</v>
      </c>
      <c r="BK45" s="96">
        <f t="shared" si="23"/>
        <v>36630274.157042101</v>
      </c>
      <c r="BM45" s="135">
        <f t="shared" si="24"/>
        <v>-110234.52641533315</v>
      </c>
      <c r="BN45" s="92">
        <f t="shared" si="25"/>
        <v>-3.0003538428134695E-3</v>
      </c>
      <c r="BO45" s="129">
        <f t="shared" si="26"/>
        <v>-4.6334549373852782</v>
      </c>
      <c r="BQ45" s="116">
        <v>3898708.6445280011</v>
      </c>
      <c r="BR45" s="117">
        <v>865173.6912</v>
      </c>
      <c r="BS45" s="118">
        <f t="shared" si="27"/>
        <v>-3033534.9533280013</v>
      </c>
      <c r="BU45" s="138">
        <f t="shared" si="28"/>
        <v>33596739.203714103</v>
      </c>
      <c r="BW45" s="8">
        <v>98</v>
      </c>
      <c r="BX45" s="8" t="s">
        <v>29</v>
      </c>
      <c r="BY45" s="9">
        <v>23791</v>
      </c>
      <c r="BZ45" s="9">
        <v>40564287.011013761</v>
      </c>
      <c r="CA45" s="9">
        <v>6257280.1694361866</v>
      </c>
      <c r="CB45" s="49">
        <v>-4339618</v>
      </c>
      <c r="CD45" s="96">
        <f t="shared" si="29"/>
        <v>36224669.011013761</v>
      </c>
      <c r="CF45" s="135">
        <f t="shared" si="30"/>
        <v>-515839.67244367301</v>
      </c>
      <c r="CG45" s="92">
        <f t="shared" si="31"/>
        <v>-1.4040079762856738E-2</v>
      </c>
      <c r="CH45" s="129">
        <f t="shared" si="32"/>
        <v>-21.682134943620404</v>
      </c>
      <c r="CJ45" s="116">
        <v>3898708.6445280011</v>
      </c>
      <c r="CK45" s="117">
        <v>865173.6912</v>
      </c>
      <c r="CL45" s="118">
        <f t="shared" si="33"/>
        <v>-3033534.9533280013</v>
      </c>
      <c r="CN45" s="138">
        <f t="shared" si="34"/>
        <v>33191134.057685759</v>
      </c>
      <c r="CP45" s="8">
        <v>98</v>
      </c>
      <c r="CQ45" s="8" t="s">
        <v>29</v>
      </c>
      <c r="CR45" s="9">
        <v>23791</v>
      </c>
      <c r="CS45" s="9">
        <v>40607548.805601016</v>
      </c>
      <c r="CT45" s="9">
        <v>6457505.3976914277</v>
      </c>
      <c r="CU45" s="49">
        <v>-4339618</v>
      </c>
      <c r="CW45" s="96">
        <f t="shared" si="35"/>
        <v>36267930.805601016</v>
      </c>
      <c r="CY45" s="135">
        <f t="shared" si="36"/>
        <v>-472577.87785641849</v>
      </c>
      <c r="CZ45" s="92">
        <f t="shared" si="37"/>
        <v>-1.2862583964962865E-2</v>
      </c>
      <c r="DA45" s="129">
        <f t="shared" si="38"/>
        <v>-19.863724847901242</v>
      </c>
      <c r="DC45" s="116">
        <v>-3902438.5667099995</v>
      </c>
      <c r="DD45" s="117">
        <v>866001.40899999999</v>
      </c>
      <c r="DE45" s="118">
        <f t="shared" si="39"/>
        <v>-3036437.1577099995</v>
      </c>
      <c r="DG45" s="138">
        <f t="shared" si="40"/>
        <v>33231493.647891015</v>
      </c>
      <c r="DI45" s="8">
        <v>98</v>
      </c>
      <c r="DJ45" s="8" t="s">
        <v>29</v>
      </c>
      <c r="DK45" s="9">
        <v>23791</v>
      </c>
      <c r="DL45" s="9">
        <v>40607717.875402927</v>
      </c>
      <c r="DM45" s="9">
        <v>6457505.3976914277</v>
      </c>
      <c r="DN45" s="49">
        <v>-4339618</v>
      </c>
      <c r="DP45" s="96">
        <f t="shared" si="41"/>
        <v>36268099.875402927</v>
      </c>
      <c r="DR45" s="135">
        <f t="shared" si="42"/>
        <v>-472408.80805450678</v>
      </c>
      <c r="DS45" s="92">
        <f t="shared" si="43"/>
        <v>-1.2857982237660492E-2</v>
      </c>
      <c r="DT45" s="129">
        <f t="shared" si="44"/>
        <v>-19.856618387394679</v>
      </c>
      <c r="DV45" s="116">
        <v>-3902438.5667099995</v>
      </c>
      <c r="DW45" s="117">
        <v>866001.40899999999</v>
      </c>
      <c r="DX45" s="118">
        <f t="shared" si="45"/>
        <v>-3036437.1577099995</v>
      </c>
      <c r="DZ45" s="138">
        <f t="shared" si="46"/>
        <v>33231662.717692927</v>
      </c>
      <c r="EB45" s="8">
        <v>98</v>
      </c>
      <c r="EC45" s="8" t="s">
        <v>29</v>
      </c>
      <c r="ED45" s="9">
        <v>23791</v>
      </c>
      <c r="EE45" s="9">
        <v>40280282.217666119</v>
      </c>
      <c r="EF45" s="9">
        <v>6160271.005828578</v>
      </c>
      <c r="EG45" s="49">
        <v>-4339618</v>
      </c>
      <c r="EI45" s="96">
        <f t="shared" si="47"/>
        <v>35940664.217666119</v>
      </c>
      <c r="EK45" s="135">
        <f t="shared" si="48"/>
        <v>-799844.46579131484</v>
      </c>
      <c r="EL45" s="92">
        <f t="shared" si="49"/>
        <v>-2.1770097760008645E-2</v>
      </c>
      <c r="EM45" s="129">
        <f t="shared" si="11"/>
        <v>-33.619623630419689</v>
      </c>
      <c r="EO45" s="116">
        <v>3912526.7189999996</v>
      </c>
      <c r="EP45" s="117">
        <v>868240.1</v>
      </c>
      <c r="EQ45" s="118">
        <f t="shared" si="50"/>
        <v>-3044286.6189999995</v>
      </c>
      <c r="ES45" s="138">
        <f t="shared" si="51"/>
        <v>32896377.59866612</v>
      </c>
      <c r="EV45" s="40">
        <v>41080126.683457434</v>
      </c>
      <c r="EW45" s="41">
        <v>6186602.725224453</v>
      </c>
      <c r="EX45" s="42">
        <v>-4339618</v>
      </c>
      <c r="EY45" s="12"/>
      <c r="EZ45" s="43">
        <v>36740508.683457434</v>
      </c>
      <c r="FA45" s="12"/>
      <c r="FB45" s="40">
        <v>-4238847.3511920003</v>
      </c>
      <c r="FC45" s="41">
        <v>900969.39240000013</v>
      </c>
      <c r="FD45" s="42">
        <v>-3337877.9587920001</v>
      </c>
      <c r="FE45" s="44"/>
      <c r="FF45" s="43">
        <v>33402630.724665433</v>
      </c>
      <c r="FG45" s="12"/>
      <c r="FH45" s="43">
        <v>98</v>
      </c>
      <c r="FI45" s="10"/>
      <c r="FJ45" s="8">
        <v>98</v>
      </c>
      <c r="FK45" s="8" t="s">
        <v>29</v>
      </c>
      <c r="FL45" s="9">
        <v>23791</v>
      </c>
      <c r="FM45" s="9">
        <v>38613796</v>
      </c>
      <c r="FN45" s="9">
        <v>4228350</v>
      </c>
      <c r="FO45" s="49">
        <f t="shared" si="52"/>
        <v>-4339618</v>
      </c>
      <c r="FQ45" s="99">
        <f t="shared" si="12"/>
        <v>34274178</v>
      </c>
      <c r="FS45" s="55">
        <f t="shared" si="53"/>
        <v>-2466330.6834574342</v>
      </c>
      <c r="FT45" s="92">
        <f t="shared" si="54"/>
        <v>-6.7128376057784683E-2</v>
      </c>
      <c r="FU45" s="55">
        <f t="shared" si="13"/>
        <v>-103.66654127432366</v>
      </c>
      <c r="FW45" s="40">
        <v>41080126.683457434</v>
      </c>
      <c r="FX45" s="41">
        <v>6186602.725224453</v>
      </c>
      <c r="FY45" s="42">
        <v>-4339618</v>
      </c>
      <c r="FZ45" s="12"/>
      <c r="GA45" s="43">
        <v>36740508.683457434</v>
      </c>
      <c r="GB45" s="12"/>
      <c r="GC45" s="40">
        <v>-4238847.3511920003</v>
      </c>
      <c r="GD45" s="41">
        <v>900969.39240000013</v>
      </c>
      <c r="GE45" s="42">
        <v>-3337877.9587920001</v>
      </c>
      <c r="GF45" s="44"/>
      <c r="GG45" s="43">
        <v>33402630.724665433</v>
      </c>
      <c r="GH45" s="12"/>
      <c r="GI45" s="43">
        <v>98</v>
      </c>
      <c r="GJ45" s="9"/>
      <c r="GK45" s="9"/>
    </row>
    <row r="46" spans="1:193" x14ac:dyDescent="0.25">
      <c r="A46" s="8">
        <v>99</v>
      </c>
      <c r="B46" s="8" t="s">
        <v>431</v>
      </c>
      <c r="C46" s="9">
        <v>1759</v>
      </c>
      <c r="D46" s="9">
        <v>4884000.5332783181</v>
      </c>
      <c r="E46" s="9">
        <v>1185194.0850902314</v>
      </c>
      <c r="F46" s="121">
        <v>-399507</v>
      </c>
      <c r="H46" s="96">
        <f t="shared" si="14"/>
        <v>4484493.5332783181</v>
      </c>
      <c r="J46" s="135">
        <f t="shared" si="7"/>
        <v>104489.60823942907</v>
      </c>
      <c r="K46" s="92">
        <f t="shared" si="8"/>
        <v>2.3856053562440891E-2</v>
      </c>
      <c r="L46" s="129">
        <f t="shared" si="15"/>
        <v>59.4028472083167</v>
      </c>
      <c r="N46" s="116">
        <v>53527.982399999994</v>
      </c>
      <c r="O46" s="117">
        <v>33927.103199999998</v>
      </c>
      <c r="P46" s="118">
        <v>-19600.879199999996</v>
      </c>
      <c r="R46" s="138">
        <f t="shared" si="16"/>
        <v>4464892.6540783178</v>
      </c>
      <c r="S46" s="117"/>
      <c r="T46" s="8">
        <v>99</v>
      </c>
      <c r="U46" s="8" t="s">
        <v>30</v>
      </c>
      <c r="V46" s="9">
        <v>1759</v>
      </c>
      <c r="W46" s="9">
        <v>4884000.5332783181</v>
      </c>
      <c r="X46" s="9">
        <v>1185194.0850902314</v>
      </c>
      <c r="Y46" s="121">
        <v>-399871</v>
      </c>
      <c r="AA46" s="96">
        <f t="shared" si="17"/>
        <v>4484129.5332783181</v>
      </c>
      <c r="AC46" s="135">
        <f t="shared" si="18"/>
        <v>104125.60823942907</v>
      </c>
      <c r="AD46" s="92">
        <f t="shared" si="19"/>
        <v>2.3772948614082478E-2</v>
      </c>
      <c r="AE46" s="129">
        <f t="shared" si="20"/>
        <v>59.195911449362747</v>
      </c>
      <c r="AG46" s="116">
        <v>53527.982399999994</v>
      </c>
      <c r="AH46" s="117">
        <v>33927.103199999998</v>
      </c>
      <c r="AI46" s="118">
        <f t="shared" si="21"/>
        <v>-19600.879199999996</v>
      </c>
      <c r="AK46" s="138">
        <f t="shared" si="22"/>
        <v>4464528.6540783178</v>
      </c>
      <c r="AL46" s="117"/>
      <c r="AM46" s="177" t="s">
        <v>30</v>
      </c>
      <c r="AN46" s="158">
        <v>1793</v>
      </c>
      <c r="AO46" s="158">
        <v>4792040.9250388891</v>
      </c>
      <c r="AP46" s="158">
        <v>1048922.278794419</v>
      </c>
      <c r="AQ46" s="158">
        <v>-412037</v>
      </c>
      <c r="AS46" s="168">
        <f t="shared" si="9"/>
        <v>4380003.9250388891</v>
      </c>
      <c r="AU46" s="158">
        <v>61922.746800000001</v>
      </c>
      <c r="AV46" s="158">
        <v>-36811.824000000001</v>
      </c>
      <c r="AW46" s="158">
        <v>25110.9228</v>
      </c>
      <c r="AY46" s="168">
        <f t="shared" si="10"/>
        <v>4405114.8478388889</v>
      </c>
      <c r="BA46" s="181">
        <v>99</v>
      </c>
      <c r="BB46" s="121"/>
      <c r="BD46" s="8">
        <v>99</v>
      </c>
      <c r="BE46" s="8" t="s">
        <v>30</v>
      </c>
      <c r="BF46" s="9">
        <v>1759</v>
      </c>
      <c r="BG46" s="9">
        <v>4884000.53327832</v>
      </c>
      <c r="BH46" s="9">
        <v>1185194.0850902328</v>
      </c>
      <c r="BI46" s="49">
        <v>-420566</v>
      </c>
      <c r="BK46" s="96">
        <f t="shared" si="23"/>
        <v>4463434.53327832</v>
      </c>
      <c r="BM46" s="135">
        <f t="shared" si="24"/>
        <v>91959.608239430934</v>
      </c>
      <c r="BN46" s="92">
        <f t="shared" si="25"/>
        <v>2.1036288624854196E-2</v>
      </c>
      <c r="BO46" s="129">
        <f t="shared" si="26"/>
        <v>52.279481659710591</v>
      </c>
      <c r="BQ46" s="116">
        <v>53527.982399999994</v>
      </c>
      <c r="BR46" s="117">
        <v>33927.103199999998</v>
      </c>
      <c r="BS46" s="118">
        <f t="shared" si="27"/>
        <v>-19600.879199999996</v>
      </c>
      <c r="BU46" s="138">
        <f t="shared" si="28"/>
        <v>4443833.6540783197</v>
      </c>
      <c r="BW46" s="8">
        <v>99</v>
      </c>
      <c r="BX46" s="8" t="s">
        <v>30</v>
      </c>
      <c r="BY46" s="9">
        <v>1759</v>
      </c>
      <c r="BZ46" s="9">
        <v>4831240.0178242568</v>
      </c>
      <c r="CA46" s="9">
        <v>1185194.0850902328</v>
      </c>
      <c r="CB46" s="49">
        <v>-420566</v>
      </c>
      <c r="CD46" s="96">
        <f t="shared" si="29"/>
        <v>4410674.0178242568</v>
      </c>
      <c r="CF46" s="135">
        <f t="shared" si="30"/>
        <v>39199.092785367742</v>
      </c>
      <c r="CG46" s="92">
        <f t="shared" si="31"/>
        <v>8.9670176445125153E-3</v>
      </c>
      <c r="CH46" s="129">
        <f t="shared" si="32"/>
        <v>22.284873669907757</v>
      </c>
      <c r="CJ46" s="116">
        <v>53527.982399999994</v>
      </c>
      <c r="CK46" s="117">
        <v>33927.103199999998</v>
      </c>
      <c r="CL46" s="118">
        <f t="shared" si="33"/>
        <v>-19600.879199999996</v>
      </c>
      <c r="CN46" s="138">
        <f t="shared" si="34"/>
        <v>4391073.1386242565</v>
      </c>
      <c r="CP46" s="8">
        <v>99</v>
      </c>
      <c r="CQ46" s="8" t="s">
        <v>30</v>
      </c>
      <c r="CR46" s="9">
        <v>1759</v>
      </c>
      <c r="CS46" s="9">
        <v>4855690.4670012845</v>
      </c>
      <c r="CT46" s="9">
        <v>1174020.6293693024</v>
      </c>
      <c r="CU46" s="49">
        <v>-420566</v>
      </c>
      <c r="CW46" s="96">
        <f t="shared" si="35"/>
        <v>4435124.4670012845</v>
      </c>
      <c r="CY46" s="135">
        <f t="shared" si="36"/>
        <v>63649.541962395422</v>
      </c>
      <c r="CZ46" s="92">
        <f t="shared" si="37"/>
        <v>1.4560198343544013E-2</v>
      </c>
      <c r="DA46" s="129">
        <f t="shared" si="38"/>
        <v>36.185072178735318</v>
      </c>
      <c r="DC46" s="116">
        <v>-53579.192999999999</v>
      </c>
      <c r="DD46" s="117">
        <v>33959.561499999996</v>
      </c>
      <c r="DE46" s="118">
        <f t="shared" si="39"/>
        <v>-19619.631500000003</v>
      </c>
      <c r="DG46" s="138">
        <f t="shared" si="40"/>
        <v>4415504.8355012843</v>
      </c>
      <c r="DI46" s="8">
        <v>99</v>
      </c>
      <c r="DJ46" s="8" t="s">
        <v>30</v>
      </c>
      <c r="DK46" s="9">
        <v>1759</v>
      </c>
      <c r="DL46" s="9">
        <v>4855695.0857738508</v>
      </c>
      <c r="DM46" s="9">
        <v>1174020.6293693024</v>
      </c>
      <c r="DN46" s="49">
        <v>-420566</v>
      </c>
      <c r="DP46" s="96">
        <f t="shared" si="41"/>
        <v>4435129.0857738508</v>
      </c>
      <c r="DR46" s="135">
        <f t="shared" si="42"/>
        <v>63654.160734961741</v>
      </c>
      <c r="DS46" s="92">
        <f t="shared" si="43"/>
        <v>1.4561254914299998E-2</v>
      </c>
      <c r="DT46" s="129">
        <f t="shared" si="44"/>
        <v>36.187697973258523</v>
      </c>
      <c r="DV46" s="116">
        <v>-53579.192999999999</v>
      </c>
      <c r="DW46" s="117">
        <v>33959.561499999996</v>
      </c>
      <c r="DX46" s="118">
        <f t="shared" si="45"/>
        <v>-19619.631500000003</v>
      </c>
      <c r="DZ46" s="138">
        <f t="shared" si="46"/>
        <v>4415509.4542738507</v>
      </c>
      <c r="EB46" s="8">
        <v>99</v>
      </c>
      <c r="EC46" s="8" t="s">
        <v>30</v>
      </c>
      <c r="ED46" s="9">
        <v>1759</v>
      </c>
      <c r="EE46" s="9">
        <v>4880437.3134640716</v>
      </c>
      <c r="EF46" s="9">
        <v>1200365.7649711624</v>
      </c>
      <c r="EG46" s="49">
        <v>-420566</v>
      </c>
      <c r="EI46" s="96">
        <f t="shared" si="47"/>
        <v>4459871.3134640716</v>
      </c>
      <c r="EK46" s="135">
        <f t="shared" si="48"/>
        <v>88396.388425182551</v>
      </c>
      <c r="EL46" s="92">
        <f t="shared" si="49"/>
        <v>2.0221181624276656E-2</v>
      </c>
      <c r="EM46" s="129">
        <f t="shared" si="11"/>
        <v>50.253773976795081</v>
      </c>
      <c r="EO46" s="116">
        <v>53717.7</v>
      </c>
      <c r="EP46" s="117">
        <v>34047.35</v>
      </c>
      <c r="EQ46" s="118">
        <f t="shared" si="50"/>
        <v>-19670.349999999999</v>
      </c>
      <c r="ES46" s="138">
        <f t="shared" si="51"/>
        <v>4440200.963464072</v>
      </c>
      <c r="EV46" s="40">
        <v>4792040.9250388891</v>
      </c>
      <c r="EW46" s="41">
        <v>1048922.278794419</v>
      </c>
      <c r="EX46" s="42">
        <v>-420566</v>
      </c>
      <c r="EY46" s="12"/>
      <c r="EZ46" s="43">
        <v>4371474.9250388891</v>
      </c>
      <c r="FA46" s="12"/>
      <c r="FB46" s="40">
        <v>-36811.824000000001</v>
      </c>
      <c r="FC46" s="41">
        <v>61922.746800000001</v>
      </c>
      <c r="FD46" s="42">
        <v>25110.9228</v>
      </c>
      <c r="FE46" s="44"/>
      <c r="FF46" s="43">
        <v>4396585.8478388889</v>
      </c>
      <c r="FG46" s="12"/>
      <c r="FH46" s="43">
        <v>99</v>
      </c>
      <c r="FI46" s="10"/>
      <c r="FJ46" s="8">
        <v>99</v>
      </c>
      <c r="FK46" s="8" t="s">
        <v>30</v>
      </c>
      <c r="FL46" s="9">
        <v>1759</v>
      </c>
      <c r="FM46" s="9">
        <v>4915743</v>
      </c>
      <c r="FN46" s="9">
        <v>1186148</v>
      </c>
      <c r="FO46" s="49">
        <f t="shared" si="52"/>
        <v>-420566</v>
      </c>
      <c r="FQ46" s="99">
        <f t="shared" si="12"/>
        <v>4495177</v>
      </c>
      <c r="FS46" s="55">
        <f t="shared" si="53"/>
        <v>123702.07496111095</v>
      </c>
      <c r="FT46" s="92">
        <f t="shared" si="54"/>
        <v>2.8297560224484299E-2</v>
      </c>
      <c r="FU46" s="55">
        <f t="shared" si="13"/>
        <v>70.325227379824298</v>
      </c>
      <c r="FW46" s="40">
        <v>4792040.9250388891</v>
      </c>
      <c r="FX46" s="41">
        <v>1048922.278794419</v>
      </c>
      <c r="FY46" s="42">
        <v>-420566</v>
      </c>
      <c r="FZ46" s="12"/>
      <c r="GA46" s="43">
        <v>4371474.9250388891</v>
      </c>
      <c r="GB46" s="12"/>
      <c r="GC46" s="40">
        <v>-36811.824000000001</v>
      </c>
      <c r="GD46" s="41">
        <v>61922.746800000001</v>
      </c>
      <c r="GE46" s="42">
        <v>25110.9228</v>
      </c>
      <c r="GF46" s="44"/>
      <c r="GG46" s="43">
        <v>4396585.8478388889</v>
      </c>
      <c r="GH46" s="12"/>
      <c r="GI46" s="43">
        <v>99</v>
      </c>
      <c r="GJ46" s="9"/>
      <c r="GK46" s="9"/>
    </row>
    <row r="47" spans="1:193" x14ac:dyDescent="0.25">
      <c r="A47" s="8">
        <v>102</v>
      </c>
      <c r="B47" s="8" t="s">
        <v>432</v>
      </c>
      <c r="C47" s="9">
        <v>10403</v>
      </c>
      <c r="D47" s="9">
        <v>25737213.741017908</v>
      </c>
      <c r="E47" s="9">
        <v>7073339.609201951</v>
      </c>
      <c r="F47" s="121">
        <v>521910</v>
      </c>
      <c r="H47" s="96">
        <f t="shared" si="14"/>
        <v>26259123.741017908</v>
      </c>
      <c r="J47" s="135">
        <f t="shared" si="7"/>
        <v>248856.44793539494</v>
      </c>
      <c r="K47" s="92">
        <f t="shared" si="8"/>
        <v>9.5676236284422522E-3</v>
      </c>
      <c r="L47" s="129">
        <f t="shared" si="15"/>
        <v>23.921604146438042</v>
      </c>
      <c r="N47" s="116">
        <v>68401.207680000007</v>
      </c>
      <c r="O47" s="117">
        <v>330805.53600000002</v>
      </c>
      <c r="P47" s="118">
        <v>262404.32832000003</v>
      </c>
      <c r="R47" s="138">
        <f t="shared" si="16"/>
        <v>26521528.069337908</v>
      </c>
      <c r="S47" s="117"/>
      <c r="T47" s="8">
        <v>102</v>
      </c>
      <c r="U47" s="8" t="s">
        <v>31</v>
      </c>
      <c r="V47" s="9">
        <v>10403</v>
      </c>
      <c r="W47" s="9">
        <v>25737213.741017908</v>
      </c>
      <c r="X47" s="9">
        <v>7073339.609201951</v>
      </c>
      <c r="Y47" s="121">
        <v>517282</v>
      </c>
      <c r="AA47" s="96">
        <f t="shared" si="17"/>
        <v>26254495.741017908</v>
      </c>
      <c r="AC47" s="135">
        <f t="shared" si="18"/>
        <v>244228.44793539494</v>
      </c>
      <c r="AD47" s="92">
        <f t="shared" si="19"/>
        <v>9.389693892163424E-3</v>
      </c>
      <c r="AE47" s="129">
        <f t="shared" si="20"/>
        <v>23.476732474804859</v>
      </c>
      <c r="AG47" s="116">
        <v>68401.207680000007</v>
      </c>
      <c r="AH47" s="117">
        <v>330805.53600000002</v>
      </c>
      <c r="AI47" s="118">
        <f t="shared" si="21"/>
        <v>262404.32832000003</v>
      </c>
      <c r="AK47" s="138">
        <f t="shared" si="22"/>
        <v>26516900.069337908</v>
      </c>
      <c r="AL47" s="117"/>
      <c r="AM47" s="177" t="s">
        <v>31</v>
      </c>
      <c r="AN47" s="158">
        <v>10473</v>
      </c>
      <c r="AO47" s="158">
        <v>25539956.293082513</v>
      </c>
      <c r="AP47" s="158">
        <v>7260423.3046400053</v>
      </c>
      <c r="AQ47" s="158">
        <v>470311</v>
      </c>
      <c r="AS47" s="168">
        <f t="shared" si="9"/>
        <v>26010267.293082513</v>
      </c>
      <c r="AU47" s="158">
        <v>362925.1434</v>
      </c>
      <c r="AV47" s="158">
        <v>-69048.464160000003</v>
      </c>
      <c r="AW47" s="158">
        <v>293876.67923999997</v>
      </c>
      <c r="AY47" s="168">
        <f t="shared" si="10"/>
        <v>26304143.972322512</v>
      </c>
      <c r="BA47" s="181">
        <v>102</v>
      </c>
      <c r="BB47" s="121"/>
      <c r="BD47" s="8">
        <v>102</v>
      </c>
      <c r="BE47" s="8" t="s">
        <v>31</v>
      </c>
      <c r="BF47" s="9">
        <v>10403</v>
      </c>
      <c r="BG47" s="9">
        <v>25737213.741017912</v>
      </c>
      <c r="BH47" s="9">
        <v>7073339.6092019537</v>
      </c>
      <c r="BI47" s="49">
        <v>349641</v>
      </c>
      <c r="BK47" s="96">
        <f t="shared" si="23"/>
        <v>26086854.741017912</v>
      </c>
      <c r="BM47" s="135">
        <f t="shared" si="24"/>
        <v>197257.44793539867</v>
      </c>
      <c r="BN47" s="92">
        <f t="shared" si="25"/>
        <v>7.6191779154519421E-3</v>
      </c>
      <c r="BO47" s="129">
        <f t="shared" si="26"/>
        <v>18.961592611304305</v>
      </c>
      <c r="BQ47" s="116">
        <v>68401.207680000007</v>
      </c>
      <c r="BR47" s="117">
        <v>330805.53599999996</v>
      </c>
      <c r="BS47" s="118">
        <f t="shared" si="27"/>
        <v>262404.32831999997</v>
      </c>
      <c r="BU47" s="138">
        <f t="shared" si="28"/>
        <v>26349259.069337912</v>
      </c>
      <c r="BW47" s="8">
        <v>102</v>
      </c>
      <c r="BX47" s="8" t="s">
        <v>31</v>
      </c>
      <c r="BY47" s="9">
        <v>10403</v>
      </c>
      <c r="BZ47" s="9">
        <v>25493762.881126419</v>
      </c>
      <c r="CA47" s="9">
        <v>7073339.6092019537</v>
      </c>
      <c r="CB47" s="49">
        <v>349641</v>
      </c>
      <c r="CD47" s="96">
        <f t="shared" si="29"/>
        <v>25843403.881126419</v>
      </c>
      <c r="CF47" s="135">
        <f t="shared" si="30"/>
        <v>-46193.411956094205</v>
      </c>
      <c r="CG47" s="92">
        <f t="shared" si="31"/>
        <v>-1.7842460596494756E-3</v>
      </c>
      <c r="CH47" s="129">
        <f t="shared" si="32"/>
        <v>-4.4403933438521781</v>
      </c>
      <c r="CJ47" s="116">
        <v>68401.207680000007</v>
      </c>
      <c r="CK47" s="117">
        <v>330805.53599999996</v>
      </c>
      <c r="CL47" s="118">
        <f t="shared" si="33"/>
        <v>262404.32831999997</v>
      </c>
      <c r="CN47" s="138">
        <f t="shared" si="34"/>
        <v>26105808.209446419</v>
      </c>
      <c r="CP47" s="8">
        <v>102</v>
      </c>
      <c r="CQ47" s="8" t="s">
        <v>31</v>
      </c>
      <c r="CR47" s="9">
        <v>10403</v>
      </c>
      <c r="CS47" s="9">
        <v>25499014.03192462</v>
      </c>
      <c r="CT47" s="9">
        <v>7077350.2207141453</v>
      </c>
      <c r="CU47" s="49">
        <v>349641</v>
      </c>
      <c r="CW47" s="96">
        <f t="shared" si="35"/>
        <v>25848655.03192462</v>
      </c>
      <c r="CY47" s="135">
        <f t="shared" si="36"/>
        <v>-40942.261157892644</v>
      </c>
      <c r="CZ47" s="92">
        <f t="shared" si="37"/>
        <v>-1.5814174586961257E-3</v>
      </c>
      <c r="DA47" s="129">
        <f t="shared" si="38"/>
        <v>-3.9356206053919682</v>
      </c>
      <c r="DC47" s="116">
        <v>-68466.647599999997</v>
      </c>
      <c r="DD47" s="117">
        <v>331122.02</v>
      </c>
      <c r="DE47" s="118">
        <f t="shared" si="39"/>
        <v>262655.37239999999</v>
      </c>
      <c r="DG47" s="138">
        <f t="shared" si="40"/>
        <v>26111310.404324621</v>
      </c>
      <c r="DI47" s="8">
        <v>102</v>
      </c>
      <c r="DJ47" s="8" t="s">
        <v>31</v>
      </c>
      <c r="DK47" s="9">
        <v>10403</v>
      </c>
      <c r="DL47" s="9">
        <v>25499073.486843221</v>
      </c>
      <c r="DM47" s="9">
        <v>7077350.2207141453</v>
      </c>
      <c r="DN47" s="49">
        <v>349641</v>
      </c>
      <c r="DP47" s="96">
        <f t="shared" si="41"/>
        <v>25848714.486843221</v>
      </c>
      <c r="DR47" s="135">
        <f t="shared" si="42"/>
        <v>-40882.806239292026</v>
      </c>
      <c r="DS47" s="92">
        <f t="shared" si="43"/>
        <v>-1.5791209796150662E-3</v>
      </c>
      <c r="DT47" s="129">
        <f t="shared" si="44"/>
        <v>-3.9299054349026266</v>
      </c>
      <c r="DV47" s="116">
        <v>-68466.647599999997</v>
      </c>
      <c r="DW47" s="117">
        <v>331122.02</v>
      </c>
      <c r="DX47" s="118">
        <f t="shared" si="45"/>
        <v>262655.37239999999</v>
      </c>
      <c r="DZ47" s="138">
        <f t="shared" si="46"/>
        <v>26111369.859243222</v>
      </c>
      <c r="EB47" s="8">
        <v>102</v>
      </c>
      <c r="EC47" s="8" t="s">
        <v>31</v>
      </c>
      <c r="ED47" s="9">
        <v>10403</v>
      </c>
      <c r="EE47" s="9">
        <v>25362336.177169606</v>
      </c>
      <c r="EF47" s="9">
        <v>6950146.2435200009</v>
      </c>
      <c r="EG47" s="49">
        <v>349641</v>
      </c>
      <c r="EI47" s="96">
        <f t="shared" si="47"/>
        <v>25711977.177169606</v>
      </c>
      <c r="EK47" s="135">
        <f t="shared" si="48"/>
        <v>-177620.11591290683</v>
      </c>
      <c r="EL47" s="92">
        <f t="shared" si="49"/>
        <v>-6.8606751160384194E-3</v>
      </c>
      <c r="EM47" s="129">
        <f t="shared" si="11"/>
        <v>-17.073932126589142</v>
      </c>
      <c r="EO47" s="116">
        <v>68643.64</v>
      </c>
      <c r="EP47" s="117">
        <v>331978</v>
      </c>
      <c r="EQ47" s="118">
        <f t="shared" si="50"/>
        <v>263334.36</v>
      </c>
      <c r="ES47" s="138">
        <f t="shared" si="51"/>
        <v>25975311.537169605</v>
      </c>
      <c r="EV47" s="40">
        <v>25539956.293082513</v>
      </c>
      <c r="EW47" s="41">
        <v>7260423.3046400053</v>
      </c>
      <c r="EX47" s="42">
        <v>349641</v>
      </c>
      <c r="EY47" s="12"/>
      <c r="EZ47" s="43">
        <v>25889597.293082513</v>
      </c>
      <c r="FA47" s="12"/>
      <c r="FB47" s="40">
        <v>-69048.464160000003</v>
      </c>
      <c r="FC47" s="41">
        <v>362925.1434</v>
      </c>
      <c r="FD47" s="42">
        <v>293876.67923999997</v>
      </c>
      <c r="FE47" s="44"/>
      <c r="FF47" s="43">
        <v>26183473.972322512</v>
      </c>
      <c r="FG47" s="12"/>
      <c r="FH47" s="43">
        <v>102</v>
      </c>
      <c r="FI47" s="10"/>
      <c r="FJ47" s="8">
        <v>102</v>
      </c>
      <c r="FK47" s="8" t="s">
        <v>31</v>
      </c>
      <c r="FL47" s="9">
        <v>10403</v>
      </c>
      <c r="FM47" s="9">
        <v>25494268</v>
      </c>
      <c r="FN47" s="9">
        <v>6976614</v>
      </c>
      <c r="FO47" s="49">
        <f t="shared" si="52"/>
        <v>349641</v>
      </c>
      <c r="FQ47" s="99">
        <f t="shared" si="12"/>
        <v>25843909</v>
      </c>
      <c r="FS47" s="55">
        <f t="shared" si="53"/>
        <v>-45688.293082512915</v>
      </c>
      <c r="FT47" s="92">
        <f t="shared" si="54"/>
        <v>-1.7647355640684472E-3</v>
      </c>
      <c r="FU47" s="55">
        <f t="shared" si="13"/>
        <v>-4.3918382276759509</v>
      </c>
      <c r="FW47" s="40">
        <v>25539956.293082513</v>
      </c>
      <c r="FX47" s="41">
        <v>7260423.3046400053</v>
      </c>
      <c r="FY47" s="42">
        <v>349641</v>
      </c>
      <c r="FZ47" s="12"/>
      <c r="GA47" s="43">
        <v>25889597.293082513</v>
      </c>
      <c r="GB47" s="12"/>
      <c r="GC47" s="40">
        <v>-69048.464160000003</v>
      </c>
      <c r="GD47" s="41">
        <v>362925.1434</v>
      </c>
      <c r="GE47" s="42">
        <v>293876.67923999997</v>
      </c>
      <c r="GF47" s="44"/>
      <c r="GG47" s="43">
        <v>26183473.972322512</v>
      </c>
      <c r="GH47" s="12"/>
      <c r="GI47" s="43">
        <v>102</v>
      </c>
      <c r="GJ47" s="9"/>
      <c r="GK47" s="9"/>
    </row>
    <row r="48" spans="1:193" x14ac:dyDescent="0.25">
      <c r="A48" s="8">
        <v>103</v>
      </c>
      <c r="B48" s="8" t="s">
        <v>433</v>
      </c>
      <c r="C48" s="9">
        <v>2345</v>
      </c>
      <c r="D48" s="9">
        <v>6199541.6160803661</v>
      </c>
      <c r="E48" s="9">
        <v>1907418.235207442</v>
      </c>
      <c r="F48" s="121">
        <v>-378887</v>
      </c>
      <c r="H48" s="96">
        <f t="shared" si="14"/>
        <v>5820654.6160803661</v>
      </c>
      <c r="J48" s="135">
        <f t="shared" si="7"/>
        <v>-232241.19499609061</v>
      </c>
      <c r="K48" s="92">
        <f t="shared" si="8"/>
        <v>-3.8368609380505507E-2</v>
      </c>
      <c r="L48" s="129">
        <f t="shared" si="15"/>
        <v>-99.036756927970401</v>
      </c>
      <c r="N48" s="116">
        <v>57356.99136</v>
      </c>
      <c r="O48" s="117">
        <v>40373.903999999995</v>
      </c>
      <c r="P48" s="118">
        <v>-16983.087360000005</v>
      </c>
      <c r="R48" s="138">
        <f t="shared" si="16"/>
        <v>5803671.5287203658</v>
      </c>
      <c r="S48" s="117"/>
      <c r="T48" s="8">
        <v>103</v>
      </c>
      <c r="U48" s="8" t="s">
        <v>32</v>
      </c>
      <c r="V48" s="9">
        <v>2345</v>
      </c>
      <c r="W48" s="9">
        <v>6199541.6160803661</v>
      </c>
      <c r="X48" s="9">
        <v>1907418.235207442</v>
      </c>
      <c r="Y48" s="121">
        <v>-379362</v>
      </c>
      <c r="AA48" s="96">
        <f t="shared" si="17"/>
        <v>5820179.6160803661</v>
      </c>
      <c r="AC48" s="135">
        <f t="shared" si="18"/>
        <v>-232716.19499609061</v>
      </c>
      <c r="AD48" s="92">
        <f t="shared" si="19"/>
        <v>-3.8447084215497834E-2</v>
      </c>
      <c r="AE48" s="129">
        <f t="shared" si="20"/>
        <v>-99.239315563364869</v>
      </c>
      <c r="AG48" s="116">
        <v>57356.99136</v>
      </c>
      <c r="AH48" s="117">
        <v>40373.903999999995</v>
      </c>
      <c r="AI48" s="118">
        <f t="shared" si="21"/>
        <v>-16983.087360000005</v>
      </c>
      <c r="AK48" s="138">
        <f t="shared" si="22"/>
        <v>5803196.5287203658</v>
      </c>
      <c r="AL48" s="117"/>
      <c r="AM48" s="177" t="s">
        <v>32</v>
      </c>
      <c r="AN48" s="158">
        <v>2388</v>
      </c>
      <c r="AO48" s="158">
        <v>6464170.8110764567</v>
      </c>
      <c r="AP48" s="158">
        <v>2003274.2380837216</v>
      </c>
      <c r="AQ48" s="158">
        <v>-411275</v>
      </c>
      <c r="AS48" s="168">
        <f t="shared" si="9"/>
        <v>6052895.8110764567</v>
      </c>
      <c r="AU48" s="158">
        <v>53903.028000000006</v>
      </c>
      <c r="AV48" s="158">
        <v>-36864.412320000003</v>
      </c>
      <c r="AW48" s="158">
        <v>17038.615680000003</v>
      </c>
      <c r="AY48" s="168">
        <f t="shared" si="10"/>
        <v>6069934.4267564565</v>
      </c>
      <c r="BA48" s="181">
        <v>103</v>
      </c>
      <c r="BB48" s="121"/>
      <c r="BD48" s="8">
        <v>103</v>
      </c>
      <c r="BE48" s="8" t="s">
        <v>32</v>
      </c>
      <c r="BF48" s="9">
        <v>2345</v>
      </c>
      <c r="BG48" s="9">
        <v>6199541.6160803661</v>
      </c>
      <c r="BH48" s="9">
        <v>1907418.235207442</v>
      </c>
      <c r="BI48" s="49">
        <v>-410097</v>
      </c>
      <c r="BK48" s="96">
        <f t="shared" si="23"/>
        <v>5789444.6160803661</v>
      </c>
      <c r="BM48" s="135">
        <f t="shared" si="24"/>
        <v>-264629.19499609061</v>
      </c>
      <c r="BN48" s="92">
        <f t="shared" si="25"/>
        <v>-4.3710929739893226E-2</v>
      </c>
      <c r="BO48" s="129">
        <f t="shared" si="26"/>
        <v>-112.84827078724545</v>
      </c>
      <c r="BQ48" s="116">
        <v>57356.99136</v>
      </c>
      <c r="BR48" s="117">
        <v>40373.904000000002</v>
      </c>
      <c r="BS48" s="118">
        <f t="shared" si="27"/>
        <v>-16983.087359999998</v>
      </c>
      <c r="BU48" s="138">
        <f t="shared" si="28"/>
        <v>5772461.5287203658</v>
      </c>
      <c r="BW48" s="8">
        <v>103</v>
      </c>
      <c r="BX48" s="8" t="s">
        <v>32</v>
      </c>
      <c r="BY48" s="9">
        <v>2345</v>
      </c>
      <c r="BZ48" s="9">
        <v>6142425.6926562674</v>
      </c>
      <c r="CA48" s="9">
        <v>1907418.235207442</v>
      </c>
      <c r="CB48" s="49">
        <v>-410097</v>
      </c>
      <c r="CD48" s="96">
        <f t="shared" si="29"/>
        <v>5732328.6926562674</v>
      </c>
      <c r="CF48" s="135">
        <f t="shared" si="30"/>
        <v>-321745.11842018925</v>
      </c>
      <c r="CG48" s="92">
        <f t="shared" si="31"/>
        <v>-5.3145225588681864E-2</v>
      </c>
      <c r="CH48" s="129">
        <f t="shared" si="32"/>
        <v>-137.2047413305711</v>
      </c>
      <c r="CJ48" s="116">
        <v>57356.99136</v>
      </c>
      <c r="CK48" s="117">
        <v>40373.904000000002</v>
      </c>
      <c r="CL48" s="118">
        <f t="shared" si="33"/>
        <v>-16983.087359999998</v>
      </c>
      <c r="CN48" s="138">
        <f t="shared" si="34"/>
        <v>5715345.6052962672</v>
      </c>
      <c r="CP48" s="8">
        <v>103</v>
      </c>
      <c r="CQ48" s="8" t="s">
        <v>32</v>
      </c>
      <c r="CR48" s="9">
        <v>2345</v>
      </c>
      <c r="CS48" s="9">
        <v>6114768.8126502233</v>
      </c>
      <c r="CT48" s="9">
        <v>1918419.3797172087</v>
      </c>
      <c r="CU48" s="49">
        <v>-410097</v>
      </c>
      <c r="CW48" s="96">
        <f t="shared" si="35"/>
        <v>5704671.8126502233</v>
      </c>
      <c r="CY48" s="135">
        <f t="shared" si="36"/>
        <v>-349401.99842623342</v>
      </c>
      <c r="CZ48" s="92">
        <f t="shared" si="37"/>
        <v>-5.7713534609864177E-2</v>
      </c>
      <c r="DA48" s="129">
        <f t="shared" si="38"/>
        <v>-148.99872001118695</v>
      </c>
      <c r="DC48" s="116">
        <v>-57411.865200000007</v>
      </c>
      <c r="DD48" s="117">
        <v>40412.53</v>
      </c>
      <c r="DE48" s="118">
        <f t="shared" si="39"/>
        <v>-16999.335200000009</v>
      </c>
      <c r="DG48" s="138">
        <f t="shared" si="40"/>
        <v>5687672.4774502236</v>
      </c>
      <c r="DI48" s="8">
        <v>103</v>
      </c>
      <c r="DJ48" s="8" t="s">
        <v>32</v>
      </c>
      <c r="DK48" s="9">
        <v>2345</v>
      </c>
      <c r="DL48" s="9">
        <v>6114783.3393674195</v>
      </c>
      <c r="DM48" s="9">
        <v>1918419.3797172087</v>
      </c>
      <c r="DN48" s="49">
        <v>-410097</v>
      </c>
      <c r="DP48" s="96">
        <f t="shared" si="41"/>
        <v>5704686.3393674195</v>
      </c>
      <c r="DR48" s="135">
        <f t="shared" si="42"/>
        <v>-349387.4717090372</v>
      </c>
      <c r="DS48" s="92">
        <f t="shared" si="43"/>
        <v>-5.7711135115300759E-2</v>
      </c>
      <c r="DT48" s="129">
        <f t="shared" si="44"/>
        <v>-148.99252524905637</v>
      </c>
      <c r="DV48" s="116">
        <v>-57411.865200000007</v>
      </c>
      <c r="DW48" s="117">
        <v>40412.53</v>
      </c>
      <c r="DX48" s="118">
        <f t="shared" si="45"/>
        <v>-16999.335200000009</v>
      </c>
      <c r="DZ48" s="138">
        <f t="shared" si="46"/>
        <v>5687687.0041674199</v>
      </c>
      <c r="EB48" s="8">
        <v>103</v>
      </c>
      <c r="EC48" s="8" t="s">
        <v>32</v>
      </c>
      <c r="ED48" s="9">
        <v>2345</v>
      </c>
      <c r="EE48" s="9">
        <v>6088179.8160834471</v>
      </c>
      <c r="EF48" s="9">
        <v>1896994.0353711636</v>
      </c>
      <c r="EG48" s="49">
        <v>-410097</v>
      </c>
      <c r="EI48" s="96">
        <f t="shared" si="47"/>
        <v>5678082.8160834471</v>
      </c>
      <c r="EK48" s="135">
        <f t="shared" si="48"/>
        <v>-375990.9949930096</v>
      </c>
      <c r="EL48" s="92">
        <f t="shared" si="49"/>
        <v>-6.2105452745736471E-2</v>
      </c>
      <c r="EM48" s="129">
        <f t="shared" si="11"/>
        <v>-160.33731129765869</v>
      </c>
      <c r="EO48" s="116">
        <v>57560.28</v>
      </c>
      <c r="EP48" s="117">
        <v>40517</v>
      </c>
      <c r="EQ48" s="118">
        <f t="shared" si="50"/>
        <v>-17043.28</v>
      </c>
      <c r="ES48" s="138">
        <f t="shared" si="51"/>
        <v>5661039.5360834468</v>
      </c>
      <c r="EV48" s="40">
        <v>6464170.8110764567</v>
      </c>
      <c r="EW48" s="41">
        <v>2003274.2380837216</v>
      </c>
      <c r="EX48" s="42">
        <v>-410097</v>
      </c>
      <c r="EY48" s="12"/>
      <c r="EZ48" s="43">
        <v>6054073.8110764567</v>
      </c>
      <c r="FA48" s="12"/>
      <c r="FB48" s="40">
        <v>-36864.412320000003</v>
      </c>
      <c r="FC48" s="41">
        <v>53903.028000000006</v>
      </c>
      <c r="FD48" s="42">
        <v>17038.615680000003</v>
      </c>
      <c r="FE48" s="44"/>
      <c r="FF48" s="43">
        <v>6071112.4267564565</v>
      </c>
      <c r="FG48" s="12"/>
      <c r="FH48" s="43">
        <v>103</v>
      </c>
      <c r="FI48" s="10"/>
      <c r="FJ48" s="8">
        <v>103</v>
      </c>
      <c r="FK48" s="8" t="s">
        <v>32</v>
      </c>
      <c r="FL48" s="9">
        <v>2345</v>
      </c>
      <c r="FM48" s="9">
        <v>5953667</v>
      </c>
      <c r="FN48" s="9">
        <v>1817443</v>
      </c>
      <c r="FO48" s="49">
        <f t="shared" si="52"/>
        <v>-410097</v>
      </c>
      <c r="FQ48" s="99">
        <f t="shared" si="12"/>
        <v>5543570</v>
      </c>
      <c r="FS48" s="55">
        <f t="shared" si="53"/>
        <v>-510503.81107645668</v>
      </c>
      <c r="FT48" s="92">
        <f t="shared" si="54"/>
        <v>-8.4324015036362027E-2</v>
      </c>
      <c r="FU48" s="55">
        <f t="shared" si="13"/>
        <v>-217.69885333750818</v>
      </c>
      <c r="FW48" s="40">
        <v>6464170.8110764567</v>
      </c>
      <c r="FX48" s="41">
        <v>2003274.2380837216</v>
      </c>
      <c r="FY48" s="42">
        <v>-410097</v>
      </c>
      <c r="FZ48" s="12"/>
      <c r="GA48" s="43">
        <v>6054073.8110764567</v>
      </c>
      <c r="GB48" s="12"/>
      <c r="GC48" s="40">
        <v>-36864.412320000003</v>
      </c>
      <c r="GD48" s="41">
        <v>53903.028000000006</v>
      </c>
      <c r="GE48" s="42">
        <v>17038.615680000003</v>
      </c>
      <c r="GF48" s="44"/>
      <c r="GG48" s="43">
        <v>6071112.4267564565</v>
      </c>
      <c r="GH48" s="12"/>
      <c r="GI48" s="43">
        <v>103</v>
      </c>
      <c r="GJ48" s="9"/>
      <c r="GK48" s="9"/>
    </row>
    <row r="49" spans="1:193" x14ac:dyDescent="0.25">
      <c r="A49" s="8">
        <v>105</v>
      </c>
      <c r="B49" s="8" t="s">
        <v>434</v>
      </c>
      <c r="C49" s="9">
        <v>2406</v>
      </c>
      <c r="D49" s="9">
        <v>11826989.826660393</v>
      </c>
      <c r="E49" s="9">
        <v>2071529.1849305753</v>
      </c>
      <c r="F49" s="121">
        <v>-483771</v>
      </c>
      <c r="H49" s="96">
        <f t="shared" si="14"/>
        <v>11343218.826660393</v>
      </c>
      <c r="J49" s="135">
        <f t="shared" si="7"/>
        <v>175143.0923179388</v>
      </c>
      <c r="K49" s="92">
        <f t="shared" si="8"/>
        <v>1.5682477132507623E-2</v>
      </c>
      <c r="L49" s="129">
        <f t="shared" si="15"/>
        <v>72.79430270903525</v>
      </c>
      <c r="N49" s="116">
        <v>27350.063999999998</v>
      </c>
      <c r="O49" s="117">
        <v>19535.760000000002</v>
      </c>
      <c r="P49" s="118">
        <v>-7814.3039999999964</v>
      </c>
      <c r="R49" s="138">
        <f t="shared" si="16"/>
        <v>11335404.522660393</v>
      </c>
      <c r="S49" s="117"/>
      <c r="T49" s="8">
        <v>105</v>
      </c>
      <c r="U49" s="8" t="s">
        <v>33</v>
      </c>
      <c r="V49" s="9">
        <v>2406</v>
      </c>
      <c r="W49" s="9">
        <v>11826989.826660393</v>
      </c>
      <c r="X49" s="9">
        <v>2071529.1849305753</v>
      </c>
      <c r="Y49" s="121">
        <v>-484258</v>
      </c>
      <c r="AA49" s="96">
        <f t="shared" si="17"/>
        <v>11342731.826660393</v>
      </c>
      <c r="AC49" s="135">
        <f t="shared" si="18"/>
        <v>174656.0923179388</v>
      </c>
      <c r="AD49" s="92">
        <f t="shared" si="19"/>
        <v>1.5638870694694666E-2</v>
      </c>
      <c r="AE49" s="129">
        <f t="shared" si="20"/>
        <v>72.591892068968747</v>
      </c>
      <c r="AG49" s="116">
        <v>27350.063999999998</v>
      </c>
      <c r="AH49" s="117">
        <v>19535.760000000002</v>
      </c>
      <c r="AI49" s="118">
        <f t="shared" si="21"/>
        <v>-7814.3039999999964</v>
      </c>
      <c r="AK49" s="138">
        <f t="shared" si="22"/>
        <v>11334917.522660393</v>
      </c>
      <c r="AL49" s="117"/>
      <c r="AM49" s="177" t="s">
        <v>33</v>
      </c>
      <c r="AN49" s="158">
        <v>2422</v>
      </c>
      <c r="AO49" s="158">
        <v>11618943.734342454</v>
      </c>
      <c r="AP49" s="158">
        <v>2166451.8628193121</v>
      </c>
      <c r="AQ49" s="158">
        <v>-450868</v>
      </c>
      <c r="AS49" s="168">
        <f t="shared" si="9"/>
        <v>11168075.734342454</v>
      </c>
      <c r="AU49" s="158">
        <v>23664.743999999999</v>
      </c>
      <c r="AV49" s="158">
        <v>-17091.204000000002</v>
      </c>
      <c r="AW49" s="158">
        <v>6573.5399999999972</v>
      </c>
      <c r="AY49" s="168">
        <f t="shared" si="10"/>
        <v>11174649.274342453</v>
      </c>
      <c r="BA49" s="181">
        <v>105</v>
      </c>
      <c r="BB49" s="121"/>
      <c r="BD49" s="8">
        <v>105</v>
      </c>
      <c r="BE49" s="8" t="s">
        <v>33</v>
      </c>
      <c r="BF49" s="9">
        <v>2406</v>
      </c>
      <c r="BG49" s="9">
        <v>11826989.826660391</v>
      </c>
      <c r="BH49" s="9">
        <v>2071529.1849305746</v>
      </c>
      <c r="BI49" s="49">
        <v>-449688</v>
      </c>
      <c r="BK49" s="96">
        <f t="shared" si="23"/>
        <v>11377301.826660391</v>
      </c>
      <c r="BM49" s="135">
        <f t="shared" si="24"/>
        <v>208046.09231793694</v>
      </c>
      <c r="BN49" s="92">
        <f t="shared" si="25"/>
        <v>1.8626674620606208E-2</v>
      </c>
      <c r="BO49" s="129">
        <f t="shared" si="26"/>
        <v>86.469697555252267</v>
      </c>
      <c r="BQ49" s="116">
        <v>27350.063999999998</v>
      </c>
      <c r="BR49" s="117">
        <v>19535.760000000002</v>
      </c>
      <c r="BS49" s="118">
        <f t="shared" si="27"/>
        <v>-7814.3039999999964</v>
      </c>
      <c r="BU49" s="138">
        <f t="shared" si="28"/>
        <v>11369487.522660391</v>
      </c>
      <c r="BW49" s="8">
        <v>105</v>
      </c>
      <c r="BX49" s="8" t="s">
        <v>33</v>
      </c>
      <c r="BY49" s="9">
        <v>2406</v>
      </c>
      <c r="BZ49" s="9">
        <v>11724491.055460745</v>
      </c>
      <c r="CA49" s="9">
        <v>2071529.1849305746</v>
      </c>
      <c r="CB49" s="49">
        <v>-449688</v>
      </c>
      <c r="CD49" s="96">
        <f t="shared" si="29"/>
        <v>11274803.055460745</v>
      </c>
      <c r="CF49" s="135">
        <f t="shared" si="30"/>
        <v>105547.32111829147</v>
      </c>
      <c r="CG49" s="92">
        <f t="shared" si="31"/>
        <v>9.4498079038303224E-3</v>
      </c>
      <c r="CH49" s="129">
        <f t="shared" si="32"/>
        <v>43.868379517161877</v>
      </c>
      <c r="CJ49" s="116">
        <v>27350.063999999998</v>
      </c>
      <c r="CK49" s="117">
        <v>19535.760000000002</v>
      </c>
      <c r="CL49" s="118">
        <f t="shared" si="33"/>
        <v>-7814.3039999999964</v>
      </c>
      <c r="CN49" s="138">
        <f t="shared" si="34"/>
        <v>11266988.751460746</v>
      </c>
      <c r="CP49" s="8">
        <v>105</v>
      </c>
      <c r="CQ49" s="8" t="s">
        <v>33</v>
      </c>
      <c r="CR49" s="9">
        <v>2406</v>
      </c>
      <c r="CS49" s="9">
        <v>11672310.701878255</v>
      </c>
      <c r="CT49" s="9">
        <v>2078217.8438105749</v>
      </c>
      <c r="CU49" s="49">
        <v>-449688</v>
      </c>
      <c r="CW49" s="96">
        <f t="shared" si="35"/>
        <v>11222622.701878255</v>
      </c>
      <c r="CY49" s="135">
        <f t="shared" si="36"/>
        <v>53366.967535801232</v>
      </c>
      <c r="CZ49" s="92">
        <f t="shared" si="37"/>
        <v>4.7780236038209934E-3</v>
      </c>
      <c r="DA49" s="129">
        <f t="shared" si="38"/>
        <v>22.180784511970586</v>
      </c>
      <c r="DC49" s="116">
        <v>-27376.230000000003</v>
      </c>
      <c r="DD49" s="117">
        <v>19554.449999999997</v>
      </c>
      <c r="DE49" s="118">
        <f t="shared" si="39"/>
        <v>-7821.7800000000061</v>
      </c>
      <c r="DG49" s="138">
        <f t="shared" si="40"/>
        <v>11214800.921878256</v>
      </c>
      <c r="DI49" s="8">
        <v>105</v>
      </c>
      <c r="DJ49" s="8" t="s">
        <v>33</v>
      </c>
      <c r="DK49" s="9">
        <v>2406</v>
      </c>
      <c r="DL49" s="9">
        <v>11672283.293758253</v>
      </c>
      <c r="DM49" s="9">
        <v>2078217.8438105749</v>
      </c>
      <c r="DN49" s="49">
        <v>-449688</v>
      </c>
      <c r="DP49" s="96">
        <f t="shared" si="41"/>
        <v>11222595.293758253</v>
      </c>
      <c r="DR49" s="135">
        <f t="shared" si="42"/>
        <v>53339.559415798634</v>
      </c>
      <c r="DS49" s="92">
        <f t="shared" si="43"/>
        <v>4.7755697142642956E-3</v>
      </c>
      <c r="DT49" s="129">
        <f t="shared" si="44"/>
        <v>22.16939294089719</v>
      </c>
      <c r="DV49" s="116">
        <v>-27376.230000000003</v>
      </c>
      <c r="DW49" s="117">
        <v>19554.449999999997</v>
      </c>
      <c r="DX49" s="118">
        <f t="shared" si="45"/>
        <v>-7821.7800000000061</v>
      </c>
      <c r="DZ49" s="138">
        <f t="shared" si="46"/>
        <v>11214773.513758253</v>
      </c>
      <c r="EB49" s="8">
        <v>105</v>
      </c>
      <c r="EC49" s="8" t="s">
        <v>33</v>
      </c>
      <c r="ED49" s="9">
        <v>2406</v>
      </c>
      <c r="EE49" s="9">
        <v>11746143.149590744</v>
      </c>
      <c r="EF49" s="9">
        <v>2090774.2302234494</v>
      </c>
      <c r="EG49" s="49">
        <v>-449688</v>
      </c>
      <c r="EI49" s="96">
        <f t="shared" si="47"/>
        <v>11296455.149590744</v>
      </c>
      <c r="EK49" s="135">
        <f t="shared" si="48"/>
        <v>127199.4152482897</v>
      </c>
      <c r="EL49" s="92">
        <f t="shared" si="49"/>
        <v>1.1388351943378443E-2</v>
      </c>
      <c r="EM49" s="129">
        <f t="shared" si="11"/>
        <v>52.867587384991566</v>
      </c>
      <c r="EO49" s="116">
        <v>27447</v>
      </c>
      <c r="EP49" s="117">
        <v>19605</v>
      </c>
      <c r="EQ49" s="118">
        <f t="shared" si="50"/>
        <v>-7842</v>
      </c>
      <c r="ES49" s="138">
        <f t="shared" si="51"/>
        <v>11288613.149590744</v>
      </c>
      <c r="EV49" s="40">
        <v>11618943.734342454</v>
      </c>
      <c r="EW49" s="41">
        <v>2166451.8628193121</v>
      </c>
      <c r="EX49" s="42">
        <v>-449688</v>
      </c>
      <c r="EY49" s="12"/>
      <c r="EZ49" s="43">
        <v>11169255.734342454</v>
      </c>
      <c r="FA49" s="12"/>
      <c r="FB49" s="40">
        <v>-17091.204000000002</v>
      </c>
      <c r="FC49" s="41">
        <v>23664.743999999999</v>
      </c>
      <c r="FD49" s="42">
        <v>6573.5399999999972</v>
      </c>
      <c r="FE49" s="44"/>
      <c r="FF49" s="43">
        <v>11175829.274342453</v>
      </c>
      <c r="FG49" s="12"/>
      <c r="FH49" s="43">
        <v>105</v>
      </c>
      <c r="FI49" s="10"/>
      <c r="FJ49" s="8">
        <v>105</v>
      </c>
      <c r="FK49" s="8" t="s">
        <v>33</v>
      </c>
      <c r="FL49" s="9">
        <v>2406</v>
      </c>
      <c r="FM49" s="9">
        <v>11688560</v>
      </c>
      <c r="FN49" s="9">
        <v>2086914</v>
      </c>
      <c r="FO49" s="49">
        <f t="shared" si="52"/>
        <v>-449688</v>
      </c>
      <c r="FQ49" s="99">
        <f t="shared" si="12"/>
        <v>11238872</v>
      </c>
      <c r="FS49" s="55">
        <f t="shared" si="53"/>
        <v>69616.265657545999</v>
      </c>
      <c r="FT49" s="92">
        <f t="shared" si="54"/>
        <v>6.2328473188678745E-3</v>
      </c>
      <c r="FU49" s="55">
        <f t="shared" si="13"/>
        <v>28.934441254175393</v>
      </c>
      <c r="FW49" s="40">
        <v>11618943.734342454</v>
      </c>
      <c r="FX49" s="41">
        <v>2166451.8628193121</v>
      </c>
      <c r="FY49" s="42">
        <v>-449688</v>
      </c>
      <c r="FZ49" s="12"/>
      <c r="GA49" s="43">
        <v>11169255.734342454</v>
      </c>
      <c r="GB49" s="12"/>
      <c r="GC49" s="40">
        <v>-17091.204000000002</v>
      </c>
      <c r="GD49" s="41">
        <v>23664.743999999999</v>
      </c>
      <c r="GE49" s="42">
        <v>6573.5399999999972</v>
      </c>
      <c r="GF49" s="44"/>
      <c r="GG49" s="43">
        <v>11175829.274342453</v>
      </c>
      <c r="GH49" s="12"/>
      <c r="GI49" s="43">
        <v>105</v>
      </c>
      <c r="GJ49" s="9"/>
      <c r="GK49" s="9"/>
    </row>
    <row r="50" spans="1:193" x14ac:dyDescent="0.25">
      <c r="A50" s="8">
        <v>106</v>
      </c>
      <c r="B50" s="8" t="s">
        <v>435</v>
      </c>
      <c r="C50" s="9">
        <v>46596</v>
      </c>
      <c r="D50" s="9">
        <v>54474293.831573702</v>
      </c>
      <c r="E50" s="9">
        <v>-4228862.172385606</v>
      </c>
      <c r="F50" s="121">
        <v>-2667825</v>
      </c>
      <c r="H50" s="96">
        <f t="shared" si="14"/>
        <v>51806468.831573702</v>
      </c>
      <c r="J50" s="135">
        <f t="shared" si="7"/>
        <v>637381.54504163563</v>
      </c>
      <c r="K50" s="92">
        <f t="shared" si="8"/>
        <v>1.2456379014002802E-2</v>
      </c>
      <c r="L50" s="129">
        <f t="shared" si="15"/>
        <v>13.678889712456769</v>
      </c>
      <c r="N50" s="116">
        <v>1126744.49376</v>
      </c>
      <c r="O50" s="117">
        <v>1158210.0912000001</v>
      </c>
      <c r="P50" s="118">
        <v>31465.597440000158</v>
      </c>
      <c r="R50" s="138">
        <f t="shared" si="16"/>
        <v>51837934.429013699</v>
      </c>
      <c r="S50" s="117"/>
      <c r="T50" s="8">
        <v>106</v>
      </c>
      <c r="U50" s="8" t="s">
        <v>34</v>
      </c>
      <c r="V50" s="9">
        <v>46596</v>
      </c>
      <c r="W50" s="9">
        <v>54474293.831573702</v>
      </c>
      <c r="X50" s="9">
        <v>-4228862.172385606</v>
      </c>
      <c r="Y50" s="121">
        <v>-2766437</v>
      </c>
      <c r="AA50" s="96">
        <f t="shared" si="17"/>
        <v>51707856.831573702</v>
      </c>
      <c r="AC50" s="135">
        <f t="shared" si="18"/>
        <v>538769.54504163563</v>
      </c>
      <c r="AD50" s="92">
        <f t="shared" si="19"/>
        <v>1.0529199827713992E-2</v>
      </c>
      <c r="AE50" s="129">
        <f t="shared" si="20"/>
        <v>11.562570715117943</v>
      </c>
      <c r="AG50" s="116">
        <v>1126744.49376</v>
      </c>
      <c r="AH50" s="117">
        <v>1158210.0912000001</v>
      </c>
      <c r="AI50" s="118">
        <f t="shared" si="21"/>
        <v>31465.597440000158</v>
      </c>
      <c r="AK50" s="138">
        <f t="shared" si="22"/>
        <v>51739322.429013699</v>
      </c>
      <c r="AL50" s="117"/>
      <c r="AM50" s="177" t="s">
        <v>34</v>
      </c>
      <c r="AN50" s="158">
        <v>46463</v>
      </c>
      <c r="AO50" s="158">
        <v>53454046.286532067</v>
      </c>
      <c r="AP50" s="158">
        <v>-5090426.1980833039</v>
      </c>
      <c r="AQ50" s="158">
        <v>-2337219</v>
      </c>
      <c r="AR50" s="158">
        <v>52260</v>
      </c>
      <c r="AS50" s="168">
        <f t="shared" si="9"/>
        <v>51169087.286532067</v>
      </c>
      <c r="AU50" s="158">
        <v>1021528.1160000002</v>
      </c>
      <c r="AV50" s="158">
        <v>-1034438.5485599999</v>
      </c>
      <c r="AW50" s="158">
        <v>-12910.432559999754</v>
      </c>
      <c r="AY50" s="168">
        <f t="shared" si="10"/>
        <v>51156176.85397207</v>
      </c>
      <c r="BA50" s="181">
        <v>106</v>
      </c>
      <c r="BB50" s="121"/>
      <c r="BD50" s="8">
        <v>106</v>
      </c>
      <c r="BE50" s="8" t="s">
        <v>34</v>
      </c>
      <c r="BF50" s="9">
        <v>46596</v>
      </c>
      <c r="BG50" s="9">
        <v>54474293.831573702</v>
      </c>
      <c r="BH50" s="9">
        <v>-4228862.172385606</v>
      </c>
      <c r="BI50" s="49">
        <v>-1755714</v>
      </c>
      <c r="BK50" s="96">
        <f t="shared" si="23"/>
        <v>52718579.831573702</v>
      </c>
      <c r="BM50" s="135">
        <f t="shared" si="24"/>
        <v>1020247.5450416356</v>
      </c>
      <c r="BN50" s="92">
        <f t="shared" si="25"/>
        <v>1.9734631658658366E-2</v>
      </c>
      <c r="BO50" s="129">
        <f t="shared" si="26"/>
        <v>21.895603593476601</v>
      </c>
      <c r="BQ50" s="116">
        <v>1126119.3494400003</v>
      </c>
      <c r="BR50" s="117">
        <v>1158210.0912000004</v>
      </c>
      <c r="BS50" s="118">
        <f t="shared" si="27"/>
        <v>32090.741760000121</v>
      </c>
      <c r="BU50" s="138">
        <f t="shared" si="28"/>
        <v>52750670.573333703</v>
      </c>
      <c r="BW50" s="8">
        <v>106</v>
      </c>
      <c r="BX50" s="8" t="s">
        <v>34</v>
      </c>
      <c r="BY50" s="9">
        <v>46596</v>
      </c>
      <c r="BZ50" s="9">
        <v>53757154.61627917</v>
      </c>
      <c r="CA50" s="9">
        <v>-4228862.172385606</v>
      </c>
      <c r="CB50" s="49">
        <v>-1755714</v>
      </c>
      <c r="CD50" s="96">
        <f t="shared" si="29"/>
        <v>52001440.61627917</v>
      </c>
      <c r="CF50" s="135">
        <f t="shared" si="30"/>
        <v>303108.32974710315</v>
      </c>
      <c r="CG50" s="92">
        <f t="shared" si="31"/>
        <v>5.8630194890457983E-3</v>
      </c>
      <c r="CH50" s="129">
        <f t="shared" si="32"/>
        <v>6.5050289670165498</v>
      </c>
      <c r="CJ50" s="116">
        <v>1126119.3494400003</v>
      </c>
      <c r="CK50" s="117">
        <v>1158210.0912000004</v>
      </c>
      <c r="CL50" s="118">
        <f t="shared" si="33"/>
        <v>32090.741760000121</v>
      </c>
      <c r="CN50" s="138">
        <f t="shared" si="34"/>
        <v>52033531.358039171</v>
      </c>
      <c r="CP50" s="8">
        <v>106</v>
      </c>
      <c r="CQ50" s="8" t="s">
        <v>34</v>
      </c>
      <c r="CR50" s="9">
        <v>46596</v>
      </c>
      <c r="CS50" s="9">
        <v>53430186.492741153</v>
      </c>
      <c r="CT50" s="9">
        <v>-4188355.3521358399</v>
      </c>
      <c r="CU50" s="49">
        <v>-1755714</v>
      </c>
      <c r="CW50" s="96">
        <f t="shared" si="35"/>
        <v>51674472.492741153</v>
      </c>
      <c r="CY50" s="135">
        <f t="shared" si="36"/>
        <v>-23859.793790914118</v>
      </c>
      <c r="CZ50" s="92">
        <f t="shared" si="37"/>
        <v>-4.6151960296657063E-4</v>
      </c>
      <c r="DA50" s="129">
        <f t="shared" si="38"/>
        <v>-0.51205669565872858</v>
      </c>
      <c r="DC50" s="116">
        <v>-1127196.7158000004</v>
      </c>
      <c r="DD50" s="117">
        <v>1159318.1590000005</v>
      </c>
      <c r="DE50" s="118">
        <f t="shared" si="39"/>
        <v>32121.443200000096</v>
      </c>
      <c r="DG50" s="138">
        <f t="shared" si="40"/>
        <v>51706593.935941152</v>
      </c>
      <c r="DI50" s="8">
        <v>106</v>
      </c>
      <c r="DJ50" s="8" t="s">
        <v>34</v>
      </c>
      <c r="DK50" s="9">
        <v>46596</v>
      </c>
      <c r="DL50" s="9">
        <v>53430543.137982234</v>
      </c>
      <c r="DM50" s="9">
        <v>-4188355.3521358399</v>
      </c>
      <c r="DN50" s="49">
        <v>-1755714</v>
      </c>
      <c r="DP50" s="96">
        <f t="shared" si="41"/>
        <v>51674829.137982234</v>
      </c>
      <c r="DR50" s="135">
        <f t="shared" si="42"/>
        <v>-23503.148549832404</v>
      </c>
      <c r="DS50" s="92">
        <f t="shared" si="43"/>
        <v>-4.5462101987292166E-4</v>
      </c>
      <c r="DT50" s="129">
        <f t="shared" si="44"/>
        <v>-0.50440270731033576</v>
      </c>
      <c r="DV50" s="116">
        <v>-1127196.7158000004</v>
      </c>
      <c r="DW50" s="117">
        <v>1159318.1590000005</v>
      </c>
      <c r="DX50" s="118">
        <f t="shared" si="45"/>
        <v>32121.443200000096</v>
      </c>
      <c r="DZ50" s="138">
        <f t="shared" si="46"/>
        <v>51706950.581182234</v>
      </c>
      <c r="EB50" s="8">
        <v>106</v>
      </c>
      <c r="EC50" s="8" t="s">
        <v>34</v>
      </c>
      <c r="ED50" s="9">
        <v>46596</v>
      </c>
      <c r="EE50" s="9">
        <v>53265178.359814376</v>
      </c>
      <c r="EF50" s="9">
        <v>-4175727.4771955903</v>
      </c>
      <c r="EG50" s="49">
        <v>-1755714</v>
      </c>
      <c r="EI50" s="96">
        <f t="shared" si="47"/>
        <v>51509464.359814376</v>
      </c>
      <c r="EK50" s="135">
        <f t="shared" si="48"/>
        <v>-188867.92671769112</v>
      </c>
      <c r="EL50" s="92">
        <f t="shared" si="49"/>
        <v>-3.6532692325723843E-3</v>
      </c>
      <c r="EM50" s="129">
        <f t="shared" si="11"/>
        <v>-4.0533077242186266</v>
      </c>
      <c r="EO50" s="116">
        <v>1130110.6200000001</v>
      </c>
      <c r="EP50" s="117">
        <v>1162315.1000000001</v>
      </c>
      <c r="EQ50" s="118">
        <f t="shared" si="50"/>
        <v>32204.479999999981</v>
      </c>
      <c r="ES50" s="138">
        <f t="shared" si="51"/>
        <v>51541668.839814372</v>
      </c>
      <c r="EV50" s="40">
        <v>53454046.286532067</v>
      </c>
      <c r="EW50" s="41">
        <v>-5090426.1980833039</v>
      </c>
      <c r="EX50" s="42">
        <v>-1755714</v>
      </c>
      <c r="EY50" s="12"/>
      <c r="EZ50" s="43">
        <v>51698332.286532067</v>
      </c>
      <c r="FA50" s="12"/>
      <c r="FB50" s="40">
        <v>-1034438.5485599999</v>
      </c>
      <c r="FC50" s="41">
        <v>1021528.1160000002</v>
      </c>
      <c r="FD50" s="42">
        <v>-12910.432559999754</v>
      </c>
      <c r="FE50" s="44"/>
      <c r="FF50" s="43">
        <v>51685421.85397207</v>
      </c>
      <c r="FG50" s="12"/>
      <c r="FH50" s="43">
        <v>106</v>
      </c>
      <c r="FI50" s="10"/>
      <c r="FJ50" s="8">
        <v>106</v>
      </c>
      <c r="FK50" s="8" t="s">
        <v>34</v>
      </c>
      <c r="FL50" s="9">
        <v>46596</v>
      </c>
      <c r="FM50" s="9">
        <v>53251533</v>
      </c>
      <c r="FN50" s="9">
        <v>-4100874</v>
      </c>
      <c r="FO50" s="49">
        <f t="shared" si="52"/>
        <v>-1755714</v>
      </c>
      <c r="FQ50" s="99">
        <f t="shared" si="12"/>
        <v>51495819</v>
      </c>
      <c r="FS50" s="55">
        <f t="shared" si="53"/>
        <v>-202513.28653206676</v>
      </c>
      <c r="FT50" s="92">
        <f t="shared" si="54"/>
        <v>-3.9172112053762224E-3</v>
      </c>
      <c r="FU50" s="55">
        <f t="shared" si="13"/>
        <v>-4.3461517411809334</v>
      </c>
      <c r="FW50" s="40">
        <v>53454046.286532067</v>
      </c>
      <c r="FX50" s="41">
        <v>-5090426.1980833039</v>
      </c>
      <c r="FY50" s="42">
        <v>-1755714</v>
      </c>
      <c r="FZ50" s="12"/>
      <c r="GA50" s="43">
        <v>51698332.286532067</v>
      </c>
      <c r="GB50" s="12"/>
      <c r="GC50" s="40">
        <v>-1034438.5485599999</v>
      </c>
      <c r="GD50" s="41">
        <v>1021528.1160000002</v>
      </c>
      <c r="GE50" s="42">
        <v>-12910.432559999754</v>
      </c>
      <c r="GF50" s="44"/>
      <c r="GG50" s="43">
        <v>51685421.85397207</v>
      </c>
      <c r="GH50" s="12"/>
      <c r="GI50" s="43">
        <v>106</v>
      </c>
      <c r="GJ50" s="9"/>
      <c r="GK50" s="9"/>
    </row>
    <row r="51" spans="1:193" x14ac:dyDescent="0.25">
      <c r="A51" s="8">
        <v>108</v>
      </c>
      <c r="B51" s="8" t="s">
        <v>436</v>
      </c>
      <c r="C51" s="9">
        <v>10681</v>
      </c>
      <c r="D51" s="9">
        <v>22727749.236582223</v>
      </c>
      <c r="E51" s="9">
        <v>5876712.6893104762</v>
      </c>
      <c r="F51" s="121">
        <v>-1152751</v>
      </c>
      <c r="H51" s="96">
        <f t="shared" si="14"/>
        <v>21574998.236582223</v>
      </c>
      <c r="J51" s="135">
        <f t="shared" si="7"/>
        <v>-189969.05897923559</v>
      </c>
      <c r="K51" s="92">
        <f t="shared" si="8"/>
        <v>-8.7282032818848335E-3</v>
      </c>
      <c r="L51" s="129">
        <f t="shared" si="15"/>
        <v>-17.78569974527063</v>
      </c>
      <c r="N51" s="116">
        <v>440505.34032000008</v>
      </c>
      <c r="O51" s="117">
        <v>364732.63920000003</v>
      </c>
      <c r="P51" s="118">
        <v>-75772.701120000042</v>
      </c>
      <c r="R51" s="138">
        <f t="shared" si="16"/>
        <v>21499225.535462223</v>
      </c>
      <c r="S51" s="117"/>
      <c r="T51" s="8">
        <v>108</v>
      </c>
      <c r="U51" s="8" t="s">
        <v>35</v>
      </c>
      <c r="V51" s="9">
        <v>10681</v>
      </c>
      <c r="W51" s="9">
        <v>22727749.236582223</v>
      </c>
      <c r="X51" s="9">
        <v>5876712.6893104762</v>
      </c>
      <c r="Y51" s="121">
        <v>-1196759</v>
      </c>
      <c r="AA51" s="96">
        <f t="shared" si="17"/>
        <v>21530990.236582223</v>
      </c>
      <c r="AC51" s="135">
        <f t="shared" si="18"/>
        <v>-233977.05897923559</v>
      </c>
      <c r="AD51" s="92">
        <f t="shared" si="19"/>
        <v>-1.0750168185501967E-2</v>
      </c>
      <c r="AE51" s="129">
        <f t="shared" si="20"/>
        <v>-21.90591320842951</v>
      </c>
      <c r="AG51" s="116">
        <v>440505.34032000008</v>
      </c>
      <c r="AH51" s="117">
        <v>364732.63920000003</v>
      </c>
      <c r="AI51" s="118">
        <f t="shared" si="21"/>
        <v>-75772.701120000042</v>
      </c>
      <c r="AK51" s="138">
        <f t="shared" si="22"/>
        <v>21455217.535462223</v>
      </c>
      <c r="AL51" s="117"/>
      <c r="AM51" s="177" t="s">
        <v>35</v>
      </c>
      <c r="AN51" s="158">
        <v>10667</v>
      </c>
      <c r="AO51" s="158">
        <v>22858300.295561459</v>
      </c>
      <c r="AP51" s="158">
        <v>5999292.8970971443</v>
      </c>
      <c r="AQ51" s="158">
        <v>-1093333</v>
      </c>
      <c r="AS51" s="168">
        <f t="shared" si="9"/>
        <v>21764967.295561459</v>
      </c>
      <c r="AU51" s="158">
        <v>347411.58900000004</v>
      </c>
      <c r="AV51" s="158">
        <v>-417074.02179599996</v>
      </c>
      <c r="AW51" s="158">
        <v>-69662.432795999921</v>
      </c>
      <c r="AY51" s="168">
        <f t="shared" si="10"/>
        <v>21695304.862765457</v>
      </c>
      <c r="BA51" s="181">
        <v>108</v>
      </c>
      <c r="BB51" s="121"/>
      <c r="BD51" s="8">
        <v>108</v>
      </c>
      <c r="BE51" s="8" t="s">
        <v>35</v>
      </c>
      <c r="BF51" s="9">
        <v>10681</v>
      </c>
      <c r="BG51" s="9">
        <v>22727749.236582223</v>
      </c>
      <c r="BH51" s="9">
        <v>5876712.6893104762</v>
      </c>
      <c r="BI51" s="49">
        <v>-1127620</v>
      </c>
      <c r="BK51" s="96">
        <f t="shared" si="23"/>
        <v>21600129.236582223</v>
      </c>
      <c r="BM51" s="135">
        <f t="shared" si="24"/>
        <v>-130551.05897923559</v>
      </c>
      <c r="BN51" s="92">
        <f t="shared" si="25"/>
        <v>-6.0076839382658875E-3</v>
      </c>
      <c r="BO51" s="129">
        <f t="shared" si="26"/>
        <v>-12.222737475820203</v>
      </c>
      <c r="BQ51" s="116">
        <v>440505.34031999996</v>
      </c>
      <c r="BR51" s="117">
        <v>364732.63919999998</v>
      </c>
      <c r="BS51" s="118">
        <f t="shared" si="27"/>
        <v>-75772.701119999983</v>
      </c>
      <c r="BU51" s="138">
        <f t="shared" si="28"/>
        <v>21524356.535462223</v>
      </c>
      <c r="BW51" s="8">
        <v>108</v>
      </c>
      <c r="BX51" s="8" t="s">
        <v>35</v>
      </c>
      <c r="BY51" s="9">
        <v>10681</v>
      </c>
      <c r="BZ51" s="9">
        <v>22500148.656102903</v>
      </c>
      <c r="CA51" s="9">
        <v>5876712.6893104762</v>
      </c>
      <c r="CB51" s="49">
        <v>-1127620</v>
      </c>
      <c r="CD51" s="96">
        <f t="shared" si="29"/>
        <v>21372528.656102903</v>
      </c>
      <c r="CF51" s="135">
        <f t="shared" si="30"/>
        <v>-358151.63945855573</v>
      </c>
      <c r="CG51" s="92">
        <f t="shared" si="31"/>
        <v>-1.6481381833761966E-2</v>
      </c>
      <c r="CH51" s="129">
        <f t="shared" si="32"/>
        <v>-33.531658033756742</v>
      </c>
      <c r="CJ51" s="116">
        <v>440505.34031999996</v>
      </c>
      <c r="CK51" s="117">
        <v>364732.63919999998</v>
      </c>
      <c r="CL51" s="118">
        <f t="shared" si="33"/>
        <v>-75772.701119999983</v>
      </c>
      <c r="CN51" s="138">
        <f t="shared" si="34"/>
        <v>21296755.954982903</v>
      </c>
      <c r="CP51" s="8">
        <v>108</v>
      </c>
      <c r="CQ51" s="8" t="s">
        <v>35</v>
      </c>
      <c r="CR51" s="9">
        <v>10681</v>
      </c>
      <c r="CS51" s="9">
        <v>22657955.559518635</v>
      </c>
      <c r="CT51" s="9">
        <v>5962451.783859048</v>
      </c>
      <c r="CU51" s="49">
        <v>-1127620</v>
      </c>
      <c r="CW51" s="96">
        <f t="shared" si="35"/>
        <v>21530335.559518635</v>
      </c>
      <c r="CY51" s="135">
        <f t="shared" si="36"/>
        <v>-200344.73604282364</v>
      </c>
      <c r="CZ51" s="92">
        <f t="shared" si="37"/>
        <v>-9.2194415139292499E-3</v>
      </c>
      <c r="DA51" s="129">
        <f t="shared" si="38"/>
        <v>-18.757114131899975</v>
      </c>
      <c r="DC51" s="116">
        <v>-440926.77489999996</v>
      </c>
      <c r="DD51" s="117">
        <v>365081.58150000003</v>
      </c>
      <c r="DE51" s="118">
        <f t="shared" si="39"/>
        <v>-75845.193399999931</v>
      </c>
      <c r="DG51" s="138">
        <f t="shared" si="40"/>
        <v>21454490.366118636</v>
      </c>
      <c r="DI51" s="8">
        <v>108</v>
      </c>
      <c r="DJ51" s="8" t="s">
        <v>35</v>
      </c>
      <c r="DK51" s="9">
        <v>10681</v>
      </c>
      <c r="DL51" s="9">
        <v>22658029.662402295</v>
      </c>
      <c r="DM51" s="9">
        <v>5962451.783859048</v>
      </c>
      <c r="DN51" s="49">
        <v>-1127620</v>
      </c>
      <c r="DP51" s="96">
        <f t="shared" si="41"/>
        <v>21530409.662402295</v>
      </c>
      <c r="DR51" s="135">
        <f t="shared" si="42"/>
        <v>-200270.63315916434</v>
      </c>
      <c r="DS51" s="92">
        <f t="shared" si="43"/>
        <v>-9.2160314557694755E-3</v>
      </c>
      <c r="DT51" s="129">
        <f t="shared" si="44"/>
        <v>-18.750176309256094</v>
      </c>
      <c r="DV51" s="116">
        <v>-440926.77489999996</v>
      </c>
      <c r="DW51" s="117">
        <v>365081.58150000003</v>
      </c>
      <c r="DX51" s="118">
        <f t="shared" si="45"/>
        <v>-75845.193399999931</v>
      </c>
      <c r="DZ51" s="138">
        <f t="shared" si="46"/>
        <v>21454564.469002295</v>
      </c>
      <c r="EB51" s="8">
        <v>108</v>
      </c>
      <c r="EC51" s="8" t="s">
        <v>35</v>
      </c>
      <c r="ED51" s="9">
        <v>10681</v>
      </c>
      <c r="EE51" s="9">
        <v>21300080.703024581</v>
      </c>
      <c r="EF51" s="9">
        <v>4610261.5576228593</v>
      </c>
      <c r="EG51" s="49">
        <v>-1127620</v>
      </c>
      <c r="EI51" s="96">
        <f t="shared" si="47"/>
        <v>20172460.703024581</v>
      </c>
      <c r="EK51" s="135">
        <f t="shared" si="48"/>
        <v>-1558219.5925368778</v>
      </c>
      <c r="EL51" s="92">
        <f t="shared" si="49"/>
        <v>-7.170597382794075E-2</v>
      </c>
      <c r="EM51" s="129">
        <f t="shared" si="11"/>
        <v>-145.88705107544965</v>
      </c>
      <c r="EO51" s="116">
        <v>442066.61</v>
      </c>
      <c r="EP51" s="117">
        <v>366025.35</v>
      </c>
      <c r="EQ51" s="118">
        <f t="shared" si="50"/>
        <v>-76041.260000000009</v>
      </c>
      <c r="ES51" s="138">
        <f t="shared" si="51"/>
        <v>20096419.443024579</v>
      </c>
      <c r="EV51" s="40">
        <v>22858300.295561459</v>
      </c>
      <c r="EW51" s="41">
        <v>5999292.8970971443</v>
      </c>
      <c r="EX51" s="42">
        <v>-1127620</v>
      </c>
      <c r="EY51" s="12"/>
      <c r="EZ51" s="43">
        <v>21730680.295561459</v>
      </c>
      <c r="FA51" s="12"/>
      <c r="FB51" s="40">
        <v>-417074.02179599996</v>
      </c>
      <c r="FC51" s="41">
        <v>347411.58900000004</v>
      </c>
      <c r="FD51" s="42">
        <v>-69662.432795999921</v>
      </c>
      <c r="FE51" s="44"/>
      <c r="FF51" s="43">
        <v>21661017.862765457</v>
      </c>
      <c r="FG51" s="12"/>
      <c r="FH51" s="43">
        <v>108</v>
      </c>
      <c r="FI51" s="10"/>
      <c r="FJ51" s="8">
        <v>108</v>
      </c>
      <c r="FK51" s="8" t="s">
        <v>35</v>
      </c>
      <c r="FL51" s="9">
        <v>10681</v>
      </c>
      <c r="FM51" s="9">
        <v>22634624</v>
      </c>
      <c r="FN51" s="9">
        <v>5770979</v>
      </c>
      <c r="FO51" s="49">
        <f t="shared" si="52"/>
        <v>-1127620</v>
      </c>
      <c r="FQ51" s="99">
        <f t="shared" si="12"/>
        <v>21507004</v>
      </c>
      <c r="FS51" s="55">
        <f t="shared" si="53"/>
        <v>-223676.29556145892</v>
      </c>
      <c r="FT51" s="92">
        <f t="shared" si="54"/>
        <v>-1.0293110593833792E-2</v>
      </c>
      <c r="FU51" s="55">
        <f t="shared" si="13"/>
        <v>-20.941512551395835</v>
      </c>
      <c r="FW51" s="40">
        <v>22858300.295561459</v>
      </c>
      <c r="FX51" s="41">
        <v>5999292.8970971443</v>
      </c>
      <c r="FY51" s="42">
        <v>-1127620</v>
      </c>
      <c r="FZ51" s="12"/>
      <c r="GA51" s="43">
        <v>21730680.295561459</v>
      </c>
      <c r="GB51" s="12"/>
      <c r="GC51" s="40">
        <v>-417074.02179599996</v>
      </c>
      <c r="GD51" s="41">
        <v>347411.58900000004</v>
      </c>
      <c r="GE51" s="42">
        <v>-69662.432795999921</v>
      </c>
      <c r="GF51" s="44"/>
      <c r="GG51" s="43">
        <v>21661017.862765457</v>
      </c>
      <c r="GH51" s="12"/>
      <c r="GI51" s="43">
        <v>108</v>
      </c>
      <c r="GJ51" s="9"/>
      <c r="GK51" s="9"/>
    </row>
    <row r="52" spans="1:193" x14ac:dyDescent="0.25">
      <c r="A52" s="8">
        <v>109</v>
      </c>
      <c r="B52" s="8" t="s">
        <v>437</v>
      </c>
      <c r="C52" s="9">
        <v>67850</v>
      </c>
      <c r="D52" s="9">
        <v>103749428.9293043</v>
      </c>
      <c r="E52" s="9">
        <v>8014693.3981892699</v>
      </c>
      <c r="F52" s="121">
        <v>-12485915</v>
      </c>
      <c r="H52" s="96">
        <f t="shared" si="14"/>
        <v>91263513.929304302</v>
      </c>
      <c r="J52" s="135">
        <f t="shared" si="7"/>
        <v>391069.90974900126</v>
      </c>
      <c r="K52" s="92">
        <f t="shared" si="8"/>
        <v>4.3035038175582132E-3</v>
      </c>
      <c r="L52" s="129">
        <f t="shared" si="15"/>
        <v>5.7637422217981022</v>
      </c>
      <c r="N52" s="116">
        <v>763714.07044799987</v>
      </c>
      <c r="O52" s="117">
        <v>1041972.3192000001</v>
      </c>
      <c r="P52" s="118">
        <v>278258.24875200028</v>
      </c>
      <c r="R52" s="138">
        <f t="shared" si="16"/>
        <v>91541772.1780563</v>
      </c>
      <c r="S52" s="117"/>
      <c r="T52" s="8">
        <v>109</v>
      </c>
      <c r="U52" s="8" t="s">
        <v>36</v>
      </c>
      <c r="V52" s="9">
        <v>67850</v>
      </c>
      <c r="W52" s="9">
        <v>103749428.9293043</v>
      </c>
      <c r="X52" s="9">
        <v>8014693.3981892699</v>
      </c>
      <c r="Y52" s="121">
        <v>-12500199</v>
      </c>
      <c r="AA52" s="96">
        <f t="shared" si="17"/>
        <v>91249229.929304302</v>
      </c>
      <c r="AC52" s="135">
        <f t="shared" si="18"/>
        <v>376785.90974900126</v>
      </c>
      <c r="AD52" s="92">
        <f t="shared" si="19"/>
        <v>4.1463164528503143E-3</v>
      </c>
      <c r="AE52" s="129">
        <f t="shared" si="20"/>
        <v>5.5532190088283162</v>
      </c>
      <c r="AG52" s="116">
        <v>763714.07044799987</v>
      </c>
      <c r="AH52" s="117">
        <v>1041972.3192000001</v>
      </c>
      <c r="AI52" s="118">
        <f t="shared" si="21"/>
        <v>278258.24875200028</v>
      </c>
      <c r="AK52" s="138">
        <f t="shared" si="22"/>
        <v>91527488.1780563</v>
      </c>
      <c r="AL52" s="117"/>
      <c r="AM52" s="177" t="s">
        <v>36</v>
      </c>
      <c r="AN52" s="158">
        <v>68011</v>
      </c>
      <c r="AO52" s="158">
        <v>102995474.0195553</v>
      </c>
      <c r="AP52" s="158">
        <v>5850382.0635707797</v>
      </c>
      <c r="AQ52" s="158">
        <v>-12213460</v>
      </c>
      <c r="AR52" s="158">
        <v>90430</v>
      </c>
      <c r="AS52" s="168">
        <f t="shared" si="9"/>
        <v>90872444.0195553</v>
      </c>
      <c r="AU52" s="158">
        <v>1277961.9114000003</v>
      </c>
      <c r="AV52" s="158">
        <v>-707220.87444000004</v>
      </c>
      <c r="AW52" s="158">
        <v>570741.03696000029</v>
      </c>
      <c r="AY52" s="168">
        <f t="shared" si="10"/>
        <v>91443185.056515306</v>
      </c>
      <c r="BA52" s="181">
        <v>109</v>
      </c>
      <c r="BB52" s="121"/>
      <c r="BD52" s="8">
        <v>109</v>
      </c>
      <c r="BE52" s="8" t="s">
        <v>36</v>
      </c>
      <c r="BF52" s="9">
        <v>67850</v>
      </c>
      <c r="BG52" s="9">
        <v>103749428.92930432</v>
      </c>
      <c r="BH52" s="9">
        <v>8014693.3981892942</v>
      </c>
      <c r="BI52" s="49">
        <v>-12184440</v>
      </c>
      <c r="BK52" s="96">
        <f t="shared" si="23"/>
        <v>91564988.929304317</v>
      </c>
      <c r="BM52" s="135">
        <f t="shared" si="24"/>
        <v>753954.90974901617</v>
      </c>
      <c r="BN52" s="92">
        <f t="shared" si="25"/>
        <v>8.3024592538684123E-3</v>
      </c>
      <c r="BO52" s="129">
        <f t="shared" si="26"/>
        <v>11.112084152527872</v>
      </c>
      <c r="BQ52" s="116">
        <v>773507.99812800006</v>
      </c>
      <c r="BR52" s="117">
        <v>1041972.3192000003</v>
      </c>
      <c r="BS52" s="118">
        <f t="shared" si="27"/>
        <v>268464.3210720002</v>
      </c>
      <c r="BU52" s="138">
        <f t="shared" si="28"/>
        <v>91833453.250376314</v>
      </c>
      <c r="BW52" s="8">
        <v>109</v>
      </c>
      <c r="BX52" s="8" t="s">
        <v>36</v>
      </c>
      <c r="BY52" s="9">
        <v>67850</v>
      </c>
      <c r="BZ52" s="9">
        <v>102508084.4185126</v>
      </c>
      <c r="CA52" s="9">
        <v>8014693.3981892942</v>
      </c>
      <c r="CB52" s="49">
        <v>-12184440</v>
      </c>
      <c r="CD52" s="96">
        <f t="shared" si="29"/>
        <v>90323644.418512598</v>
      </c>
      <c r="CF52" s="135">
        <f t="shared" si="30"/>
        <v>-487389.60104270279</v>
      </c>
      <c r="CG52" s="92">
        <f t="shared" si="31"/>
        <v>-5.3670746766053563E-3</v>
      </c>
      <c r="CH52" s="129">
        <f t="shared" si="32"/>
        <v>-7.1833397353382873</v>
      </c>
      <c r="CJ52" s="116">
        <v>773507.99812800006</v>
      </c>
      <c r="CK52" s="117">
        <v>1041972.3192000003</v>
      </c>
      <c r="CL52" s="118">
        <f t="shared" si="33"/>
        <v>268464.3210720002</v>
      </c>
      <c r="CN52" s="138">
        <f t="shared" si="34"/>
        <v>90592108.739584595</v>
      </c>
      <c r="CP52" s="8">
        <v>109</v>
      </c>
      <c r="CQ52" s="8" t="s">
        <v>36</v>
      </c>
      <c r="CR52" s="9">
        <v>67850</v>
      </c>
      <c r="CS52" s="9">
        <v>102987152.61990324</v>
      </c>
      <c r="CT52" s="9">
        <v>8118038.0020136293</v>
      </c>
      <c r="CU52" s="49">
        <v>-12184440</v>
      </c>
      <c r="CW52" s="96">
        <f t="shared" si="35"/>
        <v>90802712.619903237</v>
      </c>
      <c r="CY52" s="135">
        <f t="shared" si="36"/>
        <v>-8321.3996520638466</v>
      </c>
      <c r="CZ52" s="92">
        <f t="shared" si="37"/>
        <v>-9.1634235221591158E-5</v>
      </c>
      <c r="DA52" s="129">
        <f t="shared" si="38"/>
        <v>-0.12264406266859022</v>
      </c>
      <c r="DC52" s="116">
        <v>-774248.01870999974</v>
      </c>
      <c r="DD52" s="117">
        <v>1042969.1815000002</v>
      </c>
      <c r="DE52" s="118">
        <f t="shared" si="39"/>
        <v>268721.16279000044</v>
      </c>
      <c r="DG52" s="138">
        <f t="shared" si="40"/>
        <v>91071433.782693237</v>
      </c>
      <c r="DI52" s="8">
        <v>109</v>
      </c>
      <c r="DJ52" s="8" t="s">
        <v>36</v>
      </c>
      <c r="DK52" s="9">
        <v>67850</v>
      </c>
      <c r="DL52" s="9">
        <v>102987641.606419</v>
      </c>
      <c r="DM52" s="9">
        <v>8118038.0020136293</v>
      </c>
      <c r="DN52" s="49">
        <v>-12184440</v>
      </c>
      <c r="DP52" s="96">
        <f t="shared" si="41"/>
        <v>90803201.606418997</v>
      </c>
      <c r="DR52" s="135">
        <f t="shared" si="42"/>
        <v>-7832.4131363034248</v>
      </c>
      <c r="DS52" s="92">
        <f t="shared" si="43"/>
        <v>-8.6249575515424576E-5</v>
      </c>
      <c r="DT52" s="129">
        <f t="shared" si="44"/>
        <v>-0.11543718697573213</v>
      </c>
      <c r="DV52" s="116">
        <v>-774248.01870999974</v>
      </c>
      <c r="DW52" s="117">
        <v>1042969.1815000002</v>
      </c>
      <c r="DX52" s="118">
        <f t="shared" si="45"/>
        <v>268721.16279000044</v>
      </c>
      <c r="DZ52" s="138">
        <f t="shared" si="46"/>
        <v>91071922.769208997</v>
      </c>
      <c r="EB52" s="8">
        <v>109</v>
      </c>
      <c r="EC52" s="8" t="s">
        <v>36</v>
      </c>
      <c r="ED52" s="9">
        <v>67850</v>
      </c>
      <c r="EE52" s="9">
        <v>102428639.71098977</v>
      </c>
      <c r="EF52" s="9">
        <v>7673346.650403914</v>
      </c>
      <c r="EG52" s="49">
        <v>-12184440</v>
      </c>
      <c r="EI52" s="96">
        <f t="shared" si="47"/>
        <v>90244199.710989773</v>
      </c>
      <c r="EK52" s="135">
        <f t="shared" si="48"/>
        <v>-566834.3085655272</v>
      </c>
      <c r="EL52" s="92">
        <f t="shared" si="49"/>
        <v>-6.2419100793793935E-3</v>
      </c>
      <c r="EM52" s="129">
        <f t="shared" si="11"/>
        <v>-8.3542270975022426</v>
      </c>
      <c r="EO52" s="116">
        <v>776249.51900000009</v>
      </c>
      <c r="EP52" s="117">
        <v>1045665.35</v>
      </c>
      <c r="EQ52" s="118">
        <f t="shared" si="50"/>
        <v>269415.83099999989</v>
      </c>
      <c r="ES52" s="138">
        <f t="shared" si="51"/>
        <v>90513615.541989774</v>
      </c>
      <c r="EV52" s="40">
        <v>102995474.0195553</v>
      </c>
      <c r="EW52" s="41">
        <v>5850382.0635707797</v>
      </c>
      <c r="EX52" s="42">
        <v>-12184440</v>
      </c>
      <c r="EY52" s="12"/>
      <c r="EZ52" s="43">
        <v>90811034.0195553</v>
      </c>
      <c r="FA52" s="12"/>
      <c r="FB52" s="40">
        <v>-707220.87444000004</v>
      </c>
      <c r="FC52" s="41">
        <v>1277961.9114000003</v>
      </c>
      <c r="FD52" s="42">
        <v>570741.03696000029</v>
      </c>
      <c r="FE52" s="44"/>
      <c r="FF52" s="43">
        <v>91381775.056515306</v>
      </c>
      <c r="FG52" s="12"/>
      <c r="FH52" s="43">
        <v>109</v>
      </c>
      <c r="FI52" s="10"/>
      <c r="FJ52" s="8">
        <v>109</v>
      </c>
      <c r="FK52" s="8" t="s">
        <v>36</v>
      </c>
      <c r="FL52" s="9">
        <v>67850</v>
      </c>
      <c r="FM52" s="9">
        <v>103412819</v>
      </c>
      <c r="FN52" s="9">
        <v>8009774</v>
      </c>
      <c r="FO52" s="49">
        <f t="shared" si="52"/>
        <v>-12184440</v>
      </c>
      <c r="FQ52" s="99">
        <f t="shared" si="12"/>
        <v>91228379</v>
      </c>
      <c r="FS52" s="55">
        <f t="shared" si="53"/>
        <v>417344.98044469953</v>
      </c>
      <c r="FT52" s="92">
        <f t="shared" si="54"/>
        <v>4.5957518813719072E-3</v>
      </c>
      <c r="FU52" s="55">
        <f t="shared" si="13"/>
        <v>6.1509945533485562</v>
      </c>
      <c r="FW52" s="40">
        <v>102995474.0195553</v>
      </c>
      <c r="FX52" s="41">
        <v>5850382.0635707797</v>
      </c>
      <c r="FY52" s="42">
        <v>-12184440</v>
      </c>
      <c r="FZ52" s="12"/>
      <c r="GA52" s="43">
        <v>90811034.0195553</v>
      </c>
      <c r="GB52" s="12"/>
      <c r="GC52" s="40">
        <v>-707220.87444000004</v>
      </c>
      <c r="GD52" s="41">
        <v>1277961.9114000003</v>
      </c>
      <c r="GE52" s="42">
        <v>570741.03696000029</v>
      </c>
      <c r="GF52" s="44"/>
      <c r="GG52" s="43">
        <v>91381775.056515306</v>
      </c>
      <c r="GH52" s="12"/>
      <c r="GI52" s="43">
        <v>109</v>
      </c>
      <c r="GJ52" s="9"/>
      <c r="GK52" s="9"/>
    </row>
    <row r="53" spans="1:193" x14ac:dyDescent="0.25">
      <c r="A53" s="8">
        <v>111</v>
      </c>
      <c r="B53" s="8" t="s">
        <v>438</v>
      </c>
      <c r="C53" s="9">
        <v>19350</v>
      </c>
      <c r="D53" s="9">
        <v>45051038.015150815</v>
      </c>
      <c r="E53" s="9">
        <v>8421615.5090692677</v>
      </c>
      <c r="F53" s="121">
        <v>-2086041</v>
      </c>
      <c r="H53" s="96">
        <f t="shared" si="14"/>
        <v>42964997.015150815</v>
      </c>
      <c r="J53" s="135">
        <f t="shared" si="7"/>
        <v>774900.61807733774</v>
      </c>
      <c r="K53" s="92">
        <f t="shared" si="8"/>
        <v>1.836688427502832E-2</v>
      </c>
      <c r="L53" s="129">
        <f t="shared" si="15"/>
        <v>40.046543569888257</v>
      </c>
      <c r="N53" s="116">
        <v>311517.22895999998</v>
      </c>
      <c r="O53" s="117">
        <v>286784.95679999999</v>
      </c>
      <c r="P53" s="118">
        <v>-24732.272159999993</v>
      </c>
      <c r="R53" s="138">
        <f t="shared" si="16"/>
        <v>42940264.742990814</v>
      </c>
      <c r="S53" s="117"/>
      <c r="T53" s="8">
        <v>111</v>
      </c>
      <c r="U53" s="8" t="s">
        <v>37</v>
      </c>
      <c r="V53" s="9">
        <v>19350</v>
      </c>
      <c r="W53" s="9">
        <v>45051038.015150815</v>
      </c>
      <c r="X53" s="9">
        <v>8421615.5090692677</v>
      </c>
      <c r="Y53" s="121">
        <v>-2049905</v>
      </c>
      <c r="AA53" s="96">
        <f t="shared" si="17"/>
        <v>43001133.015150815</v>
      </c>
      <c r="AC53" s="135">
        <f t="shared" si="18"/>
        <v>811036.61807733774</v>
      </c>
      <c r="AD53" s="92">
        <f t="shared" si="19"/>
        <v>1.9223388599168865E-2</v>
      </c>
      <c r="AE53" s="129">
        <f t="shared" si="20"/>
        <v>41.914037109939933</v>
      </c>
      <c r="AG53" s="116">
        <v>311517.22895999998</v>
      </c>
      <c r="AH53" s="117">
        <v>286784.95679999999</v>
      </c>
      <c r="AI53" s="118">
        <f t="shared" si="21"/>
        <v>-24732.272159999993</v>
      </c>
      <c r="AK53" s="138">
        <f t="shared" si="22"/>
        <v>42976400.742990814</v>
      </c>
      <c r="AL53" s="117"/>
      <c r="AM53" s="177" t="s">
        <v>37</v>
      </c>
      <c r="AN53" s="158">
        <v>19575</v>
      </c>
      <c r="AO53" s="158">
        <v>44043679.397073478</v>
      </c>
      <c r="AP53" s="158">
        <v>7761998.1802614685</v>
      </c>
      <c r="AQ53" s="158">
        <v>-1967493</v>
      </c>
      <c r="AR53" s="158">
        <v>113910</v>
      </c>
      <c r="AS53" s="168">
        <f t="shared" si="9"/>
        <v>42190096.397073478</v>
      </c>
      <c r="AU53" s="158">
        <v>339391.8702</v>
      </c>
      <c r="AV53" s="158">
        <v>-358455.13620000007</v>
      </c>
      <c r="AW53" s="158">
        <v>-19063.266000000061</v>
      </c>
      <c r="AY53" s="168">
        <f t="shared" si="10"/>
        <v>42171033.131073475</v>
      </c>
      <c r="BA53" s="181">
        <v>111</v>
      </c>
      <c r="BB53" s="121"/>
      <c r="BD53" s="8">
        <v>111</v>
      </c>
      <c r="BE53" s="8" t="s">
        <v>37</v>
      </c>
      <c r="BF53" s="9">
        <v>19350</v>
      </c>
      <c r="BG53" s="9">
        <v>45051038.015150815</v>
      </c>
      <c r="BH53" s="9">
        <v>8421615.5090692751</v>
      </c>
      <c r="BI53" s="49">
        <v>-2010938</v>
      </c>
      <c r="BK53" s="96">
        <f t="shared" si="23"/>
        <v>43040100.015150815</v>
      </c>
      <c r="BM53" s="135">
        <f t="shared" si="24"/>
        <v>1007358.6180773377</v>
      </c>
      <c r="BN53" s="92">
        <f t="shared" si="25"/>
        <v>2.3966046101087161E-2</v>
      </c>
      <c r="BO53" s="129">
        <f t="shared" si="26"/>
        <v>52.059876903221586</v>
      </c>
      <c r="BQ53" s="116">
        <v>311517.22895999998</v>
      </c>
      <c r="BR53" s="117">
        <v>286784.95679999999</v>
      </c>
      <c r="BS53" s="118">
        <f t="shared" si="27"/>
        <v>-24732.272159999993</v>
      </c>
      <c r="BU53" s="138">
        <f t="shared" si="28"/>
        <v>43015367.742990814</v>
      </c>
      <c r="BW53" s="8">
        <v>111</v>
      </c>
      <c r="BX53" s="8" t="s">
        <v>37</v>
      </c>
      <c r="BY53" s="9">
        <v>19350</v>
      </c>
      <c r="BZ53" s="9">
        <v>44565688.827287331</v>
      </c>
      <c r="CA53" s="9">
        <v>8421615.5090692751</v>
      </c>
      <c r="CB53" s="49">
        <v>-2010938</v>
      </c>
      <c r="CD53" s="96">
        <f t="shared" si="29"/>
        <v>42554750.827287331</v>
      </c>
      <c r="CF53" s="135">
        <f t="shared" si="30"/>
        <v>522009.43021385372</v>
      </c>
      <c r="CG53" s="92">
        <f t="shared" si="31"/>
        <v>1.2419114548883517E-2</v>
      </c>
      <c r="CH53" s="129">
        <f t="shared" si="32"/>
        <v>26.977231535599675</v>
      </c>
      <c r="CJ53" s="116">
        <v>311517.22895999998</v>
      </c>
      <c r="CK53" s="117">
        <v>286784.95679999999</v>
      </c>
      <c r="CL53" s="118">
        <f t="shared" si="33"/>
        <v>-24732.272159999993</v>
      </c>
      <c r="CN53" s="138">
        <f t="shared" si="34"/>
        <v>42530018.55512733</v>
      </c>
      <c r="CP53" s="8">
        <v>111</v>
      </c>
      <c r="CQ53" s="8" t="s">
        <v>37</v>
      </c>
      <c r="CR53" s="9">
        <v>19350</v>
      </c>
      <c r="CS53" s="9">
        <v>44789658.339944869</v>
      </c>
      <c r="CT53" s="9">
        <v>8541796.8462868277</v>
      </c>
      <c r="CU53" s="49">
        <v>-2010938</v>
      </c>
      <c r="CW53" s="96">
        <f t="shared" si="35"/>
        <v>42778720.339944869</v>
      </c>
      <c r="CY53" s="135">
        <f t="shared" si="36"/>
        <v>745978.94287139177</v>
      </c>
      <c r="CZ53" s="92">
        <f t="shared" si="37"/>
        <v>1.7747568159409428E-2</v>
      </c>
      <c r="DA53" s="129">
        <f t="shared" si="38"/>
        <v>38.551883352526708</v>
      </c>
      <c r="DC53" s="116">
        <v>-311815.2597</v>
      </c>
      <c r="DD53" s="117">
        <v>287059.32600000006</v>
      </c>
      <c r="DE53" s="118">
        <f t="shared" si="39"/>
        <v>-24755.933699999936</v>
      </c>
      <c r="DG53" s="138">
        <f t="shared" si="40"/>
        <v>42753964.406244867</v>
      </c>
      <c r="DI53" s="8">
        <v>111</v>
      </c>
      <c r="DJ53" s="8" t="s">
        <v>37</v>
      </c>
      <c r="DK53" s="9">
        <v>19350</v>
      </c>
      <c r="DL53" s="9">
        <v>44789779.983989313</v>
      </c>
      <c r="DM53" s="9">
        <v>8541796.8462868277</v>
      </c>
      <c r="DN53" s="49">
        <v>-2010938</v>
      </c>
      <c r="DP53" s="96">
        <f t="shared" si="41"/>
        <v>42778841.983989313</v>
      </c>
      <c r="DR53" s="135">
        <f t="shared" si="42"/>
        <v>746100.58691583574</v>
      </c>
      <c r="DS53" s="92">
        <f t="shared" si="43"/>
        <v>1.7750462190119793E-2</v>
      </c>
      <c r="DT53" s="129">
        <f t="shared" si="44"/>
        <v>38.558169866451458</v>
      </c>
      <c r="DV53" s="116">
        <v>-311815.2597</v>
      </c>
      <c r="DW53" s="117">
        <v>287059.32600000006</v>
      </c>
      <c r="DX53" s="118">
        <f t="shared" si="45"/>
        <v>-24755.933699999936</v>
      </c>
      <c r="DZ53" s="138">
        <f t="shared" si="46"/>
        <v>42754086.050289311</v>
      </c>
      <c r="EB53" s="8">
        <v>111</v>
      </c>
      <c r="EC53" s="8" t="s">
        <v>37</v>
      </c>
      <c r="ED53" s="9">
        <v>19350</v>
      </c>
      <c r="EE53" s="9">
        <v>44725161.128452718</v>
      </c>
      <c r="EF53" s="9">
        <v>8377701.3999063456</v>
      </c>
      <c r="EG53" s="49">
        <v>-2010938</v>
      </c>
      <c r="EI53" s="96">
        <f t="shared" si="47"/>
        <v>42714223.128452718</v>
      </c>
      <c r="EK53" s="135">
        <f t="shared" si="48"/>
        <v>681481.73137924075</v>
      </c>
      <c r="EL53" s="92">
        <f t="shared" si="49"/>
        <v>1.6213116459415346E-2</v>
      </c>
      <c r="EM53" s="129">
        <f t="shared" si="11"/>
        <v>35.218694128126138</v>
      </c>
      <c r="EO53" s="116">
        <v>312621.33</v>
      </c>
      <c r="EP53" s="117">
        <v>287801.40000000002</v>
      </c>
      <c r="EQ53" s="118">
        <f t="shared" si="50"/>
        <v>-24819.929999999993</v>
      </c>
      <c r="ES53" s="138">
        <f t="shared" si="51"/>
        <v>42689403.198452719</v>
      </c>
      <c r="EV53" s="40">
        <v>44043679.397073478</v>
      </c>
      <c r="EW53" s="41">
        <v>7761998.1802614685</v>
      </c>
      <c r="EX53" s="42">
        <v>-2010938</v>
      </c>
      <c r="EY53" s="12"/>
      <c r="EZ53" s="43">
        <v>42032741.397073478</v>
      </c>
      <c r="FA53" s="12"/>
      <c r="FB53" s="40">
        <v>-358455.13620000007</v>
      </c>
      <c r="FC53" s="41">
        <v>339391.8702</v>
      </c>
      <c r="FD53" s="42">
        <v>-19063.266000000061</v>
      </c>
      <c r="FE53" s="44"/>
      <c r="FF53" s="43">
        <v>42013678.131073475</v>
      </c>
      <c r="FG53" s="12"/>
      <c r="FH53" s="43">
        <v>111</v>
      </c>
      <c r="FI53" s="10"/>
      <c r="FJ53" s="8">
        <v>111</v>
      </c>
      <c r="FK53" s="8" t="s">
        <v>37</v>
      </c>
      <c r="FL53" s="9">
        <v>19350</v>
      </c>
      <c r="FM53" s="9">
        <v>43519942</v>
      </c>
      <c r="FN53" s="9">
        <v>7980195</v>
      </c>
      <c r="FO53" s="49">
        <f t="shared" si="52"/>
        <v>-2010938</v>
      </c>
      <c r="FQ53" s="99">
        <f t="shared" si="12"/>
        <v>41509004</v>
      </c>
      <c r="FS53" s="55">
        <f t="shared" si="53"/>
        <v>-523737.39707347751</v>
      </c>
      <c r="FT53" s="92">
        <f t="shared" si="54"/>
        <v>-1.2460224569362554E-2</v>
      </c>
      <c r="FU53" s="55">
        <f t="shared" si="13"/>
        <v>-27.06653214850013</v>
      </c>
      <c r="FW53" s="40">
        <v>44043679.397073478</v>
      </c>
      <c r="FX53" s="41">
        <v>7761998.1802614685</v>
      </c>
      <c r="FY53" s="42">
        <v>-2010938</v>
      </c>
      <c r="FZ53" s="12"/>
      <c r="GA53" s="43">
        <v>42032741.397073478</v>
      </c>
      <c r="GB53" s="12"/>
      <c r="GC53" s="40">
        <v>-358455.13620000007</v>
      </c>
      <c r="GD53" s="41">
        <v>339391.8702</v>
      </c>
      <c r="GE53" s="42">
        <v>-19063.266000000061</v>
      </c>
      <c r="GF53" s="44"/>
      <c r="GG53" s="43">
        <v>42013678.131073475</v>
      </c>
      <c r="GH53" s="12"/>
      <c r="GI53" s="43">
        <v>111</v>
      </c>
      <c r="GJ53" s="9"/>
      <c r="GK53" s="9"/>
    </row>
    <row r="54" spans="1:193" x14ac:dyDescent="0.25">
      <c r="A54" s="8">
        <v>139</v>
      </c>
      <c r="B54" s="8" t="s">
        <v>439</v>
      </c>
      <c r="C54" s="9">
        <v>9628</v>
      </c>
      <c r="D54" s="9">
        <v>27798695.714995746</v>
      </c>
      <c r="E54" s="9">
        <v>7766950.0123632895</v>
      </c>
      <c r="F54" s="121">
        <v>-359356</v>
      </c>
      <c r="H54" s="96">
        <f t="shared" si="14"/>
        <v>27439339.714995746</v>
      </c>
      <c r="J54" s="135">
        <f t="shared" si="7"/>
        <v>-237262.9337792173</v>
      </c>
      <c r="K54" s="92">
        <f t="shared" si="8"/>
        <v>-8.5726899645220418E-3</v>
      </c>
      <c r="L54" s="129">
        <f t="shared" si="15"/>
        <v>-24.643013479353687</v>
      </c>
      <c r="N54" s="116">
        <v>140475.13824</v>
      </c>
      <c r="O54" s="117">
        <v>119819.32799999999</v>
      </c>
      <c r="P54" s="118">
        <v>-20655.810240000006</v>
      </c>
      <c r="R54" s="138">
        <f t="shared" si="16"/>
        <v>27418683.904755745</v>
      </c>
      <c r="S54" s="117"/>
      <c r="T54" s="8">
        <v>139</v>
      </c>
      <c r="U54" s="8" t="s">
        <v>38</v>
      </c>
      <c r="V54" s="9">
        <v>9628</v>
      </c>
      <c r="W54" s="9">
        <v>27798695.714995746</v>
      </c>
      <c r="X54" s="9">
        <v>7766950.0123632895</v>
      </c>
      <c r="Y54" s="121">
        <v>-414141</v>
      </c>
      <c r="AA54" s="96">
        <f t="shared" si="17"/>
        <v>27384554.714995746</v>
      </c>
      <c r="AC54" s="135">
        <f t="shared" si="18"/>
        <v>-292047.9337792173</v>
      </c>
      <c r="AD54" s="92">
        <f t="shared" si="19"/>
        <v>-1.0552159796684587E-2</v>
      </c>
      <c r="AE54" s="129">
        <f t="shared" si="20"/>
        <v>-30.333187970421406</v>
      </c>
      <c r="AG54" s="116">
        <v>140475.13824</v>
      </c>
      <c r="AH54" s="117">
        <v>119819.32799999999</v>
      </c>
      <c r="AI54" s="118">
        <f t="shared" si="21"/>
        <v>-20655.810240000006</v>
      </c>
      <c r="AK54" s="138">
        <f t="shared" si="22"/>
        <v>27363898.904755745</v>
      </c>
      <c r="AL54" s="117"/>
      <c r="AM54" s="177" t="s">
        <v>38</v>
      </c>
      <c r="AN54" s="158">
        <v>9663</v>
      </c>
      <c r="AO54" s="158">
        <v>27902161.648774963</v>
      </c>
      <c r="AP54" s="158">
        <v>7773476.7517929403</v>
      </c>
      <c r="AQ54" s="158">
        <v>-225559</v>
      </c>
      <c r="AS54" s="168">
        <f t="shared" si="9"/>
        <v>27676602.648774963</v>
      </c>
      <c r="AU54" s="158">
        <v>107871.7914</v>
      </c>
      <c r="AV54" s="158">
        <v>-67339.343760000003</v>
      </c>
      <c r="AW54" s="158">
        <v>40532.447639999999</v>
      </c>
      <c r="AY54" s="168">
        <f t="shared" si="10"/>
        <v>27717135.096414965</v>
      </c>
      <c r="BA54" s="181">
        <v>139</v>
      </c>
      <c r="BB54" s="121"/>
      <c r="BD54" s="8">
        <v>139</v>
      </c>
      <c r="BE54" s="8" t="s">
        <v>38</v>
      </c>
      <c r="BF54" s="9">
        <v>9628</v>
      </c>
      <c r="BG54" s="9">
        <v>27211367.987725824</v>
      </c>
      <c r="BH54" s="9">
        <v>7766950.012363296</v>
      </c>
      <c r="BI54" s="49">
        <v>-275224</v>
      </c>
      <c r="BK54" s="96">
        <f t="shared" si="23"/>
        <v>26936143.987725824</v>
      </c>
      <c r="BM54" s="135">
        <f t="shared" si="24"/>
        <v>-690793.66104913875</v>
      </c>
      <c r="BN54" s="92">
        <f t="shared" si="25"/>
        <v>-2.5004351543819046E-2</v>
      </c>
      <c r="BO54" s="129">
        <f t="shared" si="26"/>
        <v>-71.748406839337221</v>
      </c>
      <c r="BQ54" s="116">
        <v>140475.13824000003</v>
      </c>
      <c r="BR54" s="117">
        <v>119819.32800000001</v>
      </c>
      <c r="BS54" s="118">
        <f t="shared" si="27"/>
        <v>-20655.810240000021</v>
      </c>
      <c r="BU54" s="138">
        <f t="shared" si="28"/>
        <v>26915488.177485824</v>
      </c>
      <c r="BW54" s="8">
        <v>139</v>
      </c>
      <c r="BX54" s="8" t="s">
        <v>38</v>
      </c>
      <c r="BY54" s="9">
        <v>9628</v>
      </c>
      <c r="BZ54" s="9">
        <v>26950494.233928066</v>
      </c>
      <c r="CA54" s="9">
        <v>7766950.012363296</v>
      </c>
      <c r="CB54" s="49">
        <v>-275224</v>
      </c>
      <c r="CD54" s="96">
        <f t="shared" si="29"/>
        <v>26675270.233928066</v>
      </c>
      <c r="CF54" s="135">
        <f t="shared" si="30"/>
        <v>-951667.41484689713</v>
      </c>
      <c r="CG54" s="92">
        <f t="shared" si="31"/>
        <v>-3.4447083022576555E-2</v>
      </c>
      <c r="CH54" s="129">
        <f t="shared" si="32"/>
        <v>-98.843728172714705</v>
      </c>
      <c r="CJ54" s="116">
        <v>140475.13824000003</v>
      </c>
      <c r="CK54" s="117">
        <v>119819.32800000001</v>
      </c>
      <c r="CL54" s="118">
        <f t="shared" si="33"/>
        <v>-20655.810240000021</v>
      </c>
      <c r="CN54" s="138">
        <f t="shared" si="34"/>
        <v>26654614.423688065</v>
      </c>
      <c r="CP54" s="8">
        <v>139</v>
      </c>
      <c r="CQ54" s="8" t="s">
        <v>38</v>
      </c>
      <c r="CR54" s="9">
        <v>9628</v>
      </c>
      <c r="CS54" s="9">
        <v>27117188.406183291</v>
      </c>
      <c r="CT54" s="9">
        <v>7857379.2247868218</v>
      </c>
      <c r="CU54" s="49">
        <v>-275224</v>
      </c>
      <c r="CW54" s="96">
        <f t="shared" si="35"/>
        <v>26841964.406183291</v>
      </c>
      <c r="CY54" s="135">
        <f t="shared" si="36"/>
        <v>-784973.24259167165</v>
      </c>
      <c r="CZ54" s="92">
        <f t="shared" si="37"/>
        <v>-2.8413328055796262E-2</v>
      </c>
      <c r="DA54" s="129">
        <f t="shared" si="38"/>
        <v>-81.53024954213457</v>
      </c>
      <c r="DC54" s="116">
        <v>-140609.5318</v>
      </c>
      <c r="DD54" s="117">
        <v>119933.95999999999</v>
      </c>
      <c r="DE54" s="118">
        <f t="shared" si="39"/>
        <v>-20675.571800000005</v>
      </c>
      <c r="DG54" s="138">
        <f t="shared" si="40"/>
        <v>26821288.83438329</v>
      </c>
      <c r="DI54" s="8">
        <v>139</v>
      </c>
      <c r="DJ54" s="8" t="s">
        <v>38</v>
      </c>
      <c r="DK54" s="9">
        <v>9628</v>
      </c>
      <c r="DL54" s="9">
        <v>27117227.321403902</v>
      </c>
      <c r="DM54" s="9">
        <v>7857379.2247868218</v>
      </c>
      <c r="DN54" s="49">
        <v>-275224</v>
      </c>
      <c r="DP54" s="96">
        <f t="shared" si="41"/>
        <v>26842003.321403902</v>
      </c>
      <c r="DR54" s="135">
        <f t="shared" si="42"/>
        <v>-784934.32737106085</v>
      </c>
      <c r="DS54" s="92">
        <f t="shared" si="43"/>
        <v>-2.8411919458828129E-2</v>
      </c>
      <c r="DT54" s="129">
        <f t="shared" si="44"/>
        <v>-81.526207662137608</v>
      </c>
      <c r="DV54" s="116">
        <v>-140609.5318</v>
      </c>
      <c r="DW54" s="117">
        <v>119933.95999999999</v>
      </c>
      <c r="DX54" s="118">
        <f t="shared" si="45"/>
        <v>-20675.571800000005</v>
      </c>
      <c r="DZ54" s="138">
        <f t="shared" si="46"/>
        <v>26821327.749603901</v>
      </c>
      <c r="EB54" s="8">
        <v>139</v>
      </c>
      <c r="EC54" s="8" t="s">
        <v>38</v>
      </c>
      <c r="ED54" s="9">
        <v>9628</v>
      </c>
      <c r="EE54" s="9">
        <v>27048994.314485073</v>
      </c>
      <c r="EF54" s="9">
        <v>7705342.7995181195</v>
      </c>
      <c r="EG54" s="49">
        <v>-275224</v>
      </c>
      <c r="EI54" s="96">
        <f t="shared" si="47"/>
        <v>26773770.314485073</v>
      </c>
      <c r="EK54" s="135">
        <f t="shared" si="48"/>
        <v>-853167.33428988978</v>
      </c>
      <c r="EL54" s="92">
        <f t="shared" si="49"/>
        <v>-3.0881719325403446E-2</v>
      </c>
      <c r="EM54" s="129">
        <f t="shared" si="11"/>
        <v>-88.613142323420206</v>
      </c>
      <c r="EO54" s="116">
        <v>140973.01999999999</v>
      </c>
      <c r="EP54" s="117">
        <v>120244</v>
      </c>
      <c r="EQ54" s="118">
        <f t="shared" si="50"/>
        <v>-20729.01999999999</v>
      </c>
      <c r="ES54" s="138">
        <f t="shared" si="51"/>
        <v>26753041.294485074</v>
      </c>
      <c r="EV54" s="40">
        <v>27902161.648774963</v>
      </c>
      <c r="EW54" s="41">
        <v>7773476.7517929403</v>
      </c>
      <c r="EX54" s="42">
        <v>-275224</v>
      </c>
      <c r="EY54" s="12"/>
      <c r="EZ54" s="43">
        <v>27626937.648774963</v>
      </c>
      <c r="FA54" s="12"/>
      <c r="FB54" s="40">
        <v>-67339.343760000003</v>
      </c>
      <c r="FC54" s="41">
        <v>107871.7914</v>
      </c>
      <c r="FD54" s="42">
        <v>40532.447639999999</v>
      </c>
      <c r="FE54" s="44"/>
      <c r="FF54" s="43">
        <v>27667470.096414965</v>
      </c>
      <c r="FG54" s="12"/>
      <c r="FH54" s="43">
        <v>139</v>
      </c>
      <c r="FI54" s="10"/>
      <c r="FJ54" s="8">
        <v>139</v>
      </c>
      <c r="FK54" s="8" t="s">
        <v>38</v>
      </c>
      <c r="FL54" s="9">
        <v>9628</v>
      </c>
      <c r="FM54" s="9">
        <v>27045436</v>
      </c>
      <c r="FN54" s="9">
        <v>7611817</v>
      </c>
      <c r="FO54" s="49">
        <f t="shared" si="52"/>
        <v>-275224</v>
      </c>
      <c r="FQ54" s="99">
        <f t="shared" si="12"/>
        <v>26770212</v>
      </c>
      <c r="FS54" s="55">
        <f t="shared" si="53"/>
        <v>-856725.64877496287</v>
      </c>
      <c r="FT54" s="92">
        <f t="shared" si="54"/>
        <v>-3.1010518055480243E-2</v>
      </c>
      <c r="FU54" s="55">
        <f t="shared" si="13"/>
        <v>-88.982722141146951</v>
      </c>
      <c r="FW54" s="40">
        <v>27902161.648774963</v>
      </c>
      <c r="FX54" s="41">
        <v>7773476.7517929403</v>
      </c>
      <c r="FY54" s="42">
        <v>-275224</v>
      </c>
      <c r="FZ54" s="12"/>
      <c r="GA54" s="43">
        <v>27626937.648774963</v>
      </c>
      <c r="GB54" s="12"/>
      <c r="GC54" s="40">
        <v>-67339.343760000003</v>
      </c>
      <c r="GD54" s="41">
        <v>107871.7914</v>
      </c>
      <c r="GE54" s="42">
        <v>40532.447639999999</v>
      </c>
      <c r="GF54" s="44"/>
      <c r="GG54" s="43">
        <v>27667470.096414965</v>
      </c>
      <c r="GH54" s="12"/>
      <c r="GI54" s="43">
        <v>139</v>
      </c>
      <c r="GJ54" s="9"/>
      <c r="GK54" s="9"/>
    </row>
    <row r="55" spans="1:193" x14ac:dyDescent="0.25">
      <c r="A55" s="8">
        <v>140</v>
      </c>
      <c r="B55" s="8" t="s">
        <v>440</v>
      </c>
      <c r="C55" s="9">
        <v>21767</v>
      </c>
      <c r="D55" s="9">
        <v>54959098.441965967</v>
      </c>
      <c r="E55" s="9">
        <v>11327331.453205856</v>
      </c>
      <c r="F55" s="121">
        <v>-1244854</v>
      </c>
      <c r="H55" s="96">
        <f t="shared" si="14"/>
        <v>53714244.441965967</v>
      </c>
      <c r="J55" s="135">
        <f t="shared" si="7"/>
        <v>2258592.2510620207</v>
      </c>
      <c r="K55" s="92">
        <f t="shared" si="8"/>
        <v>4.3893958290189203E-2</v>
      </c>
      <c r="L55" s="129">
        <f t="shared" si="15"/>
        <v>103.76222038232281</v>
      </c>
      <c r="N55" s="116">
        <v>388344.86112000002</v>
      </c>
      <c r="O55" s="117">
        <v>232280.18640000004</v>
      </c>
      <c r="P55" s="118">
        <v>-156064.67471999998</v>
      </c>
      <c r="R55" s="138">
        <f t="shared" si="16"/>
        <v>53558179.767245971</v>
      </c>
      <c r="S55" s="117"/>
      <c r="T55" s="8">
        <v>140</v>
      </c>
      <c r="U55" s="8" t="s">
        <v>39</v>
      </c>
      <c r="V55" s="9">
        <v>21767</v>
      </c>
      <c r="W55" s="9">
        <v>54959098.441965967</v>
      </c>
      <c r="X55" s="9">
        <v>11327331.453205856</v>
      </c>
      <c r="Y55" s="121">
        <v>-1315693</v>
      </c>
      <c r="AA55" s="96">
        <f t="shared" si="17"/>
        <v>53643405.441965967</v>
      </c>
      <c r="AC55" s="135">
        <f t="shared" si="18"/>
        <v>2187753.2510620207</v>
      </c>
      <c r="AD55" s="92">
        <f t="shared" si="19"/>
        <v>4.2517258219666683E-2</v>
      </c>
      <c r="AE55" s="129">
        <f t="shared" si="20"/>
        <v>100.50779855111043</v>
      </c>
      <c r="AG55" s="116">
        <v>388344.86112000002</v>
      </c>
      <c r="AH55" s="117">
        <v>232280.18640000004</v>
      </c>
      <c r="AI55" s="118">
        <f t="shared" si="21"/>
        <v>-156064.67471999998</v>
      </c>
      <c r="AK55" s="138">
        <f t="shared" si="22"/>
        <v>53487340.767245971</v>
      </c>
      <c r="AL55" s="117"/>
      <c r="AM55" s="177" t="s">
        <v>39</v>
      </c>
      <c r="AN55" s="158">
        <v>21945</v>
      </c>
      <c r="AO55" s="158">
        <v>52879131.190903947</v>
      </c>
      <c r="AP55" s="158">
        <v>10127723.112675134</v>
      </c>
      <c r="AQ55" s="158">
        <v>-1423479</v>
      </c>
      <c r="AR55" s="158">
        <v>0</v>
      </c>
      <c r="AS55" s="168">
        <f t="shared" si="9"/>
        <v>51455652.190903947</v>
      </c>
      <c r="AU55" s="158">
        <v>235661.40899999999</v>
      </c>
      <c r="AV55" s="158">
        <v>-478895.53607999999</v>
      </c>
      <c r="AW55" s="158">
        <v>-243234.12708000001</v>
      </c>
      <c r="AY55" s="168">
        <f t="shared" si="10"/>
        <v>51212418.063823946</v>
      </c>
      <c r="BA55" s="181">
        <v>140</v>
      </c>
      <c r="BB55" s="121"/>
      <c r="BD55" s="8">
        <v>140</v>
      </c>
      <c r="BE55" s="8" t="s">
        <v>39</v>
      </c>
      <c r="BF55" s="9">
        <v>21767</v>
      </c>
      <c r="BG55" s="9">
        <v>54959098.441965967</v>
      </c>
      <c r="BH55" s="9">
        <v>11327331.453205856</v>
      </c>
      <c r="BI55" s="49">
        <v>-1479633</v>
      </c>
      <c r="BK55" s="96">
        <f t="shared" si="23"/>
        <v>53479465.441965967</v>
      </c>
      <c r="BM55" s="135">
        <f t="shared" si="24"/>
        <v>2079967.2510620207</v>
      </c>
      <c r="BN55" s="92">
        <f t="shared" si="25"/>
        <v>4.0466684000236168E-2</v>
      </c>
      <c r="BO55" s="129">
        <f t="shared" si="26"/>
        <v>95.555990768687494</v>
      </c>
      <c r="BQ55" s="116">
        <v>388344.86112000002</v>
      </c>
      <c r="BR55" s="117">
        <v>232280.18640000001</v>
      </c>
      <c r="BS55" s="118">
        <f t="shared" si="27"/>
        <v>-156064.67472000001</v>
      </c>
      <c r="BU55" s="138">
        <f t="shared" si="28"/>
        <v>53323400.767245971</v>
      </c>
      <c r="BW55" s="8">
        <v>140</v>
      </c>
      <c r="BX55" s="8" t="s">
        <v>39</v>
      </c>
      <c r="BY55" s="9">
        <v>21767</v>
      </c>
      <c r="BZ55" s="9">
        <v>54411390.559084311</v>
      </c>
      <c r="CA55" s="9">
        <v>11327331.453205856</v>
      </c>
      <c r="CB55" s="49">
        <v>-1479633</v>
      </c>
      <c r="CD55" s="96">
        <f t="shared" si="29"/>
        <v>52931757.559084311</v>
      </c>
      <c r="CF55" s="135">
        <f t="shared" si="30"/>
        <v>1532259.3681803644</v>
      </c>
      <c r="CG55" s="92">
        <f t="shared" si="31"/>
        <v>2.9810784581774864E-2</v>
      </c>
      <c r="CH55" s="129">
        <f t="shared" si="32"/>
        <v>70.393686230549193</v>
      </c>
      <c r="CJ55" s="116">
        <v>388344.86112000002</v>
      </c>
      <c r="CK55" s="117">
        <v>232280.18640000001</v>
      </c>
      <c r="CL55" s="118">
        <f t="shared" si="33"/>
        <v>-156064.67472000001</v>
      </c>
      <c r="CN55" s="138">
        <f t="shared" si="34"/>
        <v>52775692.884364314</v>
      </c>
      <c r="CP55" s="8">
        <v>140</v>
      </c>
      <c r="CQ55" s="8" t="s">
        <v>39</v>
      </c>
      <c r="CR55" s="9">
        <v>21767</v>
      </c>
      <c r="CS55" s="9">
        <v>54576493.55691871</v>
      </c>
      <c r="CT55" s="9">
        <v>11385473.619477071</v>
      </c>
      <c r="CU55" s="49">
        <v>-1479633</v>
      </c>
      <c r="CW55" s="96">
        <f t="shared" si="35"/>
        <v>53096860.55691871</v>
      </c>
      <c r="CY55" s="135">
        <f t="shared" si="36"/>
        <v>1697362.3660147637</v>
      </c>
      <c r="CZ55" s="92">
        <f t="shared" si="37"/>
        <v>3.3022936521881104E-2</v>
      </c>
      <c r="DA55" s="129">
        <f t="shared" si="38"/>
        <v>77.978700143095679</v>
      </c>
      <c r="DC55" s="116">
        <v>-388716.3934</v>
      </c>
      <c r="DD55" s="117">
        <v>232502.4105</v>
      </c>
      <c r="DE55" s="118">
        <f t="shared" si="39"/>
        <v>-156213.9829</v>
      </c>
      <c r="DG55" s="138">
        <f t="shared" si="40"/>
        <v>52940646.574018709</v>
      </c>
      <c r="DI55" s="8">
        <v>140</v>
      </c>
      <c r="DJ55" s="8" t="s">
        <v>39</v>
      </c>
      <c r="DK55" s="9">
        <v>21767</v>
      </c>
      <c r="DL55" s="9">
        <v>54576607.175320596</v>
      </c>
      <c r="DM55" s="9">
        <v>11385473.619477071</v>
      </c>
      <c r="DN55" s="49">
        <v>-1479633</v>
      </c>
      <c r="DP55" s="96">
        <f t="shared" si="41"/>
        <v>53096974.175320596</v>
      </c>
      <c r="DR55" s="135">
        <f t="shared" si="42"/>
        <v>1697475.9844166487</v>
      </c>
      <c r="DS55" s="92">
        <f t="shared" si="43"/>
        <v>3.3025147018206635E-2</v>
      </c>
      <c r="DT55" s="129">
        <f t="shared" si="44"/>
        <v>77.983919897856794</v>
      </c>
      <c r="DV55" s="116">
        <v>-388716.3934</v>
      </c>
      <c r="DW55" s="117">
        <v>232502.4105</v>
      </c>
      <c r="DX55" s="118">
        <f t="shared" si="45"/>
        <v>-156213.9829</v>
      </c>
      <c r="DZ55" s="138">
        <f t="shared" si="46"/>
        <v>52940760.192420594</v>
      </c>
      <c r="EB55" s="8">
        <v>140</v>
      </c>
      <c r="EC55" s="8" t="s">
        <v>39</v>
      </c>
      <c r="ED55" s="9">
        <v>21767</v>
      </c>
      <c r="EE55" s="9">
        <v>54523442.800833389</v>
      </c>
      <c r="EF55" s="9">
        <v>11221916.338130731</v>
      </c>
      <c r="EG55" s="49">
        <v>-1479633</v>
      </c>
      <c r="EI55" s="96">
        <f t="shared" si="47"/>
        <v>53043809.800833389</v>
      </c>
      <c r="EK55" s="135">
        <f t="shared" si="48"/>
        <v>1644311.6099294424</v>
      </c>
      <c r="EL55" s="92">
        <f t="shared" si="49"/>
        <v>3.1990810568271903E-2</v>
      </c>
      <c r="EM55" s="129">
        <f t="shared" si="11"/>
        <v>75.541489866745181</v>
      </c>
      <c r="EO55" s="116">
        <v>389721.26</v>
      </c>
      <c r="EP55" s="117">
        <v>233103.45</v>
      </c>
      <c r="EQ55" s="118">
        <f t="shared" si="50"/>
        <v>-156617.81</v>
      </c>
      <c r="ES55" s="138">
        <f t="shared" si="51"/>
        <v>52887191.990833387</v>
      </c>
      <c r="EV55" s="40">
        <v>52879131.190903947</v>
      </c>
      <c r="EW55" s="41">
        <v>10127723.112675134</v>
      </c>
      <c r="EX55" s="42">
        <v>-1479633</v>
      </c>
      <c r="EY55" s="12"/>
      <c r="EZ55" s="43">
        <v>51399498.190903947</v>
      </c>
      <c r="FA55" s="12"/>
      <c r="FB55" s="40">
        <v>-478895.53607999999</v>
      </c>
      <c r="FC55" s="41">
        <v>235661.40899999999</v>
      </c>
      <c r="FD55" s="42">
        <v>-243234.12708000001</v>
      </c>
      <c r="FE55" s="44"/>
      <c r="FF55" s="43">
        <v>51156264.063823946</v>
      </c>
      <c r="FG55" s="12"/>
      <c r="FH55" s="43">
        <v>140</v>
      </c>
      <c r="FI55" s="10"/>
      <c r="FJ55" s="8">
        <v>140</v>
      </c>
      <c r="FK55" s="8" t="s">
        <v>39</v>
      </c>
      <c r="FL55" s="9">
        <v>21767</v>
      </c>
      <c r="FM55" s="9">
        <v>53773331</v>
      </c>
      <c r="FN55" s="9">
        <v>11199362</v>
      </c>
      <c r="FO55" s="49">
        <f t="shared" si="52"/>
        <v>-1479633</v>
      </c>
      <c r="FQ55" s="99">
        <f t="shared" si="12"/>
        <v>52293698</v>
      </c>
      <c r="FS55" s="55">
        <f t="shared" si="53"/>
        <v>894199.80909605324</v>
      </c>
      <c r="FT55" s="92">
        <f t="shared" si="54"/>
        <v>1.7397053289798417E-2</v>
      </c>
      <c r="FU55" s="55">
        <f t="shared" si="13"/>
        <v>41.080525984106828</v>
      </c>
      <c r="FW55" s="40">
        <v>52879131.190903947</v>
      </c>
      <c r="FX55" s="41">
        <v>10127723.112675134</v>
      </c>
      <c r="FY55" s="42">
        <v>-1479633</v>
      </c>
      <c r="FZ55" s="12"/>
      <c r="GA55" s="43">
        <v>51399498.190903947</v>
      </c>
      <c r="GB55" s="12"/>
      <c r="GC55" s="40">
        <v>-478895.53607999999</v>
      </c>
      <c r="GD55" s="41">
        <v>235661.40899999999</v>
      </c>
      <c r="GE55" s="42">
        <v>-243234.12708000001</v>
      </c>
      <c r="GF55" s="44"/>
      <c r="GG55" s="43">
        <v>51156264.063823946</v>
      </c>
      <c r="GH55" s="12"/>
      <c r="GI55" s="43">
        <v>140</v>
      </c>
      <c r="GJ55" s="9"/>
      <c r="GK55" s="9"/>
    </row>
    <row r="56" spans="1:193" x14ac:dyDescent="0.25">
      <c r="A56" s="8">
        <v>142</v>
      </c>
      <c r="B56" s="8" t="s">
        <v>441</v>
      </c>
      <c r="C56" s="9">
        <v>6889</v>
      </c>
      <c r="D56" s="9">
        <v>15572327.269252205</v>
      </c>
      <c r="E56" s="9">
        <v>3772029.9007723439</v>
      </c>
      <c r="F56" s="121">
        <v>-638539</v>
      </c>
      <c r="H56" s="96">
        <f t="shared" si="14"/>
        <v>14933788.269252205</v>
      </c>
      <c r="J56" s="135">
        <f t="shared" si="7"/>
        <v>-246177.27158421464</v>
      </c>
      <c r="K56" s="92">
        <f t="shared" si="8"/>
        <v>-1.6217248380568473E-2</v>
      </c>
      <c r="L56" s="129">
        <f t="shared" si="15"/>
        <v>-35.734834022966268</v>
      </c>
      <c r="N56" s="116">
        <v>219734.32132799996</v>
      </c>
      <c r="O56" s="117">
        <v>485984.58960000006</v>
      </c>
      <c r="P56" s="118">
        <v>266250.26827200013</v>
      </c>
      <c r="R56" s="138">
        <f t="shared" si="16"/>
        <v>15200038.537524205</v>
      </c>
      <c r="S56" s="117"/>
      <c r="T56" s="8">
        <v>142</v>
      </c>
      <c r="U56" s="8" t="s">
        <v>40</v>
      </c>
      <c r="V56" s="9">
        <v>6889</v>
      </c>
      <c r="W56" s="9">
        <v>15572327.269252205</v>
      </c>
      <c r="X56" s="9">
        <v>3772029.9007723439</v>
      </c>
      <c r="Y56" s="121">
        <v>-603964</v>
      </c>
      <c r="AA56" s="96">
        <f t="shared" si="17"/>
        <v>14968363.269252205</v>
      </c>
      <c r="AC56" s="135">
        <f t="shared" si="18"/>
        <v>-211602.27158421464</v>
      </c>
      <c r="AD56" s="92">
        <f t="shared" si="19"/>
        <v>-1.3939575225976126E-2</v>
      </c>
      <c r="AE56" s="129">
        <f t="shared" si="20"/>
        <v>-30.715963359589875</v>
      </c>
      <c r="AG56" s="116">
        <v>219734.32132799996</v>
      </c>
      <c r="AH56" s="117">
        <v>485984.58960000006</v>
      </c>
      <c r="AI56" s="118">
        <f t="shared" si="21"/>
        <v>266250.26827200013</v>
      </c>
      <c r="AK56" s="138">
        <f t="shared" si="22"/>
        <v>15234613.537524205</v>
      </c>
      <c r="AL56" s="117"/>
      <c r="AM56" s="177" t="s">
        <v>40</v>
      </c>
      <c r="AN56" s="158">
        <v>6910</v>
      </c>
      <c r="AO56" s="158">
        <v>15626227.54083642</v>
      </c>
      <c r="AP56" s="158">
        <v>3934181.3022103738</v>
      </c>
      <c r="AQ56" s="158">
        <v>-446262</v>
      </c>
      <c r="AS56" s="168">
        <f t="shared" si="9"/>
        <v>15179965.54083642</v>
      </c>
      <c r="AU56" s="158">
        <v>504913.60739999998</v>
      </c>
      <c r="AV56" s="158">
        <v>-203188.12140000003</v>
      </c>
      <c r="AW56" s="158">
        <v>301725.48599999992</v>
      </c>
      <c r="AY56" s="168">
        <f t="shared" si="10"/>
        <v>15481691.026836419</v>
      </c>
      <c r="BA56" s="181">
        <v>142</v>
      </c>
      <c r="BB56" s="121"/>
      <c r="BD56" s="8">
        <v>142</v>
      </c>
      <c r="BE56" s="8" t="s">
        <v>40</v>
      </c>
      <c r="BF56" s="9">
        <v>6889</v>
      </c>
      <c r="BG56" s="9">
        <v>15572327.269252207</v>
      </c>
      <c r="BH56" s="9">
        <v>3772029.9007723462</v>
      </c>
      <c r="BI56" s="49">
        <v>-358278</v>
      </c>
      <c r="BK56" s="96">
        <f t="shared" si="23"/>
        <v>15214049.269252207</v>
      </c>
      <c r="BM56" s="135">
        <f t="shared" si="24"/>
        <v>-53900.27158421278</v>
      </c>
      <c r="BN56" s="92">
        <f t="shared" si="25"/>
        <v>-3.5302888210396832E-3</v>
      </c>
      <c r="BO56" s="129">
        <f t="shared" si="26"/>
        <v>-7.8241067766312646</v>
      </c>
      <c r="BQ56" s="116">
        <v>219734.32132799999</v>
      </c>
      <c r="BR56" s="117">
        <v>485984.58959999995</v>
      </c>
      <c r="BS56" s="118">
        <f t="shared" si="27"/>
        <v>266250.26827199996</v>
      </c>
      <c r="BU56" s="138">
        <f t="shared" si="28"/>
        <v>15480299.537524207</v>
      </c>
      <c r="BW56" s="8">
        <v>142</v>
      </c>
      <c r="BX56" s="8" t="s">
        <v>40</v>
      </c>
      <c r="BY56" s="9">
        <v>6889</v>
      </c>
      <c r="BZ56" s="9">
        <v>15421834.604123972</v>
      </c>
      <c r="CA56" s="9">
        <v>3772029.9007723462</v>
      </c>
      <c r="CB56" s="49">
        <v>-358278</v>
      </c>
      <c r="CD56" s="96">
        <f t="shared" si="29"/>
        <v>15063556.604123972</v>
      </c>
      <c r="CF56" s="135">
        <f t="shared" si="30"/>
        <v>-204392.93671244755</v>
      </c>
      <c r="CG56" s="92">
        <f t="shared" si="31"/>
        <v>-1.3387058698731483E-2</v>
      </c>
      <c r="CH56" s="129">
        <f t="shared" si="32"/>
        <v>-29.669463886260349</v>
      </c>
      <c r="CJ56" s="116">
        <v>219734.32132799999</v>
      </c>
      <c r="CK56" s="117">
        <v>485984.58959999995</v>
      </c>
      <c r="CL56" s="118">
        <f t="shared" si="33"/>
        <v>266250.26827199996</v>
      </c>
      <c r="CN56" s="138">
        <f t="shared" si="34"/>
        <v>15329806.872395972</v>
      </c>
      <c r="CP56" s="8">
        <v>142</v>
      </c>
      <c r="CQ56" s="8" t="s">
        <v>40</v>
      </c>
      <c r="CR56" s="9">
        <v>6889</v>
      </c>
      <c r="CS56" s="9">
        <v>15419086.133368433</v>
      </c>
      <c r="CT56" s="9">
        <v>3762968.8617560472</v>
      </c>
      <c r="CU56" s="49">
        <v>-358278</v>
      </c>
      <c r="CW56" s="96">
        <f t="shared" si="35"/>
        <v>15060808.133368433</v>
      </c>
      <c r="CY56" s="135">
        <f t="shared" si="36"/>
        <v>-207141.40746798739</v>
      </c>
      <c r="CZ56" s="92">
        <f t="shared" si="37"/>
        <v>-1.3567074407336534E-2</v>
      </c>
      <c r="DA56" s="129">
        <f t="shared" si="38"/>
        <v>-30.068429012626996</v>
      </c>
      <c r="DC56" s="116">
        <v>-219944.54271000001</v>
      </c>
      <c r="DD56" s="117">
        <v>486449.53449999995</v>
      </c>
      <c r="DE56" s="118">
        <f t="shared" si="39"/>
        <v>266504.99178999994</v>
      </c>
      <c r="DG56" s="138">
        <f t="shared" si="40"/>
        <v>15327313.125158433</v>
      </c>
      <c r="DI56" s="8">
        <v>142</v>
      </c>
      <c r="DJ56" s="8" t="s">
        <v>40</v>
      </c>
      <c r="DK56" s="9">
        <v>6889</v>
      </c>
      <c r="DL56" s="9">
        <v>15419122.791253675</v>
      </c>
      <c r="DM56" s="9">
        <v>3762968.8617560472</v>
      </c>
      <c r="DN56" s="49">
        <v>-358278</v>
      </c>
      <c r="DP56" s="96">
        <f t="shared" si="41"/>
        <v>15060844.791253675</v>
      </c>
      <c r="DR56" s="135">
        <f t="shared" si="42"/>
        <v>-207104.74958274513</v>
      </c>
      <c r="DS56" s="92">
        <f t="shared" si="43"/>
        <v>-1.356467343757015E-2</v>
      </c>
      <c r="DT56" s="129">
        <f t="shared" si="44"/>
        <v>-30.063107792530865</v>
      </c>
      <c r="DV56" s="116">
        <v>-219944.54271000001</v>
      </c>
      <c r="DW56" s="117">
        <v>486449.53449999995</v>
      </c>
      <c r="DX56" s="118">
        <f t="shared" si="45"/>
        <v>266504.99178999994</v>
      </c>
      <c r="DZ56" s="138">
        <f t="shared" si="46"/>
        <v>15327349.783043675</v>
      </c>
      <c r="EB56" s="8">
        <v>142</v>
      </c>
      <c r="EC56" s="8" t="s">
        <v>40</v>
      </c>
      <c r="ED56" s="9">
        <v>6889</v>
      </c>
      <c r="EE56" s="9">
        <v>15442625.719071288</v>
      </c>
      <c r="EF56" s="9">
        <v>3776212.2566281511</v>
      </c>
      <c r="EG56" s="49">
        <v>-358278</v>
      </c>
      <c r="EI56" s="96">
        <f t="shared" si="47"/>
        <v>15084347.719071288</v>
      </c>
      <c r="EK56" s="135">
        <f t="shared" si="48"/>
        <v>-183601.82176513225</v>
      </c>
      <c r="EL56" s="92">
        <f t="shared" si="49"/>
        <v>-1.2025309703445224E-2</v>
      </c>
      <c r="EM56" s="129">
        <f t="shared" si="11"/>
        <v>-26.651447490946762</v>
      </c>
      <c r="EO56" s="116">
        <v>220513.11900000001</v>
      </c>
      <c r="EP56" s="117">
        <v>487707.05</v>
      </c>
      <c r="EQ56" s="118">
        <f t="shared" si="50"/>
        <v>267193.93099999998</v>
      </c>
      <c r="ES56" s="138">
        <f t="shared" si="51"/>
        <v>15351541.650071288</v>
      </c>
      <c r="EV56" s="40">
        <v>15626227.54083642</v>
      </c>
      <c r="EW56" s="41">
        <v>3934181.3022103738</v>
      </c>
      <c r="EX56" s="42">
        <v>-358278</v>
      </c>
      <c r="EY56" s="12"/>
      <c r="EZ56" s="43">
        <v>15267949.54083642</v>
      </c>
      <c r="FA56" s="12"/>
      <c r="FB56" s="40">
        <v>-203188.12140000003</v>
      </c>
      <c r="FC56" s="41">
        <v>504913.60739999998</v>
      </c>
      <c r="FD56" s="42">
        <v>301725.48599999992</v>
      </c>
      <c r="FE56" s="44"/>
      <c r="FF56" s="43">
        <v>15569675.026836419</v>
      </c>
      <c r="FG56" s="12"/>
      <c r="FH56" s="43">
        <v>142</v>
      </c>
      <c r="FI56" s="10"/>
      <c r="FJ56" s="8">
        <v>142</v>
      </c>
      <c r="FK56" s="8" t="s">
        <v>40</v>
      </c>
      <c r="FL56" s="9">
        <v>6889</v>
      </c>
      <c r="FM56" s="9">
        <v>15515758</v>
      </c>
      <c r="FN56" s="9">
        <v>3735735</v>
      </c>
      <c r="FO56" s="49">
        <f t="shared" si="52"/>
        <v>-358278</v>
      </c>
      <c r="FQ56" s="99">
        <f t="shared" si="12"/>
        <v>15157480</v>
      </c>
      <c r="FS56" s="55">
        <f t="shared" si="53"/>
        <v>-110469.54083641991</v>
      </c>
      <c r="FT56" s="92">
        <f t="shared" si="54"/>
        <v>-7.2353881273285953E-3</v>
      </c>
      <c r="FU56" s="55">
        <f t="shared" si="13"/>
        <v>-16.03564244976338</v>
      </c>
      <c r="FW56" s="40">
        <v>15626227.54083642</v>
      </c>
      <c r="FX56" s="41">
        <v>3934181.3022103738</v>
      </c>
      <c r="FY56" s="42">
        <v>-358278</v>
      </c>
      <c r="FZ56" s="12"/>
      <c r="GA56" s="43">
        <v>15267949.54083642</v>
      </c>
      <c r="GB56" s="12"/>
      <c r="GC56" s="40">
        <v>-203188.12140000003</v>
      </c>
      <c r="GD56" s="41">
        <v>504913.60739999998</v>
      </c>
      <c r="GE56" s="42">
        <v>301725.48599999992</v>
      </c>
      <c r="GF56" s="44"/>
      <c r="GG56" s="43">
        <v>15569675.026836419</v>
      </c>
      <c r="GH56" s="12"/>
      <c r="GI56" s="43">
        <v>142</v>
      </c>
      <c r="GJ56" s="9"/>
      <c r="GK56" s="9"/>
    </row>
    <row r="57" spans="1:193" x14ac:dyDescent="0.25">
      <c r="A57" s="8">
        <v>143</v>
      </c>
      <c r="B57" s="8" t="s">
        <v>442</v>
      </c>
      <c r="C57" s="9">
        <v>7128</v>
      </c>
      <c r="D57" s="9">
        <v>17821068.386059035</v>
      </c>
      <c r="E57" s="9">
        <v>4649217.3052385896</v>
      </c>
      <c r="F57" s="121">
        <v>-54356</v>
      </c>
      <c r="H57" s="96">
        <f t="shared" si="14"/>
        <v>17766712.386059035</v>
      </c>
      <c r="J57" s="135">
        <f t="shared" si="7"/>
        <v>-300291.91646099463</v>
      </c>
      <c r="K57" s="92">
        <f t="shared" si="8"/>
        <v>-1.6621013170352163E-2</v>
      </c>
      <c r="L57" s="129">
        <f t="shared" si="15"/>
        <v>-42.128495575335947</v>
      </c>
      <c r="N57" s="116">
        <v>102888.336</v>
      </c>
      <c r="O57" s="117">
        <v>324293.61599999998</v>
      </c>
      <c r="P57" s="118">
        <v>221405.27999999997</v>
      </c>
      <c r="R57" s="138">
        <f t="shared" si="16"/>
        <v>17988117.666059036</v>
      </c>
      <c r="S57" s="117"/>
      <c r="T57" s="8">
        <v>143</v>
      </c>
      <c r="U57" s="8" t="s">
        <v>41</v>
      </c>
      <c r="V57" s="9">
        <v>7128</v>
      </c>
      <c r="W57" s="9">
        <v>17821068.386059035</v>
      </c>
      <c r="X57" s="9">
        <v>4649217.3052385896</v>
      </c>
      <c r="Y57" s="121">
        <v>-61496</v>
      </c>
      <c r="AA57" s="96">
        <f t="shared" si="17"/>
        <v>17759572.386059035</v>
      </c>
      <c r="AC57" s="135">
        <f t="shared" si="18"/>
        <v>-307431.91646099463</v>
      </c>
      <c r="AD57" s="92">
        <f t="shared" si="19"/>
        <v>-1.7016208736835983E-2</v>
      </c>
      <c r="AE57" s="129">
        <f t="shared" si="20"/>
        <v>-43.130179077019449</v>
      </c>
      <c r="AG57" s="116">
        <v>102888.336</v>
      </c>
      <c r="AH57" s="117">
        <v>324293.61599999998</v>
      </c>
      <c r="AI57" s="118">
        <f t="shared" si="21"/>
        <v>221405.27999999997</v>
      </c>
      <c r="AK57" s="138">
        <f t="shared" si="22"/>
        <v>17980977.666059036</v>
      </c>
      <c r="AL57" s="117"/>
      <c r="AM57" s="177" t="s">
        <v>41</v>
      </c>
      <c r="AN57" s="158">
        <v>7207</v>
      </c>
      <c r="AO57" s="158">
        <v>18100806.302520029</v>
      </c>
      <c r="AP57" s="158">
        <v>4776212.6298352946</v>
      </c>
      <c r="AQ57" s="158">
        <v>-33802</v>
      </c>
      <c r="AS57" s="168">
        <f t="shared" si="9"/>
        <v>18067004.302520029</v>
      </c>
      <c r="AU57" s="158">
        <v>274773.97199999995</v>
      </c>
      <c r="AV57" s="158">
        <v>-138044.34000000003</v>
      </c>
      <c r="AW57" s="158">
        <v>136729.63199999993</v>
      </c>
      <c r="AY57" s="168">
        <f t="shared" si="10"/>
        <v>18203733.934520029</v>
      </c>
      <c r="BA57" s="181">
        <v>143</v>
      </c>
      <c r="BB57" s="121"/>
      <c r="BD57" s="8">
        <v>143</v>
      </c>
      <c r="BE57" s="8" t="s">
        <v>41</v>
      </c>
      <c r="BF57" s="9">
        <v>7128</v>
      </c>
      <c r="BG57" s="9">
        <v>17821068.386059035</v>
      </c>
      <c r="BH57" s="9">
        <v>4649217.3052385896</v>
      </c>
      <c r="BI57" s="49">
        <v>-49559</v>
      </c>
      <c r="BK57" s="96">
        <f t="shared" si="23"/>
        <v>17771509.386059035</v>
      </c>
      <c r="BM57" s="135">
        <f t="shared" si="24"/>
        <v>-279737.91646099463</v>
      </c>
      <c r="BN57" s="92">
        <f t="shared" si="25"/>
        <v>-1.5496874635468656E-2</v>
      </c>
      <c r="BO57" s="129">
        <f t="shared" si="26"/>
        <v>-39.244937775111481</v>
      </c>
      <c r="BQ57" s="116">
        <v>102888.33600000001</v>
      </c>
      <c r="BR57" s="117">
        <v>324293.61600000004</v>
      </c>
      <c r="BS57" s="118">
        <f t="shared" si="27"/>
        <v>221405.28000000003</v>
      </c>
      <c r="BU57" s="138">
        <f t="shared" si="28"/>
        <v>17992914.666059036</v>
      </c>
      <c r="BW57" s="8">
        <v>143</v>
      </c>
      <c r="BX57" s="8" t="s">
        <v>41</v>
      </c>
      <c r="BY57" s="9">
        <v>7128</v>
      </c>
      <c r="BZ57" s="9">
        <v>17656275.26578233</v>
      </c>
      <c r="CA57" s="9">
        <v>4649217.3052385896</v>
      </c>
      <c r="CB57" s="49">
        <v>-49559</v>
      </c>
      <c r="CD57" s="96">
        <f t="shared" si="29"/>
        <v>17606716.26578233</v>
      </c>
      <c r="CF57" s="135">
        <f t="shared" si="30"/>
        <v>-444531.03673769906</v>
      </c>
      <c r="CG57" s="92">
        <f t="shared" si="31"/>
        <v>-2.462605654267673E-2</v>
      </c>
      <c r="CH57" s="129">
        <f t="shared" si="32"/>
        <v>-62.364062393055427</v>
      </c>
      <c r="CJ57" s="116">
        <v>102888.33600000001</v>
      </c>
      <c r="CK57" s="117">
        <v>324293.61600000004</v>
      </c>
      <c r="CL57" s="118">
        <f t="shared" si="33"/>
        <v>221405.28000000003</v>
      </c>
      <c r="CN57" s="138">
        <f t="shared" si="34"/>
        <v>17828121.545782331</v>
      </c>
      <c r="CP57" s="8">
        <v>143</v>
      </c>
      <c r="CQ57" s="8" t="s">
        <v>41</v>
      </c>
      <c r="CR57" s="9">
        <v>7128</v>
      </c>
      <c r="CS57" s="9">
        <v>17605840.824164286</v>
      </c>
      <c r="CT57" s="9">
        <v>4666375.9107915293</v>
      </c>
      <c r="CU57" s="49">
        <v>-49559</v>
      </c>
      <c r="CW57" s="96">
        <f t="shared" si="35"/>
        <v>17556281.824164286</v>
      </c>
      <c r="CY57" s="135">
        <f t="shared" si="36"/>
        <v>-494965.47835574299</v>
      </c>
      <c r="CZ57" s="92">
        <f t="shared" si="37"/>
        <v>-2.7420015362962964E-2</v>
      </c>
      <c r="DA57" s="129">
        <f t="shared" si="38"/>
        <v>-69.439601340592446</v>
      </c>
      <c r="DC57" s="116">
        <v>-102986.77</v>
      </c>
      <c r="DD57" s="117">
        <v>324603.87</v>
      </c>
      <c r="DE57" s="118">
        <f t="shared" si="39"/>
        <v>221617.09999999998</v>
      </c>
      <c r="DG57" s="138">
        <f t="shared" si="40"/>
        <v>17777898.924164288</v>
      </c>
      <c r="DI57" s="8">
        <v>143</v>
      </c>
      <c r="DJ57" s="8" t="s">
        <v>41</v>
      </c>
      <c r="DK57" s="9">
        <v>7128</v>
      </c>
      <c r="DL57" s="9">
        <v>17605876.660213277</v>
      </c>
      <c r="DM57" s="9">
        <v>4666375.9107915293</v>
      </c>
      <c r="DN57" s="49">
        <v>-49559</v>
      </c>
      <c r="DP57" s="96">
        <f t="shared" si="41"/>
        <v>17556317.660213277</v>
      </c>
      <c r="DR57" s="135">
        <f t="shared" si="42"/>
        <v>-494929.6423067525</v>
      </c>
      <c r="DS57" s="92">
        <f t="shared" si="43"/>
        <v>-2.7418030123472867E-2</v>
      </c>
      <c r="DT57" s="129">
        <f t="shared" si="44"/>
        <v>-69.434573836525317</v>
      </c>
      <c r="DV57" s="116">
        <v>-102986.77</v>
      </c>
      <c r="DW57" s="117">
        <v>324603.87</v>
      </c>
      <c r="DX57" s="118">
        <f t="shared" si="45"/>
        <v>221617.09999999998</v>
      </c>
      <c r="DZ57" s="138">
        <f t="shared" si="46"/>
        <v>17777934.760213278</v>
      </c>
      <c r="EB57" s="8">
        <v>143</v>
      </c>
      <c r="EC57" s="8" t="s">
        <v>41</v>
      </c>
      <c r="ED57" s="9">
        <v>7128</v>
      </c>
      <c r="EE57" s="9">
        <v>17608402.089358483</v>
      </c>
      <c r="EF57" s="9">
        <v>4656946.2731557647</v>
      </c>
      <c r="EG57" s="49">
        <v>-49559</v>
      </c>
      <c r="EI57" s="96">
        <f t="shared" si="47"/>
        <v>17558843.089358483</v>
      </c>
      <c r="EK57" s="135">
        <f t="shared" si="48"/>
        <v>-492404.21316154674</v>
      </c>
      <c r="EL57" s="92">
        <f t="shared" si="49"/>
        <v>-2.7278126819125958E-2</v>
      </c>
      <c r="EM57" s="129">
        <f t="shared" si="11"/>
        <v>-69.080276818398815</v>
      </c>
      <c r="EO57" s="116">
        <v>103253</v>
      </c>
      <c r="EP57" s="117">
        <v>325443</v>
      </c>
      <c r="EQ57" s="118">
        <f t="shared" si="50"/>
        <v>222190</v>
      </c>
      <c r="ES57" s="138">
        <f t="shared" si="51"/>
        <v>17781033.089358483</v>
      </c>
      <c r="EV57" s="40">
        <v>18100806.302520029</v>
      </c>
      <c r="EW57" s="41">
        <v>4776212.6298352946</v>
      </c>
      <c r="EX57" s="42">
        <v>-49559</v>
      </c>
      <c r="EY57" s="12"/>
      <c r="EZ57" s="43">
        <v>18051247.302520029</v>
      </c>
      <c r="FA57" s="12"/>
      <c r="FB57" s="40">
        <v>-138044.34000000003</v>
      </c>
      <c r="FC57" s="41">
        <v>274773.97199999995</v>
      </c>
      <c r="FD57" s="42">
        <v>136729.63199999993</v>
      </c>
      <c r="FE57" s="44"/>
      <c r="FF57" s="43">
        <v>18187976.934520029</v>
      </c>
      <c r="FG57" s="12"/>
      <c r="FH57" s="43">
        <v>143</v>
      </c>
      <c r="FI57" s="10"/>
      <c r="FJ57" s="8">
        <v>143</v>
      </c>
      <c r="FK57" s="8" t="s">
        <v>41</v>
      </c>
      <c r="FL57" s="9">
        <v>7128</v>
      </c>
      <c r="FM57" s="9">
        <v>17537969</v>
      </c>
      <c r="FN57" s="9">
        <v>4751611</v>
      </c>
      <c r="FO57" s="49">
        <f t="shared" si="52"/>
        <v>-49559</v>
      </c>
      <c r="FQ57" s="99">
        <f t="shared" si="12"/>
        <v>17488410</v>
      </c>
      <c r="FS57" s="55">
        <f t="shared" si="53"/>
        <v>-562837.30252002925</v>
      </c>
      <c r="FT57" s="92">
        <f t="shared" si="54"/>
        <v>-3.1179967405435459E-2</v>
      </c>
      <c r="FU57" s="55">
        <f t="shared" si="13"/>
        <v>-78.961462194167964</v>
      </c>
      <c r="FW57" s="40">
        <v>18100806.302520029</v>
      </c>
      <c r="FX57" s="41">
        <v>4776212.6298352946</v>
      </c>
      <c r="FY57" s="42">
        <v>-49559</v>
      </c>
      <c r="FZ57" s="12"/>
      <c r="GA57" s="43">
        <v>18051247.302520029</v>
      </c>
      <c r="GB57" s="12"/>
      <c r="GC57" s="40">
        <v>-138044.34000000003</v>
      </c>
      <c r="GD57" s="41">
        <v>274773.97199999995</v>
      </c>
      <c r="GE57" s="42">
        <v>136729.63199999993</v>
      </c>
      <c r="GF57" s="44"/>
      <c r="GG57" s="43">
        <v>18187976.934520029</v>
      </c>
      <c r="GH57" s="12"/>
      <c r="GI57" s="43">
        <v>143</v>
      </c>
      <c r="GJ57" s="9"/>
      <c r="GK57" s="9"/>
    </row>
    <row r="58" spans="1:193" x14ac:dyDescent="0.25">
      <c r="A58" s="8">
        <v>145</v>
      </c>
      <c r="B58" s="8" t="s">
        <v>443</v>
      </c>
      <c r="C58" s="9">
        <v>12167</v>
      </c>
      <c r="D58" s="9">
        <v>29345871.745082092</v>
      </c>
      <c r="E58" s="9">
        <v>7677768.4379061712</v>
      </c>
      <c r="F58" s="121">
        <v>-473301</v>
      </c>
      <c r="H58" s="96">
        <f t="shared" si="14"/>
        <v>28872570.745082092</v>
      </c>
      <c r="J58" s="135">
        <f t="shared" si="7"/>
        <v>-141887.51577663049</v>
      </c>
      <c r="K58" s="92">
        <f t="shared" si="8"/>
        <v>-4.8902348787962912E-3</v>
      </c>
      <c r="L58" s="129">
        <f t="shared" si="15"/>
        <v>-11.661668100323045</v>
      </c>
      <c r="N58" s="116">
        <v>240732.65856000001</v>
      </c>
      <c r="O58" s="117">
        <v>273630.87839999999</v>
      </c>
      <c r="P58" s="118">
        <v>32898.219839999976</v>
      </c>
      <c r="R58" s="138">
        <f t="shared" si="16"/>
        <v>28905468.964922093</v>
      </c>
      <c r="S58" s="117"/>
      <c r="T58" s="8">
        <v>145</v>
      </c>
      <c r="U58" s="8" t="s">
        <v>42</v>
      </c>
      <c r="V58" s="9">
        <v>12167</v>
      </c>
      <c r="W58" s="9">
        <v>29345871.745082092</v>
      </c>
      <c r="X58" s="9">
        <v>7677768.4379061712</v>
      </c>
      <c r="Y58" s="121">
        <v>-499973</v>
      </c>
      <c r="AA58" s="96">
        <f t="shared" si="17"/>
        <v>28845898.745082092</v>
      </c>
      <c r="AC58" s="135">
        <f t="shared" si="18"/>
        <v>-168559.51577663049</v>
      </c>
      <c r="AD58" s="92">
        <f t="shared" si="19"/>
        <v>-5.8095007068948712E-3</v>
      </c>
      <c r="AE58" s="129">
        <f t="shared" si="20"/>
        <v>-13.853827219251293</v>
      </c>
      <c r="AG58" s="116">
        <v>240732.65856000001</v>
      </c>
      <c r="AH58" s="117">
        <v>273630.87839999999</v>
      </c>
      <c r="AI58" s="118">
        <f t="shared" si="21"/>
        <v>32898.219839999976</v>
      </c>
      <c r="AK58" s="138">
        <f t="shared" si="22"/>
        <v>28878796.964922093</v>
      </c>
      <c r="AL58" s="117"/>
      <c r="AM58" s="177" t="s">
        <v>42</v>
      </c>
      <c r="AN58" s="158">
        <v>12159</v>
      </c>
      <c r="AO58" s="158">
        <v>29603354.260858722</v>
      </c>
      <c r="AP58" s="158">
        <v>7504927.1439288985</v>
      </c>
      <c r="AQ58" s="158">
        <v>-588896</v>
      </c>
      <c r="AS58" s="168">
        <f t="shared" si="9"/>
        <v>29014458.260858722</v>
      </c>
      <c r="AU58" s="158">
        <v>157962.16619999998</v>
      </c>
      <c r="AV58" s="158">
        <v>-205331.09544</v>
      </c>
      <c r="AW58" s="158">
        <v>-47368.929240000027</v>
      </c>
      <c r="AY58" s="168">
        <f t="shared" si="10"/>
        <v>28967089.331618723</v>
      </c>
      <c r="BA58" s="181">
        <v>145</v>
      </c>
      <c r="BB58" s="121"/>
      <c r="BD58" s="8">
        <v>145</v>
      </c>
      <c r="BE58" s="8" t="s">
        <v>42</v>
      </c>
      <c r="BF58" s="9">
        <v>12167</v>
      </c>
      <c r="BG58" s="9">
        <v>29345871.745082095</v>
      </c>
      <c r="BH58" s="9">
        <v>7677768.4379061759</v>
      </c>
      <c r="BI58" s="49">
        <v>-574220</v>
      </c>
      <c r="BK58" s="96">
        <f t="shared" si="23"/>
        <v>28771651.745082095</v>
      </c>
      <c r="BM58" s="135">
        <f t="shared" si="24"/>
        <v>-257482.51577662677</v>
      </c>
      <c r="BN58" s="92">
        <f t="shared" si="25"/>
        <v>-8.869796579631448E-3</v>
      </c>
      <c r="BO58" s="129">
        <f t="shared" si="26"/>
        <v>-21.162366711319699</v>
      </c>
      <c r="BQ58" s="116">
        <v>240732.65856000001</v>
      </c>
      <c r="BR58" s="117">
        <v>273630.87839999999</v>
      </c>
      <c r="BS58" s="118">
        <f t="shared" si="27"/>
        <v>32898.219839999976</v>
      </c>
      <c r="BU58" s="138">
        <f t="shared" si="28"/>
        <v>28804549.964922097</v>
      </c>
      <c r="BW58" s="8">
        <v>145</v>
      </c>
      <c r="BX58" s="8" t="s">
        <v>42</v>
      </c>
      <c r="BY58" s="9">
        <v>12167</v>
      </c>
      <c r="BZ58" s="9">
        <v>29079847.542335205</v>
      </c>
      <c r="CA58" s="9">
        <v>7677768.4379061759</v>
      </c>
      <c r="CB58" s="49">
        <v>-574220</v>
      </c>
      <c r="CD58" s="96">
        <f t="shared" si="29"/>
        <v>28505627.542335205</v>
      </c>
      <c r="CF58" s="135">
        <f t="shared" si="30"/>
        <v>-523506.71852351725</v>
      </c>
      <c r="CG58" s="92">
        <f t="shared" si="31"/>
        <v>-1.8033838481686475E-2</v>
      </c>
      <c r="CH58" s="129">
        <f t="shared" si="32"/>
        <v>-43.026770652052043</v>
      </c>
      <c r="CJ58" s="116">
        <v>240732.65856000001</v>
      </c>
      <c r="CK58" s="117">
        <v>273630.87839999999</v>
      </c>
      <c r="CL58" s="118">
        <f t="shared" si="33"/>
        <v>32898.219839999976</v>
      </c>
      <c r="CN58" s="138">
        <f t="shared" si="34"/>
        <v>28538525.762175206</v>
      </c>
      <c r="CP58" s="8">
        <v>145</v>
      </c>
      <c r="CQ58" s="8" t="s">
        <v>42</v>
      </c>
      <c r="CR58" s="9">
        <v>12167</v>
      </c>
      <c r="CS58" s="9">
        <v>29082002.075018506</v>
      </c>
      <c r="CT58" s="9">
        <v>7765137.057963457</v>
      </c>
      <c r="CU58" s="49">
        <v>-574220</v>
      </c>
      <c r="CW58" s="96">
        <f t="shared" si="35"/>
        <v>28507782.075018506</v>
      </c>
      <c r="CY58" s="135">
        <f t="shared" si="36"/>
        <v>-521352.18584021553</v>
      </c>
      <c r="CZ58" s="92">
        <f t="shared" si="37"/>
        <v>-1.7959618814508634E-2</v>
      </c>
      <c r="DA58" s="129">
        <f t="shared" si="38"/>
        <v>-42.849690625480029</v>
      </c>
      <c r="DC58" s="116">
        <v>-240962.96920000002</v>
      </c>
      <c r="DD58" s="117">
        <v>273892.663</v>
      </c>
      <c r="DE58" s="118">
        <f t="shared" si="39"/>
        <v>32929.693799999979</v>
      </c>
      <c r="DG58" s="138">
        <f t="shared" si="40"/>
        <v>28540711.768818505</v>
      </c>
      <c r="DI58" s="8">
        <v>145</v>
      </c>
      <c r="DJ58" s="8" t="s">
        <v>42</v>
      </c>
      <c r="DK58" s="9">
        <v>12167</v>
      </c>
      <c r="DL58" s="9">
        <v>29082069.818584893</v>
      </c>
      <c r="DM58" s="9">
        <v>7765137.057963457</v>
      </c>
      <c r="DN58" s="49">
        <v>-574220</v>
      </c>
      <c r="DP58" s="96">
        <f t="shared" si="41"/>
        <v>28507849.818584893</v>
      </c>
      <c r="DR58" s="135">
        <f t="shared" si="42"/>
        <v>-521284.44227382913</v>
      </c>
      <c r="DS58" s="92">
        <f t="shared" si="43"/>
        <v>-1.7957285173905452E-2</v>
      </c>
      <c r="DT58" s="129">
        <f t="shared" si="44"/>
        <v>-42.844122813662295</v>
      </c>
      <c r="DV58" s="116">
        <v>-240962.96920000002</v>
      </c>
      <c r="DW58" s="117">
        <v>273892.663</v>
      </c>
      <c r="DX58" s="118">
        <f t="shared" si="45"/>
        <v>32929.693799999979</v>
      </c>
      <c r="DZ58" s="138">
        <f t="shared" si="46"/>
        <v>28540779.512384892</v>
      </c>
      <c r="EB58" s="8">
        <v>145</v>
      </c>
      <c r="EC58" s="8" t="s">
        <v>42</v>
      </c>
      <c r="ED58" s="9">
        <v>12167</v>
      </c>
      <c r="EE58" s="9">
        <v>28986655.184051618</v>
      </c>
      <c r="EF58" s="9">
        <v>7667226.9854222247</v>
      </c>
      <c r="EG58" s="49">
        <v>-574220</v>
      </c>
      <c r="EI58" s="96">
        <f t="shared" si="47"/>
        <v>28412435.184051618</v>
      </c>
      <c r="EK58" s="135">
        <f t="shared" si="48"/>
        <v>-616699.07680710405</v>
      </c>
      <c r="EL58" s="92">
        <f t="shared" si="49"/>
        <v>-2.1244142910545803E-2</v>
      </c>
      <c r="EM58" s="129">
        <f t="shared" si="11"/>
        <v>-50.686206690811545</v>
      </c>
      <c r="EO58" s="116">
        <v>241585.88</v>
      </c>
      <c r="EP58" s="117">
        <v>274600.7</v>
      </c>
      <c r="EQ58" s="118">
        <f t="shared" si="50"/>
        <v>33014.820000000007</v>
      </c>
      <c r="ES58" s="138">
        <f t="shared" si="51"/>
        <v>28445450.004051618</v>
      </c>
      <c r="EV58" s="40">
        <v>29603354.260858722</v>
      </c>
      <c r="EW58" s="41">
        <v>7504927.1439288985</v>
      </c>
      <c r="EX58" s="42">
        <v>-574220</v>
      </c>
      <c r="EY58" s="12"/>
      <c r="EZ58" s="43">
        <v>29029134.260858722</v>
      </c>
      <c r="FA58" s="12"/>
      <c r="FB58" s="40">
        <v>-205331.09544</v>
      </c>
      <c r="FC58" s="41">
        <v>157962.16619999998</v>
      </c>
      <c r="FD58" s="42">
        <v>-47368.929240000027</v>
      </c>
      <c r="FE58" s="44"/>
      <c r="FF58" s="43">
        <v>28981765.331618723</v>
      </c>
      <c r="FG58" s="12"/>
      <c r="FH58" s="43">
        <v>145</v>
      </c>
      <c r="FI58" s="10"/>
      <c r="FJ58" s="8">
        <v>145</v>
      </c>
      <c r="FK58" s="8" t="s">
        <v>42</v>
      </c>
      <c r="FL58" s="9">
        <v>12167</v>
      </c>
      <c r="FM58" s="9">
        <v>28836181</v>
      </c>
      <c r="FN58" s="9">
        <v>7388507</v>
      </c>
      <c r="FO58" s="49">
        <f t="shared" si="52"/>
        <v>-574220</v>
      </c>
      <c r="FQ58" s="99">
        <f t="shared" si="12"/>
        <v>28261961</v>
      </c>
      <c r="FS58" s="55">
        <f t="shared" si="53"/>
        <v>-767173.26085872203</v>
      </c>
      <c r="FT58" s="92">
        <f t="shared" si="54"/>
        <v>-2.642770032219445E-2</v>
      </c>
      <c r="FU58" s="55">
        <f t="shared" si="13"/>
        <v>-63.053609012798724</v>
      </c>
      <c r="FW58" s="40">
        <v>29603354.260858722</v>
      </c>
      <c r="FX58" s="41">
        <v>7504927.1439288985</v>
      </c>
      <c r="FY58" s="42">
        <v>-574220</v>
      </c>
      <c r="FZ58" s="12"/>
      <c r="GA58" s="43">
        <v>29029134.260858722</v>
      </c>
      <c r="GB58" s="12"/>
      <c r="GC58" s="40">
        <v>-205331.09544</v>
      </c>
      <c r="GD58" s="41">
        <v>157962.16619999998</v>
      </c>
      <c r="GE58" s="42">
        <v>-47368.929240000027</v>
      </c>
      <c r="GF58" s="44"/>
      <c r="GG58" s="43">
        <v>28981765.331618723</v>
      </c>
      <c r="GH58" s="12"/>
      <c r="GI58" s="43">
        <v>145</v>
      </c>
      <c r="GJ58" s="9"/>
      <c r="GK58" s="9"/>
    </row>
    <row r="59" spans="1:193" x14ac:dyDescent="0.25">
      <c r="A59" s="8">
        <v>146</v>
      </c>
      <c r="B59" s="8" t="s">
        <v>444</v>
      </c>
      <c r="C59" s="9">
        <v>5237</v>
      </c>
      <c r="D59" s="9">
        <v>21615324.967002939</v>
      </c>
      <c r="E59" s="9">
        <v>2835271.3676183135</v>
      </c>
      <c r="F59" s="121">
        <v>-337405</v>
      </c>
      <c r="H59" s="96">
        <f t="shared" si="14"/>
        <v>21277919.967002939</v>
      </c>
      <c r="J59" s="135">
        <f t="shared" si="7"/>
        <v>-637361.31273760274</v>
      </c>
      <c r="K59" s="92">
        <f t="shared" si="8"/>
        <v>-2.908296291532465E-2</v>
      </c>
      <c r="L59" s="129">
        <f t="shared" si="15"/>
        <v>-121.70351589413839</v>
      </c>
      <c r="N59" s="116">
        <v>47563.063679999999</v>
      </c>
      <c r="O59" s="117">
        <v>108293.22959999999</v>
      </c>
      <c r="P59" s="118">
        <v>60730.165919999992</v>
      </c>
      <c r="R59" s="138">
        <f t="shared" si="16"/>
        <v>21338650.13292294</v>
      </c>
      <c r="S59" s="117"/>
      <c r="T59" s="8">
        <v>146</v>
      </c>
      <c r="U59" s="8" t="s">
        <v>43</v>
      </c>
      <c r="V59" s="9">
        <v>5237</v>
      </c>
      <c r="W59" s="9">
        <v>21615324.967002939</v>
      </c>
      <c r="X59" s="9">
        <v>2835271.3676183135</v>
      </c>
      <c r="Y59" s="121">
        <v>-149407</v>
      </c>
      <c r="AA59" s="96">
        <f t="shared" si="17"/>
        <v>21465917.967002939</v>
      </c>
      <c r="AC59" s="135">
        <f t="shared" si="18"/>
        <v>-449363.31273760274</v>
      </c>
      <c r="AD59" s="92">
        <f t="shared" si="19"/>
        <v>-2.0504565148019072E-2</v>
      </c>
      <c r="AE59" s="129">
        <f t="shared" si="20"/>
        <v>-85.805482669009493</v>
      </c>
      <c r="AG59" s="116">
        <v>47563.063679999999</v>
      </c>
      <c r="AH59" s="117">
        <v>108293.22959999999</v>
      </c>
      <c r="AI59" s="118">
        <f t="shared" si="21"/>
        <v>60730.165919999992</v>
      </c>
      <c r="AK59" s="138">
        <f t="shared" si="22"/>
        <v>21526648.13292294</v>
      </c>
      <c r="AL59" s="117"/>
      <c r="AM59" s="177" t="s">
        <v>43</v>
      </c>
      <c r="AN59" s="158">
        <v>5336</v>
      </c>
      <c r="AO59" s="158">
        <v>22114115.279740542</v>
      </c>
      <c r="AP59" s="158">
        <v>3127238.0984057854</v>
      </c>
      <c r="AQ59" s="158">
        <v>-198834</v>
      </c>
      <c r="AS59" s="168">
        <f t="shared" si="9"/>
        <v>21915281.279740542</v>
      </c>
      <c r="AU59" s="158">
        <v>136729.63199999998</v>
      </c>
      <c r="AV59" s="158">
        <v>-57216.09216</v>
      </c>
      <c r="AW59" s="158">
        <v>79513.539839999983</v>
      </c>
      <c r="AY59" s="168">
        <f t="shared" si="10"/>
        <v>21994794.819580544</v>
      </c>
      <c r="BA59" s="181">
        <v>146</v>
      </c>
      <c r="BB59" s="121"/>
      <c r="BD59" s="8">
        <v>146</v>
      </c>
      <c r="BE59" s="8" t="s">
        <v>43</v>
      </c>
      <c r="BF59" s="9">
        <v>5237</v>
      </c>
      <c r="BG59" s="9">
        <v>21615324.967002939</v>
      </c>
      <c r="BH59" s="9">
        <v>2835271.3676183135</v>
      </c>
      <c r="BI59" s="49">
        <v>30923</v>
      </c>
      <c r="BK59" s="96">
        <f t="shared" si="23"/>
        <v>21646247.967002939</v>
      </c>
      <c r="BM59" s="135">
        <f t="shared" si="24"/>
        <v>-498790.31273760274</v>
      </c>
      <c r="BN59" s="92">
        <f t="shared" si="25"/>
        <v>-2.2523795463199655E-2</v>
      </c>
      <c r="BO59" s="129">
        <f t="shared" si="26"/>
        <v>-95.243519713118715</v>
      </c>
      <c r="BQ59" s="116">
        <v>47563.063679999999</v>
      </c>
      <c r="BR59" s="117">
        <v>108293.22960000001</v>
      </c>
      <c r="BS59" s="118">
        <f t="shared" si="27"/>
        <v>60730.165920000007</v>
      </c>
      <c r="BU59" s="138">
        <f t="shared" si="28"/>
        <v>21706978.13292294</v>
      </c>
      <c r="BW59" s="8">
        <v>146</v>
      </c>
      <c r="BX59" s="8" t="s">
        <v>43</v>
      </c>
      <c r="BY59" s="9">
        <v>5237</v>
      </c>
      <c r="BZ59" s="9">
        <v>21394400.220203981</v>
      </c>
      <c r="CA59" s="9">
        <v>2835271.3676183135</v>
      </c>
      <c r="CB59" s="49">
        <v>30923</v>
      </c>
      <c r="CD59" s="96">
        <f t="shared" si="29"/>
        <v>21425323.220203981</v>
      </c>
      <c r="CF59" s="135">
        <f t="shared" si="30"/>
        <v>-719715.05953656137</v>
      </c>
      <c r="CG59" s="92">
        <f t="shared" si="31"/>
        <v>-3.2500059401342062E-2</v>
      </c>
      <c r="CH59" s="129">
        <f t="shared" si="32"/>
        <v>-137.42888285975965</v>
      </c>
      <c r="CJ59" s="116">
        <v>47563.063679999999</v>
      </c>
      <c r="CK59" s="117">
        <v>108293.22960000001</v>
      </c>
      <c r="CL59" s="118">
        <f t="shared" si="33"/>
        <v>60730.165920000007</v>
      </c>
      <c r="CN59" s="138">
        <f t="shared" si="34"/>
        <v>21486053.386123981</v>
      </c>
      <c r="CP59" s="8">
        <v>146</v>
      </c>
      <c r="CQ59" s="8" t="s">
        <v>43</v>
      </c>
      <c r="CR59" s="9">
        <v>5237</v>
      </c>
      <c r="CS59" s="9">
        <v>21327618.382522911</v>
      </c>
      <c r="CT59" s="9">
        <v>2752857.9403180713</v>
      </c>
      <c r="CU59" s="49">
        <v>30923</v>
      </c>
      <c r="CW59" s="96">
        <f t="shared" si="35"/>
        <v>21358541.382522911</v>
      </c>
      <c r="CY59" s="135">
        <f t="shared" si="36"/>
        <v>-786496.89721763134</v>
      </c>
      <c r="CZ59" s="92">
        <f t="shared" si="37"/>
        <v>-3.5515716310012456E-2</v>
      </c>
      <c r="DA59" s="129">
        <f t="shared" si="38"/>
        <v>-150.18080909253987</v>
      </c>
      <c r="DC59" s="116">
        <v>-47608.567600000002</v>
      </c>
      <c r="DD59" s="117">
        <v>108396.8345</v>
      </c>
      <c r="DE59" s="118">
        <f t="shared" si="39"/>
        <v>60788.266899999995</v>
      </c>
      <c r="DG59" s="138">
        <f t="shared" si="40"/>
        <v>21419329.64942291</v>
      </c>
      <c r="DI59" s="8">
        <v>146</v>
      </c>
      <c r="DJ59" s="8" t="s">
        <v>43</v>
      </c>
      <c r="DK59" s="9">
        <v>5237</v>
      </c>
      <c r="DL59" s="9">
        <v>21327569.791218273</v>
      </c>
      <c r="DM59" s="9">
        <v>2752857.9403180713</v>
      </c>
      <c r="DN59" s="49">
        <v>30923</v>
      </c>
      <c r="DP59" s="96">
        <f t="shared" si="41"/>
        <v>21358492.791218273</v>
      </c>
      <c r="DR59" s="135">
        <f t="shared" si="42"/>
        <v>-786545.48852226883</v>
      </c>
      <c r="DS59" s="92">
        <f t="shared" si="43"/>
        <v>-3.5517910539890216E-2</v>
      </c>
      <c r="DT59" s="129">
        <f t="shared" si="44"/>
        <v>-150.19008755437633</v>
      </c>
      <c r="DV59" s="116">
        <v>-47608.567600000002</v>
      </c>
      <c r="DW59" s="117">
        <v>108396.8345</v>
      </c>
      <c r="DX59" s="118">
        <f t="shared" si="45"/>
        <v>60788.266899999995</v>
      </c>
      <c r="DZ59" s="138">
        <f t="shared" si="46"/>
        <v>21419281.058118273</v>
      </c>
      <c r="EB59" s="8">
        <v>146</v>
      </c>
      <c r="EC59" s="8" t="s">
        <v>43</v>
      </c>
      <c r="ED59" s="9">
        <v>5237</v>
      </c>
      <c r="EE59" s="9">
        <v>21518173.008078158</v>
      </c>
      <c r="EF59" s="9">
        <v>2816555.4880462685</v>
      </c>
      <c r="EG59" s="49">
        <v>30923</v>
      </c>
      <c r="EI59" s="96">
        <f t="shared" si="47"/>
        <v>21549096.008078158</v>
      </c>
      <c r="EK59" s="135">
        <f t="shared" si="48"/>
        <v>-595942.27166238427</v>
      </c>
      <c r="EL59" s="92">
        <f t="shared" si="49"/>
        <v>-2.6910871145686115E-2</v>
      </c>
      <c r="EM59" s="129">
        <f t="shared" si="11"/>
        <v>-113.79459073179001</v>
      </c>
      <c r="EO59" s="116">
        <v>47731.64</v>
      </c>
      <c r="EP59" s="117">
        <v>108677.05</v>
      </c>
      <c r="EQ59" s="118">
        <f t="shared" si="50"/>
        <v>60945.41</v>
      </c>
      <c r="ES59" s="138">
        <f t="shared" si="51"/>
        <v>21610041.418078158</v>
      </c>
      <c r="EV59" s="40">
        <v>22114115.279740542</v>
      </c>
      <c r="EW59" s="41">
        <v>3127238.0984057854</v>
      </c>
      <c r="EX59" s="42">
        <v>30923</v>
      </c>
      <c r="EY59" s="12"/>
      <c r="EZ59" s="43">
        <v>22145038.279740542</v>
      </c>
      <c r="FA59" s="12"/>
      <c r="FB59" s="40">
        <v>-57216.09216</v>
      </c>
      <c r="FC59" s="41">
        <v>136729.63199999998</v>
      </c>
      <c r="FD59" s="42">
        <v>79513.539839999983</v>
      </c>
      <c r="FE59" s="44"/>
      <c r="FF59" s="43">
        <v>22224551.819580544</v>
      </c>
      <c r="FG59" s="12"/>
      <c r="FH59" s="43">
        <v>146</v>
      </c>
      <c r="FI59" s="10"/>
      <c r="FJ59" s="8">
        <v>146</v>
      </c>
      <c r="FK59" s="8" t="s">
        <v>43</v>
      </c>
      <c r="FL59" s="9">
        <v>5237</v>
      </c>
      <c r="FM59" s="9">
        <v>21719853</v>
      </c>
      <c r="FN59" s="9">
        <v>3169695</v>
      </c>
      <c r="FO59" s="49">
        <f t="shared" si="52"/>
        <v>30923</v>
      </c>
      <c r="FQ59" s="99">
        <f t="shared" si="12"/>
        <v>21750776</v>
      </c>
      <c r="FS59" s="55">
        <f t="shared" si="53"/>
        <v>-394262.27974054217</v>
      </c>
      <c r="FT59" s="92">
        <f t="shared" si="54"/>
        <v>-1.780363956747974E-2</v>
      </c>
      <c r="FU59" s="55">
        <f t="shared" si="13"/>
        <v>-75.283994603884324</v>
      </c>
      <c r="FW59" s="40">
        <v>22114115.279740542</v>
      </c>
      <c r="FX59" s="41">
        <v>3127238.0984057854</v>
      </c>
      <c r="FY59" s="42">
        <v>30923</v>
      </c>
      <c r="FZ59" s="12"/>
      <c r="GA59" s="43">
        <v>22145038.279740542</v>
      </c>
      <c r="GB59" s="12"/>
      <c r="GC59" s="40">
        <v>-57216.09216</v>
      </c>
      <c r="GD59" s="41">
        <v>136729.63199999998</v>
      </c>
      <c r="GE59" s="42">
        <v>79513.539839999983</v>
      </c>
      <c r="GF59" s="44"/>
      <c r="GG59" s="43">
        <v>22224551.819580544</v>
      </c>
      <c r="GH59" s="12"/>
      <c r="GI59" s="43">
        <v>146</v>
      </c>
      <c r="GJ59" s="9"/>
      <c r="GK59" s="9"/>
    </row>
    <row r="60" spans="1:193" x14ac:dyDescent="0.25">
      <c r="A60" s="8">
        <v>148</v>
      </c>
      <c r="B60" s="8" t="s">
        <v>445</v>
      </c>
      <c r="C60" s="9">
        <v>6825</v>
      </c>
      <c r="D60" s="9">
        <v>23770605.073746152</v>
      </c>
      <c r="E60" s="9">
        <v>2036412.6503578941</v>
      </c>
      <c r="F60" s="121">
        <v>-384166</v>
      </c>
      <c r="H60" s="96">
        <f t="shared" si="14"/>
        <v>23386439.073746152</v>
      </c>
      <c r="J60" s="135">
        <f t="shared" si="7"/>
        <v>8156.2293237447739</v>
      </c>
      <c r="K60" s="92">
        <f t="shared" si="8"/>
        <v>3.488805990595108E-4</v>
      </c>
      <c r="L60" s="129">
        <f t="shared" si="15"/>
        <v>1.1950519155669999</v>
      </c>
      <c r="N60" s="116">
        <v>61342.286399999997</v>
      </c>
      <c r="O60" s="117">
        <v>39071.520000000004</v>
      </c>
      <c r="P60" s="118">
        <v>-22270.766399999993</v>
      </c>
      <c r="R60" s="138">
        <f t="shared" si="16"/>
        <v>23364168.307346154</v>
      </c>
      <c r="S60" s="117"/>
      <c r="T60" s="8">
        <v>148</v>
      </c>
      <c r="U60" s="8" t="s">
        <v>44</v>
      </c>
      <c r="V60" s="9">
        <v>6825</v>
      </c>
      <c r="W60" s="9">
        <v>23770605.073746152</v>
      </c>
      <c r="X60" s="9">
        <v>2036412.6503578941</v>
      </c>
      <c r="Y60" s="121">
        <v>-342607</v>
      </c>
      <c r="AA60" s="96">
        <f t="shared" si="17"/>
        <v>23427998.073746152</v>
      </c>
      <c r="AC60" s="135">
        <f t="shared" si="18"/>
        <v>49715.229323744774</v>
      </c>
      <c r="AD60" s="92">
        <f t="shared" si="19"/>
        <v>2.1265560714869114E-3</v>
      </c>
      <c r="AE60" s="129">
        <f t="shared" si="20"/>
        <v>7.2842826847977689</v>
      </c>
      <c r="AG60" s="116">
        <v>61342.286399999997</v>
      </c>
      <c r="AH60" s="117">
        <v>39071.520000000004</v>
      </c>
      <c r="AI60" s="118">
        <f t="shared" si="21"/>
        <v>-22270.766399999993</v>
      </c>
      <c r="AK60" s="138">
        <f t="shared" si="22"/>
        <v>23405727.307346154</v>
      </c>
      <c r="AL60" s="117"/>
      <c r="AM60" s="177" t="s">
        <v>44</v>
      </c>
      <c r="AN60" s="158">
        <v>6804</v>
      </c>
      <c r="AO60" s="158">
        <v>23592234.844422407</v>
      </c>
      <c r="AP60" s="158">
        <v>2146462.3856842155</v>
      </c>
      <c r="AQ60" s="158">
        <v>-213952</v>
      </c>
      <c r="AR60" s="158">
        <v>0</v>
      </c>
      <c r="AS60" s="168">
        <f t="shared" si="9"/>
        <v>23378282.844422407</v>
      </c>
      <c r="AU60" s="158">
        <v>27674.6034</v>
      </c>
      <c r="AV60" s="158">
        <v>-55217.736000000004</v>
      </c>
      <c r="AW60" s="158">
        <v>-27543.132600000004</v>
      </c>
      <c r="AY60" s="168">
        <f t="shared" si="10"/>
        <v>23350739.711822409</v>
      </c>
      <c r="BA60" s="181">
        <v>148</v>
      </c>
      <c r="BB60" s="121"/>
      <c r="BD60" s="8">
        <v>148</v>
      </c>
      <c r="BE60" s="8" t="s">
        <v>44</v>
      </c>
      <c r="BF60" s="9">
        <v>6825</v>
      </c>
      <c r="BG60" s="9">
        <v>23770605.073746152</v>
      </c>
      <c r="BH60" s="9">
        <v>2036412.6503578941</v>
      </c>
      <c r="BI60" s="49">
        <v>-179732</v>
      </c>
      <c r="BK60" s="96">
        <f t="shared" si="23"/>
        <v>23590873.073746152</v>
      </c>
      <c r="BM60" s="135">
        <f t="shared" si="24"/>
        <v>178370.22932374477</v>
      </c>
      <c r="BN60" s="92">
        <f t="shared" si="25"/>
        <v>7.6185886878061037E-3</v>
      </c>
      <c r="BO60" s="129">
        <f t="shared" si="26"/>
        <v>26.134832135347221</v>
      </c>
      <c r="BQ60" s="116">
        <v>61342.286400000005</v>
      </c>
      <c r="BR60" s="117">
        <v>39071.520000000004</v>
      </c>
      <c r="BS60" s="118">
        <f t="shared" si="27"/>
        <v>-22270.7664</v>
      </c>
      <c r="BU60" s="138">
        <f t="shared" si="28"/>
        <v>23568602.307346154</v>
      </c>
      <c r="BW60" s="8">
        <v>148</v>
      </c>
      <c r="BX60" s="8" t="s">
        <v>44</v>
      </c>
      <c r="BY60" s="9">
        <v>6825</v>
      </c>
      <c r="BZ60" s="9">
        <v>23574167.727409117</v>
      </c>
      <c r="CA60" s="9">
        <v>2036412.6503578941</v>
      </c>
      <c r="CB60" s="49">
        <v>-179732</v>
      </c>
      <c r="CD60" s="96">
        <f t="shared" si="29"/>
        <v>23394435.727409117</v>
      </c>
      <c r="CF60" s="135">
        <f t="shared" si="30"/>
        <v>-18067.117013290524</v>
      </c>
      <c r="CG60" s="92">
        <f t="shared" si="31"/>
        <v>-7.7168669805819919E-4</v>
      </c>
      <c r="CH60" s="129">
        <f t="shared" si="32"/>
        <v>-2.6471966319839595</v>
      </c>
      <c r="CJ60" s="116">
        <v>61342.286400000005</v>
      </c>
      <c r="CK60" s="117">
        <v>39071.520000000004</v>
      </c>
      <c r="CL60" s="118">
        <f t="shared" si="33"/>
        <v>-22270.7664</v>
      </c>
      <c r="CN60" s="138">
        <f t="shared" si="34"/>
        <v>23372164.961009119</v>
      </c>
      <c r="CP60" s="8">
        <v>148</v>
      </c>
      <c r="CQ60" s="8" t="s">
        <v>44</v>
      </c>
      <c r="CR60" s="9">
        <v>6825</v>
      </c>
      <c r="CS60" s="9">
        <v>23508661.455181029</v>
      </c>
      <c r="CT60" s="9">
        <v>2023690.9436294751</v>
      </c>
      <c r="CU60" s="49">
        <v>-179732</v>
      </c>
      <c r="CW60" s="96">
        <f t="shared" si="35"/>
        <v>23328929.455181029</v>
      </c>
      <c r="CY60" s="135">
        <f t="shared" si="36"/>
        <v>-83573.389241378754</v>
      </c>
      <c r="CZ60" s="92">
        <f t="shared" si="37"/>
        <v>-3.5696050865099437E-3</v>
      </c>
      <c r="DA60" s="129">
        <f t="shared" si="38"/>
        <v>-12.245185236832052</v>
      </c>
      <c r="DC60" s="116">
        <v>-61400.972999999998</v>
      </c>
      <c r="DD60" s="117">
        <v>39108.899999999994</v>
      </c>
      <c r="DE60" s="118">
        <f t="shared" si="39"/>
        <v>-22292.073000000004</v>
      </c>
      <c r="DG60" s="138">
        <f t="shared" si="40"/>
        <v>23306637.38218103</v>
      </c>
      <c r="DI60" s="8">
        <v>148</v>
      </c>
      <c r="DJ60" s="8" t="s">
        <v>44</v>
      </c>
      <c r="DK60" s="9">
        <v>6825</v>
      </c>
      <c r="DL60" s="9">
        <v>23508508.001222435</v>
      </c>
      <c r="DM60" s="9">
        <v>2023690.9436294751</v>
      </c>
      <c r="DN60" s="49">
        <v>-179732</v>
      </c>
      <c r="DP60" s="96">
        <f t="shared" si="41"/>
        <v>23328776.001222435</v>
      </c>
      <c r="DR60" s="135">
        <f t="shared" si="42"/>
        <v>-83726.843199972063</v>
      </c>
      <c r="DS60" s="92">
        <f t="shared" si="43"/>
        <v>-3.5761594459311906E-3</v>
      </c>
      <c r="DT60" s="129">
        <f t="shared" si="44"/>
        <v>-12.267669333329239</v>
      </c>
      <c r="DV60" s="116">
        <v>-61400.972999999998</v>
      </c>
      <c r="DW60" s="117">
        <v>39108.899999999994</v>
      </c>
      <c r="DX60" s="118">
        <f t="shared" si="45"/>
        <v>-22292.073000000004</v>
      </c>
      <c r="DZ60" s="138">
        <f t="shared" si="46"/>
        <v>23306483.928222436</v>
      </c>
      <c r="EB60" s="8">
        <v>148</v>
      </c>
      <c r="EC60" s="8" t="s">
        <v>44</v>
      </c>
      <c r="ED60" s="9">
        <v>6825</v>
      </c>
      <c r="EE60" s="9">
        <v>23614843.818355054</v>
      </c>
      <c r="EF60" s="9">
        <v>2081464.8157642118</v>
      </c>
      <c r="EG60" s="49">
        <v>-179732</v>
      </c>
      <c r="EI60" s="96">
        <f t="shared" si="47"/>
        <v>23435111.818355054</v>
      </c>
      <c r="EK60" s="135">
        <f t="shared" si="48"/>
        <v>22608.973932646215</v>
      </c>
      <c r="EL60" s="92">
        <f t="shared" si="49"/>
        <v>9.656794953911722E-4</v>
      </c>
      <c r="EM60" s="129">
        <f t="shared" si="11"/>
        <v>3.3126701732814965</v>
      </c>
      <c r="EO60" s="116">
        <v>61559.7</v>
      </c>
      <c r="EP60" s="117">
        <v>39210</v>
      </c>
      <c r="EQ60" s="118">
        <f t="shared" si="50"/>
        <v>-22349.699999999997</v>
      </c>
      <c r="ES60" s="138">
        <f t="shared" si="51"/>
        <v>23412762.118355054</v>
      </c>
      <c r="EV60" s="40">
        <v>23592234.844422407</v>
      </c>
      <c r="EW60" s="41">
        <v>2146462.3856842155</v>
      </c>
      <c r="EX60" s="42">
        <v>-179732</v>
      </c>
      <c r="EY60" s="12"/>
      <c r="EZ60" s="43">
        <v>23412502.844422407</v>
      </c>
      <c r="FA60" s="12"/>
      <c r="FB60" s="40">
        <v>-55217.736000000004</v>
      </c>
      <c r="FC60" s="41">
        <v>27674.6034</v>
      </c>
      <c r="FD60" s="42">
        <v>-27543.132600000004</v>
      </c>
      <c r="FE60" s="44"/>
      <c r="FF60" s="43">
        <v>23384959.711822409</v>
      </c>
      <c r="FG60" s="12"/>
      <c r="FH60" s="43">
        <v>148</v>
      </c>
      <c r="FI60" s="10"/>
      <c r="FJ60" s="8">
        <v>148</v>
      </c>
      <c r="FK60" s="8" t="s">
        <v>44</v>
      </c>
      <c r="FL60" s="9">
        <v>6825</v>
      </c>
      <c r="FM60" s="9">
        <v>23587067</v>
      </c>
      <c r="FN60" s="9">
        <v>2044682</v>
      </c>
      <c r="FO60" s="49">
        <f t="shared" si="52"/>
        <v>-179732</v>
      </c>
      <c r="FQ60" s="99">
        <f t="shared" si="12"/>
        <v>23407335</v>
      </c>
      <c r="FS60" s="55">
        <f t="shared" si="53"/>
        <v>-5167.8444224074483</v>
      </c>
      <c r="FT60" s="92">
        <f t="shared" si="54"/>
        <v>-2.2073011402275563E-4</v>
      </c>
      <c r="FU60" s="55">
        <f t="shared" si="13"/>
        <v>-0.75719332196446132</v>
      </c>
      <c r="FW60" s="40">
        <v>23592234.844422407</v>
      </c>
      <c r="FX60" s="41">
        <v>2146462.3856842155</v>
      </c>
      <c r="FY60" s="42">
        <v>-179732</v>
      </c>
      <c r="FZ60" s="12"/>
      <c r="GA60" s="43">
        <v>23412502.844422407</v>
      </c>
      <c r="GB60" s="12"/>
      <c r="GC60" s="40">
        <v>-55217.736000000004</v>
      </c>
      <c r="GD60" s="41">
        <v>27674.6034</v>
      </c>
      <c r="GE60" s="42">
        <v>-27543.132600000004</v>
      </c>
      <c r="GF60" s="44"/>
      <c r="GG60" s="43">
        <v>23384959.711822409</v>
      </c>
      <c r="GH60" s="12"/>
      <c r="GI60" s="43">
        <v>148</v>
      </c>
      <c r="GJ60" s="9"/>
      <c r="GK60" s="9"/>
    </row>
    <row r="61" spans="1:193" x14ac:dyDescent="0.25">
      <c r="A61" s="8">
        <v>149</v>
      </c>
      <c r="B61" s="8" t="s">
        <v>446</v>
      </c>
      <c r="C61" s="9">
        <v>5585</v>
      </c>
      <c r="D61" s="9">
        <v>8084076.1716170181</v>
      </c>
      <c r="E61" s="9">
        <v>-390967.46800254699</v>
      </c>
      <c r="F61" s="121">
        <v>-1138228</v>
      </c>
      <c r="H61" s="96">
        <f t="shared" si="14"/>
        <v>6945848.1716170181</v>
      </c>
      <c r="J61" s="135">
        <f t="shared" si="7"/>
        <v>827871.11642863788</v>
      </c>
      <c r="K61" s="92">
        <f t="shared" si="8"/>
        <v>0.1353177870659972</v>
      </c>
      <c r="L61" s="129">
        <f t="shared" si="15"/>
        <v>148.23117572580804</v>
      </c>
      <c r="N61" s="116">
        <v>2359355.8757279995</v>
      </c>
      <c r="O61" s="117">
        <v>56067.631200000003</v>
      </c>
      <c r="P61" s="118">
        <v>-2303288.2445279993</v>
      </c>
      <c r="R61" s="138">
        <f t="shared" si="16"/>
        <v>4642559.9270890187</v>
      </c>
      <c r="S61" s="117"/>
      <c r="T61" s="8">
        <v>149</v>
      </c>
      <c r="U61" s="8" t="s">
        <v>45</v>
      </c>
      <c r="V61" s="9">
        <v>5585</v>
      </c>
      <c r="W61" s="9">
        <v>8084076.1716170181</v>
      </c>
      <c r="X61" s="9">
        <v>-390967.46800254699</v>
      </c>
      <c r="Y61" s="121">
        <v>-1139378</v>
      </c>
      <c r="AA61" s="96">
        <f t="shared" si="17"/>
        <v>6944698.1716170181</v>
      </c>
      <c r="AC61" s="135">
        <f t="shared" si="18"/>
        <v>826721.11642863788</v>
      </c>
      <c r="AD61" s="92">
        <f t="shared" si="19"/>
        <v>0.13512981643622429</v>
      </c>
      <c r="AE61" s="129">
        <f t="shared" si="20"/>
        <v>148.0252670418331</v>
      </c>
      <c r="AG61" s="116">
        <v>2359355.8757279995</v>
      </c>
      <c r="AH61" s="117">
        <v>56067.631200000003</v>
      </c>
      <c r="AI61" s="118">
        <f t="shared" si="21"/>
        <v>-2303288.2445279993</v>
      </c>
      <c r="AK61" s="138">
        <f t="shared" si="22"/>
        <v>4641409.9270890187</v>
      </c>
      <c r="AL61" s="117"/>
      <c r="AM61" s="177" t="s">
        <v>45</v>
      </c>
      <c r="AN61" s="158">
        <v>5541</v>
      </c>
      <c r="AO61" s="158">
        <v>7140657.0551883802</v>
      </c>
      <c r="AP61" s="158">
        <v>-636282.80469614407</v>
      </c>
      <c r="AQ61" s="158">
        <v>-1035010</v>
      </c>
      <c r="AR61" s="158">
        <v>12330</v>
      </c>
      <c r="AS61" s="168">
        <f t="shared" si="9"/>
        <v>6117977.0551883802</v>
      </c>
      <c r="AU61" s="158">
        <v>60608.038800000002</v>
      </c>
      <c r="AV61" s="158">
        <v>-2252883.6287999996</v>
      </c>
      <c r="AW61" s="158">
        <v>-2192275.5899999994</v>
      </c>
      <c r="AY61" s="168">
        <f t="shared" si="10"/>
        <v>3925701.4651883808</v>
      </c>
      <c r="BA61" s="181">
        <v>149</v>
      </c>
      <c r="BB61" s="121"/>
      <c r="BD61" s="8">
        <v>149</v>
      </c>
      <c r="BE61" s="8" t="s">
        <v>45</v>
      </c>
      <c r="BF61" s="9">
        <v>5585</v>
      </c>
      <c r="BG61" s="9">
        <v>8084076.1716170181</v>
      </c>
      <c r="BH61" s="9">
        <v>-390967.46800254704</v>
      </c>
      <c r="BI61" s="49">
        <v>-1032473</v>
      </c>
      <c r="BK61" s="96">
        <f t="shared" si="23"/>
        <v>7051603.1716170181</v>
      </c>
      <c r="BM61" s="135">
        <f t="shared" si="24"/>
        <v>943419.11642863788</v>
      </c>
      <c r="BN61" s="92">
        <f t="shared" si="25"/>
        <v>0.15445165173555697</v>
      </c>
      <c r="BO61" s="129">
        <f t="shared" si="26"/>
        <v>168.92016408749112</v>
      </c>
      <c r="BQ61" s="116">
        <v>2359355.8757280004</v>
      </c>
      <c r="BR61" s="117">
        <v>56067.631200000003</v>
      </c>
      <c r="BS61" s="118">
        <f t="shared" si="27"/>
        <v>-2303288.2445280002</v>
      </c>
      <c r="BU61" s="138">
        <f t="shared" si="28"/>
        <v>4748314.9270890178</v>
      </c>
      <c r="BW61" s="8">
        <v>149</v>
      </c>
      <c r="BX61" s="8" t="s">
        <v>45</v>
      </c>
      <c r="BY61" s="9">
        <v>5585</v>
      </c>
      <c r="BZ61" s="9">
        <v>7955309.6016830113</v>
      </c>
      <c r="CA61" s="9">
        <v>-390967.46800254704</v>
      </c>
      <c r="CB61" s="49">
        <v>-1032473</v>
      </c>
      <c r="CD61" s="96">
        <f t="shared" si="29"/>
        <v>6922836.6016830113</v>
      </c>
      <c r="CF61" s="135">
        <f t="shared" si="30"/>
        <v>814652.5464946311</v>
      </c>
      <c r="CG61" s="92">
        <f t="shared" si="31"/>
        <v>0.13337066125285688</v>
      </c>
      <c r="CH61" s="129">
        <f t="shared" si="32"/>
        <v>145.86437717003241</v>
      </c>
      <c r="CJ61" s="116">
        <v>2359355.8757280004</v>
      </c>
      <c r="CK61" s="117">
        <v>56067.631200000003</v>
      </c>
      <c r="CL61" s="118">
        <f t="shared" si="33"/>
        <v>-2303288.2445280002</v>
      </c>
      <c r="CN61" s="138">
        <f t="shared" si="34"/>
        <v>4619548.357155011</v>
      </c>
      <c r="CP61" s="8">
        <v>149</v>
      </c>
      <c r="CQ61" s="8" t="s">
        <v>45</v>
      </c>
      <c r="CR61" s="9">
        <v>5585</v>
      </c>
      <c r="CS61" s="9">
        <v>7870046.6730348896</v>
      </c>
      <c r="CT61" s="9">
        <v>-380528.663766946</v>
      </c>
      <c r="CU61" s="49">
        <v>-1032473</v>
      </c>
      <c r="CW61" s="96">
        <f t="shared" si="35"/>
        <v>6837573.6730348896</v>
      </c>
      <c r="CY61" s="135">
        <f t="shared" si="36"/>
        <v>729389.61784650944</v>
      </c>
      <c r="CZ61" s="92">
        <f t="shared" si="37"/>
        <v>0.11941185976983705</v>
      </c>
      <c r="DA61" s="129">
        <f t="shared" si="38"/>
        <v>130.59796201369909</v>
      </c>
      <c r="DC61" s="116">
        <v>-2361613.0882100002</v>
      </c>
      <c r="DD61" s="117">
        <v>56121.271499999995</v>
      </c>
      <c r="DE61" s="118">
        <f t="shared" si="39"/>
        <v>-2305491.8167100004</v>
      </c>
      <c r="DG61" s="138">
        <f t="shared" si="40"/>
        <v>4532081.8563248888</v>
      </c>
      <c r="DI61" s="8">
        <v>149</v>
      </c>
      <c r="DJ61" s="8" t="s">
        <v>45</v>
      </c>
      <c r="DK61" s="9">
        <v>5585</v>
      </c>
      <c r="DL61" s="9">
        <v>7870072.4434399586</v>
      </c>
      <c r="DM61" s="9">
        <v>-380528.663766946</v>
      </c>
      <c r="DN61" s="49">
        <v>-1032473</v>
      </c>
      <c r="DP61" s="96">
        <f t="shared" si="41"/>
        <v>6837599.4434399586</v>
      </c>
      <c r="DR61" s="135">
        <f t="shared" si="42"/>
        <v>729415.38825157844</v>
      </c>
      <c r="DS61" s="92">
        <f t="shared" si="43"/>
        <v>0.11941607876599632</v>
      </c>
      <c r="DT61" s="129">
        <f t="shared" si="44"/>
        <v>130.60257623125844</v>
      </c>
      <c r="DV61" s="116">
        <v>-2361613.0882100002</v>
      </c>
      <c r="DW61" s="117">
        <v>56121.271499999995</v>
      </c>
      <c r="DX61" s="118">
        <f t="shared" si="45"/>
        <v>-2305491.8167100004</v>
      </c>
      <c r="DZ61" s="138">
        <f t="shared" si="46"/>
        <v>4532107.6267299578</v>
      </c>
      <c r="EB61" s="8">
        <v>149</v>
      </c>
      <c r="EC61" s="8" t="s">
        <v>45</v>
      </c>
      <c r="ED61" s="9">
        <v>5585</v>
      </c>
      <c r="EE61" s="9">
        <v>7881106.2768110028</v>
      </c>
      <c r="EF61" s="9">
        <v>-374784.1499434117</v>
      </c>
      <c r="EG61" s="49">
        <v>-1032473</v>
      </c>
      <c r="EI61" s="96">
        <f t="shared" si="47"/>
        <v>6848633.2768110028</v>
      </c>
      <c r="EK61" s="135">
        <f t="shared" si="48"/>
        <v>740449.22162262257</v>
      </c>
      <c r="EL61" s="92">
        <f t="shared" si="49"/>
        <v>0.12122248035300676</v>
      </c>
      <c r="EM61" s="129">
        <f t="shared" si="11"/>
        <v>132.57819545615445</v>
      </c>
      <c r="EO61" s="116">
        <v>2367718.0690000001</v>
      </c>
      <c r="EP61" s="117">
        <v>56266.35</v>
      </c>
      <c r="EQ61" s="118">
        <f t="shared" si="50"/>
        <v>-2311451.719</v>
      </c>
      <c r="ES61" s="138">
        <f t="shared" si="51"/>
        <v>4537181.5578110032</v>
      </c>
      <c r="EV61" s="40">
        <v>7140657.0551883802</v>
      </c>
      <c r="EW61" s="41">
        <v>-636282.80469614407</v>
      </c>
      <c r="EX61" s="42">
        <v>-1032473</v>
      </c>
      <c r="EY61" s="12"/>
      <c r="EZ61" s="43">
        <v>6108184.0551883802</v>
      </c>
      <c r="FA61" s="12"/>
      <c r="FB61" s="40">
        <v>-2252883.6287999996</v>
      </c>
      <c r="FC61" s="41">
        <v>60608.038800000002</v>
      </c>
      <c r="FD61" s="42">
        <v>-2192275.5899999994</v>
      </c>
      <c r="FE61" s="44"/>
      <c r="FF61" s="43">
        <v>3915908.4651883803</v>
      </c>
      <c r="FG61" s="12"/>
      <c r="FH61" s="43">
        <v>149</v>
      </c>
      <c r="FI61" s="10"/>
      <c r="FJ61" s="8">
        <v>149</v>
      </c>
      <c r="FK61" s="8" t="s">
        <v>45</v>
      </c>
      <c r="FL61" s="9">
        <v>5585</v>
      </c>
      <c r="FM61" s="9">
        <v>7721830</v>
      </c>
      <c r="FN61" s="9">
        <v>-391113</v>
      </c>
      <c r="FO61" s="49">
        <f t="shared" si="52"/>
        <v>-1032473</v>
      </c>
      <c r="FQ61" s="99">
        <f t="shared" si="12"/>
        <v>6689357</v>
      </c>
      <c r="FS61" s="55">
        <f t="shared" si="53"/>
        <v>581172.94481161982</v>
      </c>
      <c r="FT61" s="92">
        <f t="shared" si="54"/>
        <v>9.5146599965003201E-2</v>
      </c>
      <c r="FU61" s="55">
        <f t="shared" si="13"/>
        <v>104.05961411130167</v>
      </c>
      <c r="FW61" s="40">
        <v>7140657.0551883802</v>
      </c>
      <c r="FX61" s="41">
        <v>-636282.80469614407</v>
      </c>
      <c r="FY61" s="42">
        <v>-1032473</v>
      </c>
      <c r="FZ61" s="12"/>
      <c r="GA61" s="43">
        <v>6108184.0551883802</v>
      </c>
      <c r="GB61" s="12"/>
      <c r="GC61" s="40">
        <v>-2252883.6287999996</v>
      </c>
      <c r="GD61" s="41">
        <v>60608.038800000002</v>
      </c>
      <c r="GE61" s="42">
        <v>-2192275.5899999994</v>
      </c>
      <c r="GF61" s="44"/>
      <c r="GG61" s="43">
        <v>3915908.4651883803</v>
      </c>
      <c r="GH61" s="12"/>
      <c r="GI61" s="43">
        <v>149</v>
      </c>
      <c r="GJ61" s="9"/>
      <c r="GK61" s="9"/>
    </row>
    <row r="62" spans="1:193" x14ac:dyDescent="0.25">
      <c r="A62" s="8">
        <v>151</v>
      </c>
      <c r="B62" s="8" t="s">
        <v>447</v>
      </c>
      <c r="C62" s="9">
        <v>2079</v>
      </c>
      <c r="D62" s="9">
        <v>8377489.2992410343</v>
      </c>
      <c r="E62" s="9">
        <v>1980545.9536909086</v>
      </c>
      <c r="F62" s="121">
        <v>-470503</v>
      </c>
      <c r="H62" s="96">
        <f t="shared" si="14"/>
        <v>7906986.2992410343</v>
      </c>
      <c r="J62" s="135">
        <f t="shared" si="7"/>
        <v>-410687.65700886026</v>
      </c>
      <c r="K62" s="92">
        <f t="shared" si="8"/>
        <v>-4.9375301216305768E-2</v>
      </c>
      <c r="L62" s="129">
        <f t="shared" si="15"/>
        <v>-197.54096056222235</v>
      </c>
      <c r="N62" s="116">
        <v>35841.607680000001</v>
      </c>
      <c r="O62" s="117">
        <v>23442.911999999997</v>
      </c>
      <c r="P62" s="118">
        <v>-12398.695680000004</v>
      </c>
      <c r="R62" s="138">
        <f t="shared" si="16"/>
        <v>7894587.6035610344</v>
      </c>
      <c r="S62" s="117"/>
      <c r="T62" s="8">
        <v>151</v>
      </c>
      <c r="U62" s="8" t="s">
        <v>46</v>
      </c>
      <c r="V62" s="9">
        <v>2079</v>
      </c>
      <c r="W62" s="9">
        <v>8377489.2992410343</v>
      </c>
      <c r="X62" s="9">
        <v>1980545.9536909086</v>
      </c>
      <c r="Y62" s="121">
        <v>-470927</v>
      </c>
      <c r="AA62" s="96">
        <f t="shared" si="17"/>
        <v>7906562.2992410343</v>
      </c>
      <c r="AC62" s="135">
        <f t="shared" si="18"/>
        <v>-411111.65700886026</v>
      </c>
      <c r="AD62" s="92">
        <f t="shared" si="19"/>
        <v>-4.9426277006199698E-2</v>
      </c>
      <c r="AE62" s="129">
        <f t="shared" si="20"/>
        <v>-197.74490476616654</v>
      </c>
      <c r="AG62" s="116">
        <v>35841.607680000001</v>
      </c>
      <c r="AH62" s="117">
        <v>23442.911999999997</v>
      </c>
      <c r="AI62" s="118">
        <f t="shared" si="21"/>
        <v>-12398.695680000004</v>
      </c>
      <c r="AK62" s="138">
        <f t="shared" si="22"/>
        <v>7894163.6035610344</v>
      </c>
      <c r="AL62" s="117"/>
      <c r="AM62" s="177" t="s">
        <v>46</v>
      </c>
      <c r="AN62" s="158">
        <v>2123</v>
      </c>
      <c r="AO62" s="158">
        <v>8772141.9562498946</v>
      </c>
      <c r="AP62" s="158">
        <v>2211205.9764000005</v>
      </c>
      <c r="AQ62" s="158">
        <v>-454468</v>
      </c>
      <c r="AS62" s="168">
        <f t="shared" si="9"/>
        <v>8317673.9562498946</v>
      </c>
      <c r="AU62" s="158">
        <v>48709.931400000001</v>
      </c>
      <c r="AV62" s="158">
        <v>-40124.888160000002</v>
      </c>
      <c r="AW62" s="158">
        <v>8585.0432399999991</v>
      </c>
      <c r="AY62" s="168">
        <f t="shared" si="10"/>
        <v>8326258.9994898941</v>
      </c>
      <c r="BA62" s="181">
        <v>151</v>
      </c>
      <c r="BB62" s="121"/>
      <c r="BD62" s="8">
        <v>151</v>
      </c>
      <c r="BE62" s="8" t="s">
        <v>46</v>
      </c>
      <c r="BF62" s="9">
        <v>2079</v>
      </c>
      <c r="BG62" s="9">
        <v>8377489.2992410343</v>
      </c>
      <c r="BH62" s="9">
        <v>1980545.9536909086</v>
      </c>
      <c r="BI62" s="49">
        <v>-453490</v>
      </c>
      <c r="BK62" s="96">
        <f t="shared" si="23"/>
        <v>7923999.2992410343</v>
      </c>
      <c r="BM62" s="135">
        <f t="shared" si="24"/>
        <v>-394652.65700886026</v>
      </c>
      <c r="BN62" s="92">
        <f t="shared" si="25"/>
        <v>-4.7441900332463531E-2</v>
      </c>
      <c r="BO62" s="129">
        <f t="shared" si="26"/>
        <v>-189.82811784937962</v>
      </c>
      <c r="BQ62" s="116">
        <v>35841.607680000001</v>
      </c>
      <c r="BR62" s="117">
        <v>23442.912</v>
      </c>
      <c r="BS62" s="118">
        <f t="shared" si="27"/>
        <v>-12398.695680000001</v>
      </c>
      <c r="BU62" s="138">
        <f t="shared" si="28"/>
        <v>7911600.6035610344</v>
      </c>
      <c r="BW62" s="8">
        <v>151</v>
      </c>
      <c r="BX62" s="8" t="s">
        <v>46</v>
      </c>
      <c r="BY62" s="9">
        <v>2079</v>
      </c>
      <c r="BZ62" s="9">
        <v>8286185.0348020112</v>
      </c>
      <c r="CA62" s="9">
        <v>1980545.9536909086</v>
      </c>
      <c r="CB62" s="49">
        <v>-453490</v>
      </c>
      <c r="CD62" s="96">
        <f t="shared" si="29"/>
        <v>7832695.0348020112</v>
      </c>
      <c r="CF62" s="135">
        <f t="shared" si="30"/>
        <v>-485956.92144788336</v>
      </c>
      <c r="CG62" s="92">
        <f t="shared" si="31"/>
        <v>-5.8417748933801542E-2</v>
      </c>
      <c r="CH62" s="129">
        <f t="shared" si="32"/>
        <v>-233.74551296194485</v>
      </c>
      <c r="CJ62" s="116">
        <v>35841.607680000001</v>
      </c>
      <c r="CK62" s="117">
        <v>23442.912</v>
      </c>
      <c r="CL62" s="118">
        <f t="shared" si="33"/>
        <v>-12398.695680000001</v>
      </c>
      <c r="CN62" s="138">
        <f t="shared" si="34"/>
        <v>7820296.3391220113</v>
      </c>
      <c r="CP62" s="8">
        <v>151</v>
      </c>
      <c r="CQ62" s="8" t="s">
        <v>46</v>
      </c>
      <c r="CR62" s="9">
        <v>2079</v>
      </c>
      <c r="CS62" s="9">
        <v>8350749.9084212668</v>
      </c>
      <c r="CT62" s="9">
        <v>1983570.2909781807</v>
      </c>
      <c r="CU62" s="49">
        <v>-453490</v>
      </c>
      <c r="CW62" s="96">
        <f t="shared" si="35"/>
        <v>7897259.9084212668</v>
      </c>
      <c r="CY62" s="135">
        <f t="shared" si="36"/>
        <v>-421392.04782862775</v>
      </c>
      <c r="CZ62" s="92">
        <f t="shared" si="37"/>
        <v>-5.0656290231259317E-2</v>
      </c>
      <c r="DA62" s="129">
        <f t="shared" si="38"/>
        <v>-202.68977769534763</v>
      </c>
      <c r="DC62" s="116">
        <v>-35875.897599999997</v>
      </c>
      <c r="DD62" s="117">
        <v>23465.34</v>
      </c>
      <c r="DE62" s="118">
        <f t="shared" si="39"/>
        <v>-12410.557599999996</v>
      </c>
      <c r="DG62" s="138">
        <f t="shared" si="40"/>
        <v>7884849.3508212669</v>
      </c>
      <c r="DI62" s="8">
        <v>151</v>
      </c>
      <c r="DJ62" s="8" t="s">
        <v>46</v>
      </c>
      <c r="DK62" s="9">
        <v>2079</v>
      </c>
      <c r="DL62" s="9">
        <v>8350742.0075489115</v>
      </c>
      <c r="DM62" s="9">
        <v>1983570.2909781807</v>
      </c>
      <c r="DN62" s="49">
        <v>-453490</v>
      </c>
      <c r="DP62" s="96">
        <f t="shared" si="41"/>
        <v>7897252.0075489115</v>
      </c>
      <c r="DR62" s="135">
        <f t="shared" si="42"/>
        <v>-421399.94870098308</v>
      </c>
      <c r="DS62" s="92">
        <f t="shared" si="43"/>
        <v>-5.0657240009227777E-2</v>
      </c>
      <c r="DT62" s="129">
        <f t="shared" si="44"/>
        <v>-202.69357801875088</v>
      </c>
      <c r="DV62" s="116">
        <v>-35875.897599999997</v>
      </c>
      <c r="DW62" s="117">
        <v>23465.34</v>
      </c>
      <c r="DX62" s="118">
        <f t="shared" si="45"/>
        <v>-12410.557599999996</v>
      </c>
      <c r="DZ62" s="138">
        <f t="shared" si="46"/>
        <v>7884841.4499489116</v>
      </c>
      <c r="EB62" s="8">
        <v>151</v>
      </c>
      <c r="EC62" s="8" t="s">
        <v>46</v>
      </c>
      <c r="ED62" s="9">
        <v>2079</v>
      </c>
      <c r="EE62" s="9">
        <v>8440389.6703400575</v>
      </c>
      <c r="EF62" s="9">
        <v>2033968.9663636365</v>
      </c>
      <c r="EG62" s="49">
        <v>-453490</v>
      </c>
      <c r="EI62" s="96">
        <f t="shared" si="47"/>
        <v>7986899.6703400575</v>
      </c>
      <c r="EK62" s="135">
        <f t="shared" si="48"/>
        <v>-331752.28590983711</v>
      </c>
      <c r="EL62" s="92">
        <f t="shared" si="49"/>
        <v>-3.9880534448924504E-2</v>
      </c>
      <c r="EM62" s="129">
        <f t="shared" si="11"/>
        <v>-159.57300909564074</v>
      </c>
      <c r="EO62" s="116">
        <v>35968.639999999999</v>
      </c>
      <c r="EP62" s="117">
        <v>23526</v>
      </c>
      <c r="EQ62" s="118">
        <f t="shared" si="50"/>
        <v>-12442.64</v>
      </c>
      <c r="ES62" s="138">
        <f t="shared" si="51"/>
        <v>7974457.0303400578</v>
      </c>
      <c r="EV62" s="40">
        <v>8772141.9562498946</v>
      </c>
      <c r="EW62" s="41">
        <v>2211205.9764000005</v>
      </c>
      <c r="EX62" s="42">
        <v>-453490</v>
      </c>
      <c r="EY62" s="12"/>
      <c r="EZ62" s="43">
        <v>8318651.9562498946</v>
      </c>
      <c r="FA62" s="12"/>
      <c r="FB62" s="40">
        <v>-40124.888160000002</v>
      </c>
      <c r="FC62" s="41">
        <v>48709.931400000001</v>
      </c>
      <c r="FD62" s="42">
        <v>8585.0432399999991</v>
      </c>
      <c r="FE62" s="44"/>
      <c r="FF62" s="43">
        <v>8327236.9994898941</v>
      </c>
      <c r="FG62" s="12"/>
      <c r="FH62" s="43">
        <v>151</v>
      </c>
      <c r="FI62" s="10"/>
      <c r="FJ62" s="8">
        <v>151</v>
      </c>
      <c r="FK62" s="8" t="s">
        <v>46</v>
      </c>
      <c r="FL62" s="9">
        <v>2079</v>
      </c>
      <c r="FM62" s="9">
        <v>8357520</v>
      </c>
      <c r="FN62" s="9">
        <v>1979999</v>
      </c>
      <c r="FO62" s="49">
        <f t="shared" si="52"/>
        <v>-453490</v>
      </c>
      <c r="FQ62" s="99">
        <f t="shared" si="12"/>
        <v>7904030</v>
      </c>
      <c r="FS62" s="55">
        <f t="shared" si="53"/>
        <v>-414621.95624989457</v>
      </c>
      <c r="FT62" s="92">
        <f t="shared" si="54"/>
        <v>-4.9842445438336262E-2</v>
      </c>
      <c r="FU62" s="55">
        <f t="shared" si="13"/>
        <v>-199.43336038955968</v>
      </c>
      <c r="FW62" s="40">
        <v>8772141.9562498946</v>
      </c>
      <c r="FX62" s="41">
        <v>2211205.9764000005</v>
      </c>
      <c r="FY62" s="42">
        <v>-453490</v>
      </c>
      <c r="FZ62" s="12"/>
      <c r="GA62" s="43">
        <v>8318651.9562498946</v>
      </c>
      <c r="GB62" s="12"/>
      <c r="GC62" s="40">
        <v>-40124.888160000002</v>
      </c>
      <c r="GD62" s="41">
        <v>48709.931400000001</v>
      </c>
      <c r="GE62" s="42">
        <v>8585.0432399999991</v>
      </c>
      <c r="GF62" s="44"/>
      <c r="GG62" s="43">
        <v>8327236.9994898941</v>
      </c>
      <c r="GH62" s="12"/>
      <c r="GI62" s="43">
        <v>151</v>
      </c>
      <c r="GJ62" s="9"/>
      <c r="GK62" s="9"/>
    </row>
    <row r="63" spans="1:193" x14ac:dyDescent="0.25">
      <c r="A63" s="8">
        <v>152</v>
      </c>
      <c r="B63" s="8" t="s">
        <v>448</v>
      </c>
      <c r="C63" s="9">
        <v>4712</v>
      </c>
      <c r="D63" s="9">
        <v>13146825.24105316</v>
      </c>
      <c r="E63" s="9">
        <v>3555002.7781693013</v>
      </c>
      <c r="F63" s="121">
        <v>-222464</v>
      </c>
      <c r="H63" s="96">
        <f t="shared" si="14"/>
        <v>12924361.24105316</v>
      </c>
      <c r="J63" s="135">
        <f t="shared" si="7"/>
        <v>-207650.95034001209</v>
      </c>
      <c r="K63" s="92">
        <f t="shared" si="8"/>
        <v>-1.5812576725759378E-2</v>
      </c>
      <c r="L63" s="129">
        <f t="shared" si="15"/>
        <v>-44.068537848050106</v>
      </c>
      <c r="N63" s="116">
        <v>153056.16768000001</v>
      </c>
      <c r="O63" s="117">
        <v>131671.02240000002</v>
      </c>
      <c r="P63" s="118">
        <v>-21385.145279999997</v>
      </c>
      <c r="R63" s="138">
        <f t="shared" si="16"/>
        <v>12902976.09577316</v>
      </c>
      <c r="S63" s="117"/>
      <c r="T63" s="8">
        <v>152</v>
      </c>
      <c r="U63" s="8" t="s">
        <v>47</v>
      </c>
      <c r="V63" s="9">
        <v>4712</v>
      </c>
      <c r="W63" s="9">
        <v>13146825.24105316</v>
      </c>
      <c r="X63" s="9">
        <v>3555002.7781693013</v>
      </c>
      <c r="Y63" s="121">
        <v>-203109</v>
      </c>
      <c r="AA63" s="96">
        <f t="shared" si="17"/>
        <v>12943716.24105316</v>
      </c>
      <c r="AC63" s="135">
        <f t="shared" si="18"/>
        <v>-188295.95034001209</v>
      </c>
      <c r="AD63" s="92">
        <f t="shared" si="19"/>
        <v>-1.4338697497054015E-2</v>
      </c>
      <c r="AE63" s="129">
        <f t="shared" si="20"/>
        <v>-39.960940224960119</v>
      </c>
      <c r="AG63" s="116">
        <v>153056.16768000001</v>
      </c>
      <c r="AH63" s="117">
        <v>131671.02240000002</v>
      </c>
      <c r="AI63" s="118">
        <f t="shared" si="21"/>
        <v>-21385.145279999997</v>
      </c>
      <c r="AK63" s="138">
        <f t="shared" si="22"/>
        <v>12922331.09577316</v>
      </c>
      <c r="AL63" s="117"/>
      <c r="AM63" s="177" t="s">
        <v>47</v>
      </c>
      <c r="AN63" s="158">
        <v>4785</v>
      </c>
      <c r="AO63" s="158">
        <v>13333708.191393172</v>
      </c>
      <c r="AP63" s="158">
        <v>3439266.2508502346</v>
      </c>
      <c r="AQ63" s="158">
        <v>-201696</v>
      </c>
      <c r="AS63" s="168">
        <f t="shared" si="9"/>
        <v>13132012.191393172</v>
      </c>
      <c r="AU63" s="158">
        <v>145932.58800000002</v>
      </c>
      <c r="AV63" s="158">
        <v>-138793.72355999998</v>
      </c>
      <c r="AW63" s="158">
        <v>7138.8644400000339</v>
      </c>
      <c r="AY63" s="168">
        <f t="shared" si="10"/>
        <v>13139151.055833172</v>
      </c>
      <c r="BA63" s="181">
        <v>152</v>
      </c>
      <c r="BB63" s="121"/>
      <c r="BD63" s="8">
        <v>152</v>
      </c>
      <c r="BE63" s="8" t="s">
        <v>47</v>
      </c>
      <c r="BF63" s="9">
        <v>4712</v>
      </c>
      <c r="BG63" s="9">
        <v>13146825.241053164</v>
      </c>
      <c r="BH63" s="9">
        <v>3555002.7781693032</v>
      </c>
      <c r="BI63" s="49">
        <v>-168421</v>
      </c>
      <c r="BK63" s="96">
        <f t="shared" si="23"/>
        <v>12978404.241053164</v>
      </c>
      <c r="BM63" s="135">
        <f t="shared" si="24"/>
        <v>-186882.95034000836</v>
      </c>
      <c r="BN63" s="92">
        <f t="shared" si="25"/>
        <v>-1.4195129025531885E-2</v>
      </c>
      <c r="BO63" s="129">
        <f t="shared" si="26"/>
        <v>-39.661067559424524</v>
      </c>
      <c r="BQ63" s="116">
        <v>153056.16768000001</v>
      </c>
      <c r="BR63" s="117">
        <v>131671.02240000002</v>
      </c>
      <c r="BS63" s="118">
        <f t="shared" si="27"/>
        <v>-21385.145279999997</v>
      </c>
      <c r="BU63" s="138">
        <f t="shared" si="28"/>
        <v>12957019.095773164</v>
      </c>
      <c r="BW63" s="8">
        <v>152</v>
      </c>
      <c r="BX63" s="8" t="s">
        <v>47</v>
      </c>
      <c r="BY63" s="9">
        <v>4712</v>
      </c>
      <c r="BZ63" s="9">
        <v>13008472.213440798</v>
      </c>
      <c r="CA63" s="9">
        <v>3555002.7781693032</v>
      </c>
      <c r="CB63" s="49">
        <v>-168421</v>
      </c>
      <c r="CD63" s="96">
        <f t="shared" si="29"/>
        <v>12840051.213440798</v>
      </c>
      <c r="CF63" s="135">
        <f t="shared" si="30"/>
        <v>-325235.97795237415</v>
      </c>
      <c r="CG63" s="92">
        <f t="shared" si="31"/>
        <v>-2.4704054930529559E-2</v>
      </c>
      <c r="CH63" s="129">
        <f t="shared" si="32"/>
        <v>-69.022915524697396</v>
      </c>
      <c r="CJ63" s="116">
        <v>153056.16768000001</v>
      </c>
      <c r="CK63" s="117">
        <v>131671.02240000002</v>
      </c>
      <c r="CL63" s="118">
        <f t="shared" si="33"/>
        <v>-21385.145279999997</v>
      </c>
      <c r="CN63" s="138">
        <f t="shared" si="34"/>
        <v>12818666.068160798</v>
      </c>
      <c r="CP63" s="8">
        <v>152</v>
      </c>
      <c r="CQ63" s="8" t="s">
        <v>47</v>
      </c>
      <c r="CR63" s="9">
        <v>4712</v>
      </c>
      <c r="CS63" s="9">
        <v>13018614.821023799</v>
      </c>
      <c r="CT63" s="9">
        <v>3587218.1774623245</v>
      </c>
      <c r="CU63" s="49">
        <v>-168421</v>
      </c>
      <c r="CW63" s="96">
        <f t="shared" si="35"/>
        <v>12850193.821023799</v>
      </c>
      <c r="CY63" s="135">
        <f t="shared" si="36"/>
        <v>-315093.37036937289</v>
      </c>
      <c r="CZ63" s="92">
        <f t="shared" si="37"/>
        <v>-2.3933649588393762E-2</v>
      </c>
      <c r="DA63" s="129">
        <f t="shared" si="38"/>
        <v>-66.870409670919543</v>
      </c>
      <c r="DC63" s="116">
        <v>-153202.59759999998</v>
      </c>
      <c r="DD63" s="117">
        <v>131796.99300000002</v>
      </c>
      <c r="DE63" s="118">
        <f t="shared" si="39"/>
        <v>-21405.604599999962</v>
      </c>
      <c r="DG63" s="138">
        <f t="shared" si="40"/>
        <v>12828788.2164238</v>
      </c>
      <c r="DI63" s="8">
        <v>152</v>
      </c>
      <c r="DJ63" s="8" t="s">
        <v>47</v>
      </c>
      <c r="DK63" s="9">
        <v>4712</v>
      </c>
      <c r="DL63" s="9">
        <v>13018636.311353045</v>
      </c>
      <c r="DM63" s="9">
        <v>3587218.1774623245</v>
      </c>
      <c r="DN63" s="49">
        <v>-168421</v>
      </c>
      <c r="DP63" s="96">
        <f t="shared" si="41"/>
        <v>12850215.311353045</v>
      </c>
      <c r="DR63" s="135">
        <f t="shared" si="42"/>
        <v>-315071.88004012778</v>
      </c>
      <c r="DS63" s="92">
        <f t="shared" si="43"/>
        <v>-2.3932017240467531E-2</v>
      </c>
      <c r="DT63" s="129">
        <f t="shared" si="44"/>
        <v>-66.865848904950724</v>
      </c>
      <c r="DV63" s="116">
        <v>-153202.59759999998</v>
      </c>
      <c r="DW63" s="117">
        <v>131796.99300000002</v>
      </c>
      <c r="DX63" s="118">
        <f t="shared" si="45"/>
        <v>-21405.604599999962</v>
      </c>
      <c r="DZ63" s="138">
        <f t="shared" si="46"/>
        <v>12828809.706753045</v>
      </c>
      <c r="EB63" s="8">
        <v>152</v>
      </c>
      <c r="EC63" s="8" t="s">
        <v>47</v>
      </c>
      <c r="ED63" s="9">
        <v>4712</v>
      </c>
      <c r="EE63" s="9">
        <v>12986777.446963364</v>
      </c>
      <c r="EF63" s="9">
        <v>3534974.9765730253</v>
      </c>
      <c r="EG63" s="49">
        <v>-168421</v>
      </c>
      <c r="EI63" s="96">
        <f t="shared" si="47"/>
        <v>12818356.446963364</v>
      </c>
      <c r="EK63" s="135">
        <f t="shared" si="48"/>
        <v>-346930.74442980811</v>
      </c>
      <c r="EL63" s="92">
        <f t="shared" si="49"/>
        <v>-2.6351931362090956E-2</v>
      </c>
      <c r="EM63" s="129">
        <f t="shared" si="11"/>
        <v>-73.627068002930415</v>
      </c>
      <c r="EO63" s="116">
        <v>153598.64000000001</v>
      </c>
      <c r="EP63" s="117">
        <v>132137.70000000001</v>
      </c>
      <c r="EQ63" s="118">
        <f t="shared" si="50"/>
        <v>-21460.940000000002</v>
      </c>
      <c r="ES63" s="138">
        <f t="shared" si="51"/>
        <v>12796895.506963365</v>
      </c>
      <c r="EV63" s="40">
        <v>13333708.191393172</v>
      </c>
      <c r="EW63" s="41">
        <v>3439266.2508502346</v>
      </c>
      <c r="EX63" s="42">
        <v>-168421</v>
      </c>
      <c r="EY63" s="12"/>
      <c r="EZ63" s="43">
        <v>13165287.191393172</v>
      </c>
      <c r="FA63" s="12"/>
      <c r="FB63" s="40">
        <v>-138793.72355999998</v>
      </c>
      <c r="FC63" s="41">
        <v>145932.58800000002</v>
      </c>
      <c r="FD63" s="42">
        <v>7138.8644400000339</v>
      </c>
      <c r="FE63" s="44"/>
      <c r="FF63" s="43">
        <v>13172426.055833172</v>
      </c>
      <c r="FG63" s="12"/>
      <c r="FH63" s="43">
        <v>152</v>
      </c>
      <c r="FI63" s="10"/>
      <c r="FJ63" s="8">
        <v>152</v>
      </c>
      <c r="FK63" s="8" t="s">
        <v>47</v>
      </c>
      <c r="FL63" s="9">
        <v>4712</v>
      </c>
      <c r="FM63" s="9">
        <v>13026442</v>
      </c>
      <c r="FN63" s="9">
        <v>3399023</v>
      </c>
      <c r="FO63" s="49">
        <f t="shared" si="52"/>
        <v>-168421</v>
      </c>
      <c r="FQ63" s="99">
        <f t="shared" si="12"/>
        <v>12858021</v>
      </c>
      <c r="FS63" s="55">
        <f t="shared" si="53"/>
        <v>-307266.19139317237</v>
      </c>
      <c r="FT63" s="92">
        <f t="shared" si="54"/>
        <v>-2.3339118009825729E-2</v>
      </c>
      <c r="FU63" s="55">
        <f t="shared" si="13"/>
        <v>-65.209293589382924</v>
      </c>
      <c r="FW63" s="40">
        <v>13333708.191393172</v>
      </c>
      <c r="FX63" s="41">
        <v>3439266.2508502346</v>
      </c>
      <c r="FY63" s="42">
        <v>-168421</v>
      </c>
      <c r="FZ63" s="12"/>
      <c r="GA63" s="43">
        <v>13165287.191393172</v>
      </c>
      <c r="GB63" s="12"/>
      <c r="GC63" s="40">
        <v>-138793.72355999998</v>
      </c>
      <c r="GD63" s="41">
        <v>145932.58800000002</v>
      </c>
      <c r="GE63" s="42">
        <v>7138.8644400000339</v>
      </c>
      <c r="GF63" s="44"/>
      <c r="GG63" s="43">
        <v>13172426.055833172</v>
      </c>
      <c r="GH63" s="12"/>
      <c r="GI63" s="43">
        <v>152</v>
      </c>
      <c r="GJ63" s="9"/>
      <c r="GK63" s="9"/>
    </row>
    <row r="64" spans="1:193" x14ac:dyDescent="0.25">
      <c r="A64" s="8">
        <v>153</v>
      </c>
      <c r="B64" s="8" t="s">
        <v>449</v>
      </c>
      <c r="C64" s="9">
        <v>27517</v>
      </c>
      <c r="D64" s="9">
        <v>58050935.784316823</v>
      </c>
      <c r="E64" s="9">
        <v>6178094.3350720061</v>
      </c>
      <c r="F64" s="121">
        <v>-1701548</v>
      </c>
      <c r="H64" s="96">
        <f t="shared" si="14"/>
        <v>56349387.784316823</v>
      </c>
      <c r="J64" s="135">
        <f t="shared" si="7"/>
        <v>502598.574743554</v>
      </c>
      <c r="K64" s="92">
        <f t="shared" si="8"/>
        <v>8.9995966080964676E-3</v>
      </c>
      <c r="L64" s="129">
        <f t="shared" si="15"/>
        <v>18.265020705147872</v>
      </c>
      <c r="N64" s="116"/>
      <c r="O64" s="117"/>
      <c r="P64" s="118">
        <v>-1182285.9618239999</v>
      </c>
      <c r="R64" s="138">
        <f t="shared" si="16"/>
        <v>55167101.822492823</v>
      </c>
      <c r="S64" s="117"/>
      <c r="T64" s="8">
        <v>153</v>
      </c>
      <c r="U64" s="8" t="s">
        <v>48</v>
      </c>
      <c r="V64" s="9">
        <v>27517</v>
      </c>
      <c r="W64" s="9">
        <v>58050935.784316823</v>
      </c>
      <c r="X64" s="9">
        <v>6178094.3350720061</v>
      </c>
      <c r="Y64" s="121">
        <v>-1803195</v>
      </c>
      <c r="AA64" s="96">
        <f t="shared" si="17"/>
        <v>56247740.784316823</v>
      </c>
      <c r="AC64" s="135">
        <f t="shared" si="18"/>
        <v>400951.574743554</v>
      </c>
      <c r="AD64" s="92">
        <f t="shared" si="19"/>
        <v>7.179491971130594E-3</v>
      </c>
      <c r="AE64" s="129">
        <f t="shared" si="20"/>
        <v>14.57104970540226</v>
      </c>
      <c r="AG64" s="116">
        <v>1556037.6102239999</v>
      </c>
      <c r="AH64" s="117">
        <v>373914.44639999996</v>
      </c>
      <c r="AI64" s="118">
        <f t="shared" si="21"/>
        <v>-1182123.1638239999</v>
      </c>
      <c r="AK64" s="138">
        <f t="shared" si="22"/>
        <v>55065617.620492823</v>
      </c>
      <c r="AL64" s="117"/>
      <c r="AM64" s="177" t="s">
        <v>48</v>
      </c>
      <c r="AN64" s="158">
        <v>27835</v>
      </c>
      <c r="AO64" s="158">
        <v>57339331.209573269</v>
      </c>
      <c r="AP64" s="158">
        <v>5229692.35487202</v>
      </c>
      <c r="AQ64" s="158">
        <v>-1492542</v>
      </c>
      <c r="AR64" s="158">
        <v>0</v>
      </c>
      <c r="AS64" s="168">
        <f t="shared" si="9"/>
        <v>55846789.209573269</v>
      </c>
      <c r="AU64" s="158">
        <v>377321.196</v>
      </c>
      <c r="AV64" s="158">
        <v>-1608697.744128</v>
      </c>
      <c r="AW64" s="158">
        <v>-1231376.548128</v>
      </c>
      <c r="AY64" s="168">
        <f t="shared" si="10"/>
        <v>54615412.661445267</v>
      </c>
      <c r="BA64" s="181">
        <v>153</v>
      </c>
      <c r="BB64" s="121"/>
      <c r="BD64" s="8">
        <v>153</v>
      </c>
      <c r="BE64" s="8" t="s">
        <v>48</v>
      </c>
      <c r="BF64" s="9">
        <v>27517</v>
      </c>
      <c r="BG64" s="9">
        <v>58050935.784316815</v>
      </c>
      <c r="BH64" s="9">
        <v>6178094.3350719968</v>
      </c>
      <c r="BI64" s="49">
        <v>-1288540</v>
      </c>
      <c r="BK64" s="96">
        <f t="shared" si="23"/>
        <v>56762395.784316815</v>
      </c>
      <c r="BM64" s="135">
        <f t="shared" si="24"/>
        <v>711604.57474354655</v>
      </c>
      <c r="BN64" s="92">
        <f t="shared" si="25"/>
        <v>1.2695709719473276E-2</v>
      </c>
      <c r="BO64" s="129">
        <f t="shared" si="26"/>
        <v>25.860543472891177</v>
      </c>
      <c r="BQ64" s="116">
        <v>1556037.6102239997</v>
      </c>
      <c r="BR64" s="117">
        <v>373914.44640000002</v>
      </c>
      <c r="BS64" s="118">
        <f t="shared" si="27"/>
        <v>-1182123.1638239997</v>
      </c>
      <c r="BU64" s="138">
        <f t="shared" si="28"/>
        <v>55580272.620492816</v>
      </c>
      <c r="BW64" s="8">
        <v>153</v>
      </c>
      <c r="BX64" s="8" t="s">
        <v>48</v>
      </c>
      <c r="BY64" s="9">
        <v>27517</v>
      </c>
      <c r="BZ64" s="9">
        <v>57346673.631589144</v>
      </c>
      <c r="CA64" s="9">
        <v>6178094.3350719968</v>
      </c>
      <c r="CB64" s="49">
        <v>-1288540</v>
      </c>
      <c r="CD64" s="96">
        <f t="shared" si="29"/>
        <v>56058133.631589144</v>
      </c>
      <c r="CF64" s="135">
        <f t="shared" si="30"/>
        <v>7342.4220158755779</v>
      </c>
      <c r="CG64" s="92">
        <f t="shared" si="31"/>
        <v>1.3099586745211758E-4</v>
      </c>
      <c r="CH64" s="129">
        <f t="shared" si="32"/>
        <v>0.26683221339083396</v>
      </c>
      <c r="CJ64" s="116">
        <v>1556037.6102239997</v>
      </c>
      <c r="CK64" s="117">
        <v>373914.44640000002</v>
      </c>
      <c r="CL64" s="118">
        <f t="shared" si="33"/>
        <v>-1182123.1638239997</v>
      </c>
      <c r="CN64" s="138">
        <f t="shared" si="34"/>
        <v>54876010.467765145</v>
      </c>
      <c r="CP64" s="8">
        <v>153</v>
      </c>
      <c r="CQ64" s="8" t="s">
        <v>48</v>
      </c>
      <c r="CR64" s="9">
        <v>27517</v>
      </c>
      <c r="CS64" s="9">
        <v>57311483.818019465</v>
      </c>
      <c r="CT64" s="9">
        <v>6308084.781311986</v>
      </c>
      <c r="CU64" s="49">
        <v>-1288540</v>
      </c>
      <c r="CW64" s="96">
        <f t="shared" si="35"/>
        <v>56022943.818019465</v>
      </c>
      <c r="CY64" s="135">
        <f t="shared" si="36"/>
        <v>-27847.391553804278</v>
      </c>
      <c r="CZ64" s="92">
        <f t="shared" si="37"/>
        <v>-4.9682423660503199E-4</v>
      </c>
      <c r="DA64" s="129">
        <f t="shared" si="38"/>
        <v>-1.0120068159248565</v>
      </c>
      <c r="DC64" s="116">
        <v>-1557526.2824299999</v>
      </c>
      <c r="DD64" s="117">
        <v>374272.17300000007</v>
      </c>
      <c r="DE64" s="118">
        <f t="shared" si="39"/>
        <v>-1183254.1094299997</v>
      </c>
      <c r="DG64" s="138">
        <f t="shared" si="40"/>
        <v>54839689.708589464</v>
      </c>
      <c r="DI64" s="8">
        <v>153</v>
      </c>
      <c r="DJ64" s="8" t="s">
        <v>48</v>
      </c>
      <c r="DK64" s="9">
        <v>27517</v>
      </c>
      <c r="DL64" s="9">
        <v>57311678.625933662</v>
      </c>
      <c r="DM64" s="9">
        <v>6308084.781311986</v>
      </c>
      <c r="DN64" s="49">
        <v>-1288540</v>
      </c>
      <c r="DP64" s="96">
        <f t="shared" si="41"/>
        <v>56023138.625933662</v>
      </c>
      <c r="DR64" s="135">
        <f t="shared" si="42"/>
        <v>-27652.583639606833</v>
      </c>
      <c r="DS64" s="92">
        <f t="shared" si="43"/>
        <v>-4.9334867613579515E-4</v>
      </c>
      <c r="DT64" s="129">
        <f t="shared" si="44"/>
        <v>-1.0049272682198944</v>
      </c>
      <c r="DV64" s="116">
        <v>-1557526.2824299999</v>
      </c>
      <c r="DW64" s="117">
        <v>374272.17300000007</v>
      </c>
      <c r="DX64" s="118">
        <f t="shared" si="45"/>
        <v>-1183254.1094299997</v>
      </c>
      <c r="DZ64" s="138">
        <f t="shared" si="46"/>
        <v>54839884.516503662</v>
      </c>
      <c r="EB64" s="8">
        <v>153</v>
      </c>
      <c r="EC64" s="8" t="s">
        <v>48</v>
      </c>
      <c r="ED64" s="9">
        <v>27517</v>
      </c>
      <c r="EE64" s="9">
        <v>57272105.374353208</v>
      </c>
      <c r="EF64" s="9">
        <v>6041107.2317040097</v>
      </c>
      <c r="EG64" s="49">
        <v>-1288540</v>
      </c>
      <c r="EI64" s="96">
        <f t="shared" si="47"/>
        <v>55983565.374353208</v>
      </c>
      <c r="EK64" s="135">
        <f t="shared" si="48"/>
        <v>-67225.835220061243</v>
      </c>
      <c r="EL64" s="92">
        <f t="shared" si="49"/>
        <v>-1.1993735283540353E-3</v>
      </c>
      <c r="EM64" s="129">
        <f t="shared" si="11"/>
        <v>-2.4430655674696093</v>
      </c>
      <c r="EO64" s="116">
        <v>1561552.6269999999</v>
      </c>
      <c r="EP64" s="117">
        <v>375239.7</v>
      </c>
      <c r="EQ64" s="118">
        <f t="shared" si="50"/>
        <v>-1186312.9269999999</v>
      </c>
      <c r="ES64" s="138">
        <f t="shared" si="51"/>
        <v>54797252.447353207</v>
      </c>
      <c r="EV64" s="40">
        <v>57339331.209573269</v>
      </c>
      <c r="EW64" s="41">
        <v>5229692.35487202</v>
      </c>
      <c r="EX64" s="42">
        <v>-1288540</v>
      </c>
      <c r="EY64" s="12"/>
      <c r="EZ64" s="43">
        <v>56050791.209573269</v>
      </c>
      <c r="FA64" s="12"/>
      <c r="FB64" s="40">
        <v>-1608697.744128</v>
      </c>
      <c r="FC64" s="41">
        <v>377321.196</v>
      </c>
      <c r="FD64" s="42">
        <v>-1231376.548128</v>
      </c>
      <c r="FE64" s="44"/>
      <c r="FF64" s="43">
        <v>54819414.661445267</v>
      </c>
      <c r="FG64" s="12"/>
      <c r="FH64" s="43">
        <v>153</v>
      </c>
      <c r="FI64" s="10"/>
      <c r="FJ64" s="8">
        <v>153</v>
      </c>
      <c r="FK64" s="8" t="s">
        <v>48</v>
      </c>
      <c r="FL64" s="9">
        <v>27517</v>
      </c>
      <c r="FM64" s="9">
        <v>56627646</v>
      </c>
      <c r="FN64" s="9">
        <v>5887629</v>
      </c>
      <c r="FO64" s="49">
        <f t="shared" si="52"/>
        <v>-1288540</v>
      </c>
      <c r="FQ64" s="99">
        <f t="shared" si="12"/>
        <v>55339106</v>
      </c>
      <c r="FS64" s="55">
        <f t="shared" si="53"/>
        <v>-711685.20957326889</v>
      </c>
      <c r="FT64" s="92">
        <f t="shared" si="54"/>
        <v>-1.2697148322354381E-2</v>
      </c>
      <c r="FU64" s="55">
        <f t="shared" si="13"/>
        <v>-25.863473837019619</v>
      </c>
      <c r="FW64" s="40">
        <v>57339331.209573269</v>
      </c>
      <c r="FX64" s="41">
        <v>5229692.35487202</v>
      </c>
      <c r="FY64" s="42">
        <v>-1288540</v>
      </c>
      <c r="FZ64" s="12"/>
      <c r="GA64" s="43">
        <v>56050791.209573269</v>
      </c>
      <c r="GB64" s="12"/>
      <c r="GC64" s="40">
        <v>-1608697.744128</v>
      </c>
      <c r="GD64" s="41">
        <v>377321.196</v>
      </c>
      <c r="GE64" s="42">
        <v>-1231376.548128</v>
      </c>
      <c r="GF64" s="44"/>
      <c r="GG64" s="43">
        <v>54819414.661445267</v>
      </c>
      <c r="GH64" s="12"/>
      <c r="GI64" s="43">
        <v>153</v>
      </c>
      <c r="GJ64" s="9"/>
      <c r="GK64" s="9"/>
    </row>
    <row r="65" spans="1:193" x14ac:dyDescent="0.25">
      <c r="A65" s="8">
        <v>165</v>
      </c>
      <c r="B65" s="8" t="s">
        <v>450</v>
      </c>
      <c r="C65" s="9">
        <v>16709</v>
      </c>
      <c r="D65" s="9">
        <v>25305115.013842564</v>
      </c>
      <c r="E65" s="9">
        <v>3907779.9157853643</v>
      </c>
      <c r="F65" s="121">
        <v>-2185563</v>
      </c>
      <c r="H65" s="96">
        <f t="shared" si="14"/>
        <v>23119552.013842564</v>
      </c>
      <c r="J65" s="135">
        <f t="shared" si="7"/>
        <v>-1030843.4801185578</v>
      </c>
      <c r="K65" s="92">
        <f t="shared" si="8"/>
        <v>-4.2684331210075761E-2</v>
      </c>
      <c r="L65" s="129">
        <f t="shared" si="15"/>
        <v>-61.69390628514919</v>
      </c>
      <c r="N65" s="116">
        <v>482819.79648000002</v>
      </c>
      <c r="O65" s="117">
        <v>458569.4063999998</v>
      </c>
      <c r="P65" s="118">
        <v>-24250.390080000216</v>
      </c>
      <c r="R65" s="138">
        <f t="shared" si="16"/>
        <v>23095301.623762563</v>
      </c>
      <c r="S65" s="117"/>
      <c r="T65" s="8">
        <v>165</v>
      </c>
      <c r="U65" s="8" t="s">
        <v>49</v>
      </c>
      <c r="V65" s="9">
        <v>16709</v>
      </c>
      <c r="W65" s="9">
        <v>25305115.013842564</v>
      </c>
      <c r="X65" s="9">
        <v>3907779.9157853643</v>
      </c>
      <c r="Y65" s="121">
        <v>-2245030</v>
      </c>
      <c r="AA65" s="96">
        <f t="shared" si="17"/>
        <v>23060085.013842564</v>
      </c>
      <c r="AC65" s="135">
        <f t="shared" si="18"/>
        <v>-1090310.4801185578</v>
      </c>
      <c r="AD65" s="92">
        <f t="shared" si="19"/>
        <v>-4.5146692541378597E-2</v>
      </c>
      <c r="AE65" s="129">
        <f t="shared" si="20"/>
        <v>-65.252886475465786</v>
      </c>
      <c r="AG65" s="116">
        <v>482819.79648000002</v>
      </c>
      <c r="AH65" s="117">
        <v>458569.4063999998</v>
      </c>
      <c r="AI65" s="118">
        <f t="shared" si="21"/>
        <v>-24250.390080000216</v>
      </c>
      <c r="AK65" s="138">
        <f t="shared" si="22"/>
        <v>23035834.623762563</v>
      </c>
      <c r="AL65" s="117"/>
      <c r="AM65" s="177" t="s">
        <v>49</v>
      </c>
      <c r="AN65" s="158">
        <v>16853</v>
      </c>
      <c r="AO65" s="158">
        <v>26329913.493961122</v>
      </c>
      <c r="AP65" s="158">
        <v>4239677.4211161034</v>
      </c>
      <c r="AQ65" s="158">
        <v>-2179518</v>
      </c>
      <c r="AS65" s="168">
        <f t="shared" si="9"/>
        <v>24150395.493961122</v>
      </c>
      <c r="AU65" s="158">
        <v>501035.21879999986</v>
      </c>
      <c r="AV65" s="158">
        <v>-494895.53243999992</v>
      </c>
      <c r="AW65" s="158">
        <v>6139.6863599999342</v>
      </c>
      <c r="AY65" s="168">
        <f t="shared" si="10"/>
        <v>24156535.180321123</v>
      </c>
      <c r="BA65" s="181">
        <v>165</v>
      </c>
      <c r="BB65" s="121"/>
      <c r="BD65" s="8">
        <v>165</v>
      </c>
      <c r="BE65" s="8" t="s">
        <v>49</v>
      </c>
      <c r="BF65" s="9">
        <v>16709</v>
      </c>
      <c r="BG65" s="9">
        <v>25305115.013842549</v>
      </c>
      <c r="BH65" s="9">
        <v>3907779.9157853643</v>
      </c>
      <c r="BI65" s="49">
        <v>-2192869</v>
      </c>
      <c r="BK65" s="96">
        <f t="shared" si="23"/>
        <v>23112246.013842549</v>
      </c>
      <c r="BM65" s="135">
        <f t="shared" si="24"/>
        <v>-1024798.4801185727</v>
      </c>
      <c r="BN65" s="92">
        <f t="shared" si="25"/>
        <v>-4.245749641696888E-2</v>
      </c>
      <c r="BO65" s="129">
        <f t="shared" si="26"/>
        <v>-61.332125209083294</v>
      </c>
      <c r="BQ65" s="116">
        <v>482819.79648000002</v>
      </c>
      <c r="BR65" s="117">
        <v>458569.40640000004</v>
      </c>
      <c r="BS65" s="118">
        <f t="shared" si="27"/>
        <v>-24250.390079999983</v>
      </c>
      <c r="BU65" s="138">
        <f t="shared" si="28"/>
        <v>23087995.623762548</v>
      </c>
      <c r="BW65" s="8">
        <v>165</v>
      </c>
      <c r="BX65" s="8" t="s">
        <v>49</v>
      </c>
      <c r="BY65" s="9">
        <v>16709</v>
      </c>
      <c r="BZ65" s="9">
        <v>25081698.953898869</v>
      </c>
      <c r="CA65" s="9">
        <v>3907779.9157853643</v>
      </c>
      <c r="CB65" s="49">
        <v>-2192869</v>
      </c>
      <c r="CD65" s="96">
        <f t="shared" si="29"/>
        <v>22888829.953898869</v>
      </c>
      <c r="CF65" s="135">
        <f t="shared" si="30"/>
        <v>-1248214.5400622524</v>
      </c>
      <c r="CG65" s="92">
        <f t="shared" si="31"/>
        <v>-5.1713644575438589E-2</v>
      </c>
      <c r="CH65" s="129">
        <f t="shared" si="32"/>
        <v>-74.703126462520345</v>
      </c>
      <c r="CJ65" s="116">
        <v>482819.79648000002</v>
      </c>
      <c r="CK65" s="117">
        <v>458569.40640000004</v>
      </c>
      <c r="CL65" s="118">
        <f t="shared" si="33"/>
        <v>-24250.390079999983</v>
      </c>
      <c r="CN65" s="138">
        <f t="shared" si="34"/>
        <v>22864579.563818868</v>
      </c>
      <c r="CP65" s="8">
        <v>165</v>
      </c>
      <c r="CQ65" s="8" t="s">
        <v>49</v>
      </c>
      <c r="CR65" s="9">
        <v>16709</v>
      </c>
      <c r="CS65" s="9">
        <v>25259958.0056426</v>
      </c>
      <c r="CT65" s="9">
        <v>3990474.5156956064</v>
      </c>
      <c r="CU65" s="49">
        <v>-2192869</v>
      </c>
      <c r="CW65" s="96">
        <f t="shared" si="35"/>
        <v>23067089.0056426</v>
      </c>
      <c r="CY65" s="135">
        <f t="shared" si="36"/>
        <v>-1069955.4883185215</v>
      </c>
      <c r="CZ65" s="92">
        <f t="shared" si="37"/>
        <v>-4.4328355469793128E-2</v>
      </c>
      <c r="DA65" s="129">
        <f t="shared" si="38"/>
        <v>-64.034681208840837</v>
      </c>
      <c r="DC65" s="116">
        <v>-483281.71359999996</v>
      </c>
      <c r="DD65" s="117">
        <v>459008.12300000002</v>
      </c>
      <c r="DE65" s="118">
        <f t="shared" si="39"/>
        <v>-24273.590599999938</v>
      </c>
      <c r="DG65" s="138">
        <f t="shared" si="40"/>
        <v>23042815.415042602</v>
      </c>
      <c r="DI65" s="8">
        <v>165</v>
      </c>
      <c r="DJ65" s="8" t="s">
        <v>49</v>
      </c>
      <c r="DK65" s="9">
        <v>16709</v>
      </c>
      <c r="DL65" s="9">
        <v>25260077.84914884</v>
      </c>
      <c r="DM65" s="9">
        <v>3990474.5156956064</v>
      </c>
      <c r="DN65" s="49">
        <v>-2192869</v>
      </c>
      <c r="DP65" s="96">
        <f t="shared" si="41"/>
        <v>23067208.84914884</v>
      </c>
      <c r="DR65" s="135">
        <f t="shared" si="42"/>
        <v>-1069835.6448122822</v>
      </c>
      <c r="DS65" s="92">
        <f t="shared" si="43"/>
        <v>-4.4323390342174897E-2</v>
      </c>
      <c r="DT65" s="129">
        <f t="shared" si="44"/>
        <v>-64.027508816343413</v>
      </c>
      <c r="DV65" s="116">
        <v>-483281.71359999996</v>
      </c>
      <c r="DW65" s="117">
        <v>459008.12300000002</v>
      </c>
      <c r="DX65" s="118">
        <f t="shared" si="45"/>
        <v>-24273.590599999938</v>
      </c>
      <c r="DZ65" s="138">
        <f t="shared" si="46"/>
        <v>23042935.258548841</v>
      </c>
      <c r="EB65" s="8">
        <v>165</v>
      </c>
      <c r="EC65" s="8" t="s">
        <v>49</v>
      </c>
      <c r="ED65" s="9">
        <v>16709</v>
      </c>
      <c r="EE65" s="9">
        <v>25027941.493072093</v>
      </c>
      <c r="EF65" s="9">
        <v>3829938.9996643928</v>
      </c>
      <c r="EG65" s="49">
        <v>-2192869</v>
      </c>
      <c r="EI65" s="96">
        <f t="shared" si="47"/>
        <v>22835072.493072093</v>
      </c>
      <c r="EK65" s="135">
        <f t="shared" si="48"/>
        <v>-1301972.0008890294</v>
      </c>
      <c r="EL65" s="92">
        <f t="shared" si="49"/>
        <v>-5.3940821181100752E-2</v>
      </c>
      <c r="EM65" s="129">
        <f t="shared" si="11"/>
        <v>-77.920402231673307</v>
      </c>
      <c r="EO65" s="116">
        <v>484531.04000000004</v>
      </c>
      <c r="EP65" s="117">
        <v>460194.7</v>
      </c>
      <c r="EQ65" s="118">
        <f t="shared" si="50"/>
        <v>-24336.340000000026</v>
      </c>
      <c r="ES65" s="138">
        <f t="shared" si="51"/>
        <v>22810736.153072093</v>
      </c>
      <c r="EV65" s="40">
        <v>26329913.493961122</v>
      </c>
      <c r="EW65" s="41">
        <v>4239677.4211161034</v>
      </c>
      <c r="EX65" s="42">
        <v>-2192869</v>
      </c>
      <c r="EY65" s="12"/>
      <c r="EZ65" s="43">
        <v>24137044.493961122</v>
      </c>
      <c r="FA65" s="12"/>
      <c r="FB65" s="40">
        <v>-494895.53243999992</v>
      </c>
      <c r="FC65" s="41">
        <v>501035.21879999986</v>
      </c>
      <c r="FD65" s="42">
        <v>6139.6863599999342</v>
      </c>
      <c r="FE65" s="44"/>
      <c r="FF65" s="43">
        <v>24143184.180321123</v>
      </c>
      <c r="FG65" s="12"/>
      <c r="FH65" s="43">
        <v>165</v>
      </c>
      <c r="FI65" s="10"/>
      <c r="FJ65" s="8">
        <v>165</v>
      </c>
      <c r="FK65" s="8" t="s">
        <v>49</v>
      </c>
      <c r="FL65" s="9">
        <v>16709</v>
      </c>
      <c r="FM65" s="9">
        <v>25166261</v>
      </c>
      <c r="FN65" s="9">
        <v>3911515</v>
      </c>
      <c r="FO65" s="49">
        <f t="shared" si="52"/>
        <v>-2192869</v>
      </c>
      <c r="FQ65" s="99">
        <f t="shared" si="12"/>
        <v>22973392</v>
      </c>
      <c r="FS65" s="55">
        <f t="shared" si="53"/>
        <v>-1163652.4939611219</v>
      </c>
      <c r="FT65" s="92">
        <f t="shared" si="54"/>
        <v>-4.8210231134646897E-2</v>
      </c>
      <c r="FU65" s="55">
        <f t="shared" si="13"/>
        <v>-69.642258301581293</v>
      </c>
      <c r="FW65" s="40">
        <v>26329913.493961122</v>
      </c>
      <c r="FX65" s="41">
        <v>4239677.4211161034</v>
      </c>
      <c r="FY65" s="42">
        <v>-2192869</v>
      </c>
      <c r="FZ65" s="12"/>
      <c r="GA65" s="43">
        <v>24137044.493961122</v>
      </c>
      <c r="GB65" s="12"/>
      <c r="GC65" s="40">
        <v>-494895.53243999992</v>
      </c>
      <c r="GD65" s="41">
        <v>501035.21879999986</v>
      </c>
      <c r="GE65" s="42">
        <v>6139.6863599999342</v>
      </c>
      <c r="GF65" s="44"/>
      <c r="GG65" s="43">
        <v>24143184.180321123</v>
      </c>
      <c r="GH65" s="12"/>
      <c r="GI65" s="43">
        <v>165</v>
      </c>
      <c r="GJ65" s="9"/>
      <c r="GK65" s="9"/>
    </row>
    <row r="66" spans="1:193" x14ac:dyDescent="0.25">
      <c r="A66" s="8">
        <v>167</v>
      </c>
      <c r="B66" s="8" t="s">
        <v>451</v>
      </c>
      <c r="C66" s="9">
        <v>75848</v>
      </c>
      <c r="D66" s="9">
        <v>145351920.76007274</v>
      </c>
      <c r="E66" s="9">
        <v>38702627.783847816</v>
      </c>
      <c r="F66" s="121">
        <v>-2425061</v>
      </c>
      <c r="H66" s="96">
        <f t="shared" si="14"/>
        <v>142926859.76007274</v>
      </c>
      <c r="J66" s="135">
        <f t="shared" si="7"/>
        <v>3856073.4235927761</v>
      </c>
      <c r="K66" s="92">
        <f t="shared" si="8"/>
        <v>2.7727415118391985E-2</v>
      </c>
      <c r="L66" s="129">
        <f t="shared" si="15"/>
        <v>50.839487179527161</v>
      </c>
      <c r="N66" s="116"/>
      <c r="O66" s="117"/>
      <c r="P66" s="118">
        <v>-8019798.3498790367</v>
      </c>
      <c r="R66" s="138">
        <f t="shared" si="16"/>
        <v>134907061.41019371</v>
      </c>
      <c r="S66" s="117"/>
      <c r="T66" s="8">
        <v>167</v>
      </c>
      <c r="U66" s="8" t="s">
        <v>50</v>
      </c>
      <c r="V66" s="9">
        <v>75848</v>
      </c>
      <c r="W66" s="9">
        <v>145351920.76007274</v>
      </c>
      <c r="X66" s="9">
        <v>38702627.783847816</v>
      </c>
      <c r="Y66" s="121">
        <v>-2493974</v>
      </c>
      <c r="AA66" s="96">
        <f t="shared" si="17"/>
        <v>142857946.76007274</v>
      </c>
      <c r="AC66" s="135">
        <f t="shared" si="18"/>
        <v>3787160.4235927761</v>
      </c>
      <c r="AD66" s="92">
        <f t="shared" si="19"/>
        <v>2.7231890487983513E-2</v>
      </c>
      <c r="AE66" s="129">
        <f t="shared" si="20"/>
        <v>49.930920045258624</v>
      </c>
      <c r="AG66" s="116">
        <v>7103470.6271039965</v>
      </c>
      <c r="AH66" s="117">
        <v>334712.68799999997</v>
      </c>
      <c r="AI66" s="118">
        <f t="shared" si="21"/>
        <v>-6768757.9391039964</v>
      </c>
      <c r="AK66" s="138">
        <f t="shared" si="22"/>
        <v>136089188.82096875</v>
      </c>
      <c r="AL66" s="117"/>
      <c r="AM66" s="177" t="s">
        <v>50</v>
      </c>
      <c r="AN66" s="158">
        <v>75514</v>
      </c>
      <c r="AO66" s="158">
        <v>141537752.33647996</v>
      </c>
      <c r="AP66" s="158">
        <v>35549915.019555137</v>
      </c>
      <c r="AQ66" s="158">
        <v>-2509246</v>
      </c>
      <c r="AR66" s="158">
        <v>42280</v>
      </c>
      <c r="AS66" s="168">
        <f t="shared" si="9"/>
        <v>139070786.33647996</v>
      </c>
      <c r="AU66" s="158">
        <v>347082.91199999995</v>
      </c>
      <c r="AV66" s="158">
        <v>-7114874.9631240005</v>
      </c>
      <c r="AW66" s="158">
        <v>-6767792.0511240009</v>
      </c>
      <c r="AY66" s="168">
        <f t="shared" si="10"/>
        <v>132302994.28535596</v>
      </c>
      <c r="BA66" s="181">
        <v>167</v>
      </c>
      <c r="BB66" s="121"/>
      <c r="BD66" s="8">
        <v>167</v>
      </c>
      <c r="BE66" s="8" t="s">
        <v>50</v>
      </c>
      <c r="BF66" s="9">
        <v>75848</v>
      </c>
      <c r="BG66" s="9">
        <v>145351920.76007274</v>
      </c>
      <c r="BH66" s="9">
        <v>38702627.783847816</v>
      </c>
      <c r="BI66" s="49">
        <v>-2222943</v>
      </c>
      <c r="BK66" s="96">
        <f t="shared" si="23"/>
        <v>143128977.76007274</v>
      </c>
      <c r="BM66" s="135">
        <f t="shared" si="24"/>
        <v>3814168.4235927761</v>
      </c>
      <c r="BN66" s="92">
        <f t="shared" si="25"/>
        <v>2.7378054363054894E-2</v>
      </c>
      <c r="BO66" s="129">
        <f t="shared" si="26"/>
        <v>50.287000627475692</v>
      </c>
      <c r="BQ66" s="116">
        <v>7103470.6271039993</v>
      </c>
      <c r="BR66" s="117">
        <v>334712.68799999997</v>
      </c>
      <c r="BS66" s="118">
        <f t="shared" si="27"/>
        <v>-6768757.9391039992</v>
      </c>
      <c r="BU66" s="138">
        <f t="shared" si="28"/>
        <v>136360219.82096875</v>
      </c>
      <c r="BW66" s="8">
        <v>167</v>
      </c>
      <c r="BX66" s="8" t="s">
        <v>50</v>
      </c>
      <c r="BY66" s="9">
        <v>75848</v>
      </c>
      <c r="BZ66" s="9">
        <v>143799093.66339272</v>
      </c>
      <c r="CA66" s="9">
        <v>38702627.783847816</v>
      </c>
      <c r="CB66" s="49">
        <v>-2222943</v>
      </c>
      <c r="CD66" s="96">
        <f t="shared" si="29"/>
        <v>141576150.66339272</v>
      </c>
      <c r="CF66" s="135">
        <f t="shared" si="30"/>
        <v>2261341.3269127607</v>
      </c>
      <c r="CG66" s="92">
        <f t="shared" si="31"/>
        <v>1.6231880427378387E-2</v>
      </c>
      <c r="CH66" s="129">
        <f t="shared" si="32"/>
        <v>29.814119382353663</v>
      </c>
      <c r="CJ66" s="116">
        <v>7103470.6271039993</v>
      </c>
      <c r="CK66" s="117">
        <v>334712.68799999997</v>
      </c>
      <c r="CL66" s="118">
        <f t="shared" si="33"/>
        <v>-6768757.9391039992</v>
      </c>
      <c r="CN66" s="138">
        <f t="shared" si="34"/>
        <v>134807392.72428873</v>
      </c>
      <c r="CP66" s="8">
        <v>167</v>
      </c>
      <c r="CQ66" s="8" t="s">
        <v>50</v>
      </c>
      <c r="CR66" s="9">
        <v>75848</v>
      </c>
      <c r="CS66" s="9">
        <v>143863777.54011872</v>
      </c>
      <c r="CT66" s="9">
        <v>38857332.742883921</v>
      </c>
      <c r="CU66" s="49">
        <v>-2222943</v>
      </c>
      <c r="CW66" s="96">
        <f t="shared" si="35"/>
        <v>141640834.54011872</v>
      </c>
      <c r="CY66" s="135">
        <f t="shared" si="36"/>
        <v>2326025.2036387622</v>
      </c>
      <c r="CZ66" s="92">
        <f t="shared" si="37"/>
        <v>1.6696180504549463E-2</v>
      </c>
      <c r="DA66" s="129">
        <f t="shared" si="38"/>
        <v>30.666928642004564</v>
      </c>
      <c r="DC66" s="116">
        <v>-7110266.5677799992</v>
      </c>
      <c r="DD66" s="117">
        <v>335032.91000000003</v>
      </c>
      <c r="DE66" s="118">
        <f t="shared" si="39"/>
        <v>-6775233.6577799991</v>
      </c>
      <c r="DG66" s="138">
        <f t="shared" si="40"/>
        <v>134865600.88233873</v>
      </c>
      <c r="DI66" s="8">
        <v>167</v>
      </c>
      <c r="DJ66" s="8" t="s">
        <v>50</v>
      </c>
      <c r="DK66" s="9">
        <v>75848</v>
      </c>
      <c r="DL66" s="9">
        <v>143864330.97250727</v>
      </c>
      <c r="DM66" s="9">
        <v>38857332.742883921</v>
      </c>
      <c r="DN66" s="49">
        <v>-2222943</v>
      </c>
      <c r="DP66" s="96">
        <f t="shared" si="41"/>
        <v>141641387.97250727</v>
      </c>
      <c r="DR66" s="135">
        <f t="shared" si="42"/>
        <v>2326578.6360273063</v>
      </c>
      <c r="DS66" s="92">
        <f t="shared" si="43"/>
        <v>1.67001530354755E-2</v>
      </c>
      <c r="DT66" s="129">
        <f t="shared" si="44"/>
        <v>30.674225240313604</v>
      </c>
      <c r="DV66" s="116">
        <v>-7110266.5677799992</v>
      </c>
      <c r="DW66" s="117">
        <v>335032.91000000003</v>
      </c>
      <c r="DX66" s="118">
        <f t="shared" si="45"/>
        <v>-6775233.6577799991</v>
      </c>
      <c r="DZ66" s="138">
        <f t="shared" si="46"/>
        <v>134866154.31472728</v>
      </c>
      <c r="EB66" s="8">
        <v>167</v>
      </c>
      <c r="EC66" s="8" t="s">
        <v>50</v>
      </c>
      <c r="ED66" s="9">
        <v>75848</v>
      </c>
      <c r="EE66" s="9">
        <v>143106609.30099833</v>
      </c>
      <c r="EF66" s="9">
        <v>38295941.696023434</v>
      </c>
      <c r="EG66" s="49">
        <v>-2222943</v>
      </c>
      <c r="EI66" s="96">
        <f t="shared" si="47"/>
        <v>140883666.30099833</v>
      </c>
      <c r="EK66" s="135">
        <f t="shared" si="48"/>
        <v>1568856.9645183682</v>
      </c>
      <c r="EL66" s="92">
        <f t="shared" si="49"/>
        <v>1.1261236131251401E-2</v>
      </c>
      <c r="EM66" s="129">
        <f t="shared" si="11"/>
        <v>20.684223242779879</v>
      </c>
      <c r="EO66" s="116">
        <v>7128647.2419999996</v>
      </c>
      <c r="EP66" s="117">
        <v>335899</v>
      </c>
      <c r="EQ66" s="118">
        <f t="shared" si="50"/>
        <v>-6792748.2419999996</v>
      </c>
      <c r="ES66" s="138">
        <f t="shared" si="51"/>
        <v>134090918.05899833</v>
      </c>
      <c r="EV66" s="40">
        <v>141537752.33647996</v>
      </c>
      <c r="EW66" s="41">
        <v>35549915.019555137</v>
      </c>
      <c r="EX66" s="42">
        <v>-2222943</v>
      </c>
      <c r="EY66" s="12"/>
      <c r="EZ66" s="43">
        <v>139314809.33647996</v>
      </c>
      <c r="FA66" s="12"/>
      <c r="FB66" s="40">
        <v>-7114874.9631240005</v>
      </c>
      <c r="FC66" s="41">
        <v>347082.91199999995</v>
      </c>
      <c r="FD66" s="42">
        <v>-6767792.0511240009</v>
      </c>
      <c r="FE66" s="44"/>
      <c r="FF66" s="43">
        <v>132547017.28535596</v>
      </c>
      <c r="FG66" s="12"/>
      <c r="FH66" s="43">
        <v>167</v>
      </c>
      <c r="FI66" s="10"/>
      <c r="FJ66" s="8">
        <v>167</v>
      </c>
      <c r="FK66" s="8" t="s">
        <v>50</v>
      </c>
      <c r="FL66" s="9">
        <v>75848</v>
      </c>
      <c r="FM66" s="9">
        <v>143076163</v>
      </c>
      <c r="FN66" s="9">
        <v>38381414</v>
      </c>
      <c r="FO66" s="49">
        <f t="shared" si="52"/>
        <v>-2222943</v>
      </c>
      <c r="FQ66" s="99">
        <f t="shared" si="12"/>
        <v>140853220</v>
      </c>
      <c r="FS66" s="55">
        <f t="shared" si="53"/>
        <v>1538410.6635200381</v>
      </c>
      <c r="FT66" s="92">
        <f t="shared" si="54"/>
        <v>1.104269295451852E-2</v>
      </c>
      <c r="FU66" s="55">
        <f t="shared" si="13"/>
        <v>20.282811195022123</v>
      </c>
      <c r="FW66" s="40">
        <v>141537752.33647996</v>
      </c>
      <c r="FX66" s="41">
        <v>35549915.019555137</v>
      </c>
      <c r="FY66" s="42">
        <v>-2222943</v>
      </c>
      <c r="FZ66" s="12"/>
      <c r="GA66" s="43">
        <v>139314809.33647996</v>
      </c>
      <c r="GB66" s="12"/>
      <c r="GC66" s="40">
        <v>-7114874.9631240005</v>
      </c>
      <c r="GD66" s="41">
        <v>347082.91199999995</v>
      </c>
      <c r="GE66" s="42">
        <v>-6767792.0511240009</v>
      </c>
      <c r="GF66" s="44"/>
      <c r="GG66" s="43">
        <v>132547017.28535596</v>
      </c>
      <c r="GH66" s="12"/>
      <c r="GI66" s="43">
        <v>167</v>
      </c>
      <c r="GJ66" s="9"/>
      <c r="GK66" s="9"/>
    </row>
    <row r="67" spans="1:193" x14ac:dyDescent="0.25">
      <c r="A67" s="8">
        <v>169</v>
      </c>
      <c r="B67" s="8" t="s">
        <v>452</v>
      </c>
      <c r="C67" s="9">
        <v>5341</v>
      </c>
      <c r="D67" s="9">
        <v>10499924.596007427</v>
      </c>
      <c r="E67" s="9">
        <v>2412915.4761482892</v>
      </c>
      <c r="F67" s="121">
        <v>-969801</v>
      </c>
      <c r="H67" s="96">
        <f t="shared" si="14"/>
        <v>9530123.5960074272</v>
      </c>
      <c r="J67" s="135">
        <f t="shared" si="7"/>
        <v>-206442.88519266993</v>
      </c>
      <c r="K67" s="92">
        <f t="shared" si="8"/>
        <v>-2.120284245902098E-2</v>
      </c>
      <c r="L67" s="129">
        <f t="shared" si="15"/>
        <v>-38.652478036448215</v>
      </c>
      <c r="N67" s="116">
        <v>214893.36</v>
      </c>
      <c r="O67" s="117">
        <v>153681.31200000001</v>
      </c>
      <c r="P67" s="118">
        <v>-61212.047999999981</v>
      </c>
      <c r="R67" s="138">
        <f t="shared" si="16"/>
        <v>9468911.5480074268</v>
      </c>
      <c r="S67" s="117"/>
      <c r="T67" s="8">
        <v>169</v>
      </c>
      <c r="U67" s="8" t="s">
        <v>51</v>
      </c>
      <c r="V67" s="9">
        <v>5341</v>
      </c>
      <c r="W67" s="9">
        <v>10499924.596007427</v>
      </c>
      <c r="X67" s="9">
        <v>2412915.4761482892</v>
      </c>
      <c r="Y67" s="121">
        <v>-970845</v>
      </c>
      <c r="AA67" s="96">
        <f t="shared" si="17"/>
        <v>9529079.5960074272</v>
      </c>
      <c r="AC67" s="135">
        <f t="shared" si="18"/>
        <v>-207486.88519266993</v>
      </c>
      <c r="AD67" s="92">
        <f t="shared" si="19"/>
        <v>-2.1310067115887014E-2</v>
      </c>
      <c r="AE67" s="129">
        <f t="shared" si="20"/>
        <v>-38.847947049741606</v>
      </c>
      <c r="AG67" s="116">
        <v>214893.36</v>
      </c>
      <c r="AH67" s="117">
        <v>153681.31200000001</v>
      </c>
      <c r="AI67" s="118">
        <f t="shared" si="21"/>
        <v>-61212.047999999981</v>
      </c>
      <c r="AK67" s="138">
        <f t="shared" si="22"/>
        <v>9467867.5480074268</v>
      </c>
      <c r="AL67" s="117"/>
      <c r="AM67" s="177" t="s">
        <v>51</v>
      </c>
      <c r="AN67" s="158">
        <v>5425</v>
      </c>
      <c r="AO67" s="158">
        <v>10716026.481200097</v>
      </c>
      <c r="AP67" s="158">
        <v>2420748.9542087824</v>
      </c>
      <c r="AQ67" s="158">
        <v>-979460</v>
      </c>
      <c r="AS67" s="168">
        <f t="shared" si="9"/>
        <v>9736566.4812000971</v>
      </c>
      <c r="AU67" s="158">
        <v>153886.57139999999</v>
      </c>
      <c r="AV67" s="158">
        <v>-193262.076</v>
      </c>
      <c r="AW67" s="158">
        <v>-39375.504600000015</v>
      </c>
      <c r="AY67" s="168">
        <f t="shared" si="10"/>
        <v>9697190.9766000975</v>
      </c>
      <c r="BA67" s="181">
        <v>169</v>
      </c>
      <c r="BB67" s="121"/>
      <c r="BD67" s="8">
        <v>169</v>
      </c>
      <c r="BE67" s="8" t="s">
        <v>51</v>
      </c>
      <c r="BF67" s="9">
        <v>5341</v>
      </c>
      <c r="BG67" s="9">
        <v>10499924.596007427</v>
      </c>
      <c r="BH67" s="9">
        <v>2412915.4761482892</v>
      </c>
      <c r="BI67" s="49">
        <v>-976778</v>
      </c>
      <c r="BK67" s="96">
        <f t="shared" si="23"/>
        <v>9523146.5960074272</v>
      </c>
      <c r="BM67" s="135">
        <f t="shared" si="24"/>
        <v>-216101.88519266993</v>
      </c>
      <c r="BN67" s="92">
        <f t="shared" si="25"/>
        <v>-2.2188763908202624E-2</v>
      </c>
      <c r="BO67" s="129">
        <f t="shared" si="26"/>
        <v>-40.46094087112337</v>
      </c>
      <c r="BQ67" s="116">
        <v>214893.36000000002</v>
      </c>
      <c r="BR67" s="117">
        <v>153681.31200000001</v>
      </c>
      <c r="BS67" s="118">
        <f t="shared" si="27"/>
        <v>-61212.04800000001</v>
      </c>
      <c r="BU67" s="138">
        <f t="shared" si="28"/>
        <v>9461934.5480074268</v>
      </c>
      <c r="BW67" s="8">
        <v>169</v>
      </c>
      <c r="BX67" s="8" t="s">
        <v>51</v>
      </c>
      <c r="BY67" s="9">
        <v>5341</v>
      </c>
      <c r="BZ67" s="9">
        <v>10414759.805204233</v>
      </c>
      <c r="CA67" s="9">
        <v>2412915.4761482892</v>
      </c>
      <c r="CB67" s="49">
        <v>-976778</v>
      </c>
      <c r="CD67" s="96">
        <f t="shared" si="29"/>
        <v>9437981.8052042332</v>
      </c>
      <c r="CF67" s="135">
        <f t="shared" si="30"/>
        <v>-301266.67599586397</v>
      </c>
      <c r="CG67" s="92">
        <f t="shared" si="31"/>
        <v>-3.0933256973308176E-2</v>
      </c>
      <c r="CH67" s="129">
        <f t="shared" si="32"/>
        <v>-56.406417524033699</v>
      </c>
      <c r="CJ67" s="116">
        <v>214893.36000000002</v>
      </c>
      <c r="CK67" s="117">
        <v>153681.31200000001</v>
      </c>
      <c r="CL67" s="118">
        <f t="shared" si="33"/>
        <v>-61212.04800000001</v>
      </c>
      <c r="CN67" s="138">
        <f t="shared" si="34"/>
        <v>9376769.7572042327</v>
      </c>
      <c r="CP67" s="8">
        <v>169</v>
      </c>
      <c r="CQ67" s="8" t="s">
        <v>51</v>
      </c>
      <c r="CR67" s="9">
        <v>5341</v>
      </c>
      <c r="CS67" s="9">
        <v>10337071.666946668</v>
      </c>
      <c r="CT67" s="9">
        <v>2423859.7963356073</v>
      </c>
      <c r="CU67" s="49">
        <v>-976778</v>
      </c>
      <c r="CW67" s="96">
        <f t="shared" si="35"/>
        <v>9360293.6669466682</v>
      </c>
      <c r="CY67" s="135">
        <f t="shared" si="36"/>
        <v>-378954.81425342895</v>
      </c>
      <c r="CZ67" s="92">
        <f t="shared" si="37"/>
        <v>-3.8910067340917981E-2</v>
      </c>
      <c r="DA67" s="129">
        <f t="shared" si="38"/>
        <v>-70.952034123465452</v>
      </c>
      <c r="DC67" s="116">
        <v>-215098.95000000004</v>
      </c>
      <c r="DD67" s="117">
        <v>153828.34000000003</v>
      </c>
      <c r="DE67" s="118">
        <f t="shared" si="39"/>
        <v>-61270.610000000015</v>
      </c>
      <c r="DG67" s="138">
        <f t="shared" si="40"/>
        <v>9299023.0569466688</v>
      </c>
      <c r="DI67" s="8">
        <v>169</v>
      </c>
      <c r="DJ67" s="8" t="s">
        <v>51</v>
      </c>
      <c r="DK67" s="9">
        <v>5341</v>
      </c>
      <c r="DL67" s="9">
        <v>10337110.900508452</v>
      </c>
      <c r="DM67" s="9">
        <v>2423859.7963356073</v>
      </c>
      <c r="DN67" s="49">
        <v>-976778</v>
      </c>
      <c r="DP67" s="96">
        <f t="shared" si="41"/>
        <v>9360332.9005084522</v>
      </c>
      <c r="DR67" s="135">
        <f t="shared" si="42"/>
        <v>-378915.58069164492</v>
      </c>
      <c r="DS67" s="92">
        <f t="shared" si="43"/>
        <v>-3.8906038943669494E-2</v>
      </c>
      <c r="DT67" s="129">
        <f t="shared" si="44"/>
        <v>-70.944688390122622</v>
      </c>
      <c r="DV67" s="116">
        <v>-215098.95000000004</v>
      </c>
      <c r="DW67" s="117">
        <v>153828.34000000003</v>
      </c>
      <c r="DX67" s="118">
        <f t="shared" si="45"/>
        <v>-61270.610000000015</v>
      </c>
      <c r="DZ67" s="138">
        <f t="shared" si="46"/>
        <v>9299062.2905084528</v>
      </c>
      <c r="EB67" s="8">
        <v>169</v>
      </c>
      <c r="EC67" s="8" t="s">
        <v>51</v>
      </c>
      <c r="ED67" s="9">
        <v>5341</v>
      </c>
      <c r="EE67" s="9">
        <v>10251022.742851594</v>
      </c>
      <c r="EF67" s="9">
        <v>2362113.4974673181</v>
      </c>
      <c r="EG67" s="49">
        <v>-976778</v>
      </c>
      <c r="EI67" s="96">
        <f t="shared" si="47"/>
        <v>9274244.7428515945</v>
      </c>
      <c r="EK67" s="135">
        <f t="shared" si="48"/>
        <v>-465003.73834850267</v>
      </c>
      <c r="EL67" s="92">
        <f t="shared" si="49"/>
        <v>-4.7745340849051181E-2</v>
      </c>
      <c r="EM67" s="129">
        <f t="shared" si="11"/>
        <v>-87.063047809118643</v>
      </c>
      <c r="EO67" s="116">
        <v>215655</v>
      </c>
      <c r="EP67" s="117">
        <v>154226</v>
      </c>
      <c r="EQ67" s="118">
        <f t="shared" si="50"/>
        <v>-61429</v>
      </c>
      <c r="ES67" s="138">
        <f t="shared" si="51"/>
        <v>9212815.7428515945</v>
      </c>
      <c r="EV67" s="40">
        <v>10716026.481200097</v>
      </c>
      <c r="EW67" s="41">
        <v>2420748.9542087824</v>
      </c>
      <c r="EX67" s="42">
        <v>-976778</v>
      </c>
      <c r="EY67" s="12"/>
      <c r="EZ67" s="43">
        <v>9739248.4812000971</v>
      </c>
      <c r="FA67" s="12"/>
      <c r="FB67" s="40">
        <v>-193262.076</v>
      </c>
      <c r="FC67" s="41">
        <v>153886.57139999999</v>
      </c>
      <c r="FD67" s="42">
        <v>-39375.504600000015</v>
      </c>
      <c r="FE67" s="44"/>
      <c r="FF67" s="43">
        <v>9699872.9766000975</v>
      </c>
      <c r="FG67" s="12"/>
      <c r="FH67" s="43">
        <v>169</v>
      </c>
      <c r="FI67" s="10"/>
      <c r="FJ67" s="8">
        <v>169</v>
      </c>
      <c r="FK67" s="8" t="s">
        <v>51</v>
      </c>
      <c r="FL67" s="9">
        <v>5341</v>
      </c>
      <c r="FM67" s="9">
        <v>9952650</v>
      </c>
      <c r="FN67" s="9">
        <v>2288988</v>
      </c>
      <c r="FO67" s="49">
        <f t="shared" si="52"/>
        <v>-976778</v>
      </c>
      <c r="FQ67" s="99">
        <f t="shared" si="12"/>
        <v>8975872</v>
      </c>
      <c r="FS67" s="55">
        <f t="shared" si="53"/>
        <v>-763376.48120009713</v>
      </c>
      <c r="FT67" s="92">
        <f t="shared" si="54"/>
        <v>-7.8381456502897615E-2</v>
      </c>
      <c r="FU67" s="55">
        <f t="shared" si="13"/>
        <v>-142.9276317543713</v>
      </c>
      <c r="FW67" s="40">
        <v>10716026.481200097</v>
      </c>
      <c r="FX67" s="41">
        <v>2420748.9542087824</v>
      </c>
      <c r="FY67" s="42">
        <v>-976778</v>
      </c>
      <c r="FZ67" s="12"/>
      <c r="GA67" s="43">
        <v>9739248.4812000971</v>
      </c>
      <c r="GB67" s="12"/>
      <c r="GC67" s="40">
        <v>-193262.076</v>
      </c>
      <c r="GD67" s="41">
        <v>153886.57139999999</v>
      </c>
      <c r="GE67" s="42">
        <v>-39375.504600000015</v>
      </c>
      <c r="GF67" s="44"/>
      <c r="GG67" s="43">
        <v>9699872.9766000975</v>
      </c>
      <c r="GH67" s="12"/>
      <c r="GI67" s="43">
        <v>169</v>
      </c>
      <c r="GJ67" s="9"/>
      <c r="GK67" s="9"/>
    </row>
    <row r="68" spans="1:193" x14ac:dyDescent="0.25">
      <c r="A68" s="8">
        <v>171</v>
      </c>
      <c r="B68" s="8" t="s">
        <v>453</v>
      </c>
      <c r="C68" s="9">
        <v>5039</v>
      </c>
      <c r="D68" s="9">
        <v>12560802.46619973</v>
      </c>
      <c r="E68" s="9">
        <v>2732989.0196029642</v>
      </c>
      <c r="F68" s="121">
        <v>-356293</v>
      </c>
      <c r="H68" s="96">
        <f t="shared" si="14"/>
        <v>12204509.46619973</v>
      </c>
      <c r="J68" s="135">
        <f t="shared" si="7"/>
        <v>-216030.40296028368</v>
      </c>
      <c r="K68" s="92">
        <f t="shared" si="8"/>
        <v>-1.7392996217232348E-2</v>
      </c>
      <c r="L68" s="129">
        <f t="shared" si="15"/>
        <v>-42.871681476539727</v>
      </c>
      <c r="N68" s="116">
        <v>137167.08288</v>
      </c>
      <c r="O68" s="117">
        <v>69026.351999999999</v>
      </c>
      <c r="P68" s="118">
        <v>-68140.730880000003</v>
      </c>
      <c r="R68" s="138">
        <f t="shared" si="16"/>
        <v>12136368.73531973</v>
      </c>
      <c r="S68" s="117"/>
      <c r="T68" s="8">
        <v>171</v>
      </c>
      <c r="U68" s="8" t="s">
        <v>52</v>
      </c>
      <c r="V68" s="9">
        <v>5039</v>
      </c>
      <c r="W68" s="9">
        <v>12560802.46619973</v>
      </c>
      <c r="X68" s="9">
        <v>2732989.0196029642</v>
      </c>
      <c r="Y68" s="121">
        <v>-366229</v>
      </c>
      <c r="AA68" s="96">
        <f t="shared" si="17"/>
        <v>12194573.46619973</v>
      </c>
      <c r="AC68" s="135">
        <f t="shared" si="18"/>
        <v>-225966.40296028368</v>
      </c>
      <c r="AD68" s="92">
        <f t="shared" si="19"/>
        <v>-1.8192961444562838E-2</v>
      </c>
      <c r="AE68" s="129">
        <f t="shared" si="20"/>
        <v>-44.843501282056693</v>
      </c>
      <c r="AG68" s="116">
        <v>137167.08288</v>
      </c>
      <c r="AH68" s="117">
        <v>69026.351999999999</v>
      </c>
      <c r="AI68" s="118">
        <f t="shared" si="21"/>
        <v>-68140.730880000003</v>
      </c>
      <c r="AK68" s="138">
        <f t="shared" si="22"/>
        <v>12126432.73531973</v>
      </c>
      <c r="AL68" s="117"/>
      <c r="AM68" s="177" t="s">
        <v>52</v>
      </c>
      <c r="AN68" s="158">
        <v>5110</v>
      </c>
      <c r="AO68" s="158">
        <v>12827563.869160013</v>
      </c>
      <c r="AP68" s="158">
        <v>2880187.9739970397</v>
      </c>
      <c r="AQ68" s="158">
        <v>-407024</v>
      </c>
      <c r="AS68" s="168">
        <f t="shared" si="9"/>
        <v>12420539.869160013</v>
      </c>
      <c r="AU68" s="158">
        <v>76318.799400000004</v>
      </c>
      <c r="AV68" s="158">
        <v>-176525.84315999999</v>
      </c>
      <c r="AW68" s="158">
        <v>-100207.04375999999</v>
      </c>
      <c r="AY68" s="168">
        <f t="shared" si="10"/>
        <v>12320332.825400013</v>
      </c>
      <c r="BA68" s="181">
        <v>171</v>
      </c>
      <c r="BB68" s="121"/>
      <c r="BD68" s="8">
        <v>171</v>
      </c>
      <c r="BE68" s="8" t="s">
        <v>52</v>
      </c>
      <c r="BF68" s="9">
        <v>5039</v>
      </c>
      <c r="BG68" s="9">
        <v>12560802.46619973</v>
      </c>
      <c r="BH68" s="9">
        <v>2732989.0196029642</v>
      </c>
      <c r="BI68" s="49">
        <v>-343775</v>
      </c>
      <c r="BK68" s="96">
        <f t="shared" si="23"/>
        <v>12217027.46619973</v>
      </c>
      <c r="BM68" s="135">
        <f t="shared" si="24"/>
        <v>-266761.40296028368</v>
      </c>
      <c r="BN68" s="92">
        <f t="shared" si="25"/>
        <v>-2.1368625002886086E-2</v>
      </c>
      <c r="BO68" s="129">
        <f t="shared" si="26"/>
        <v>-52.939353633713772</v>
      </c>
      <c r="BQ68" s="116">
        <v>137167.08288</v>
      </c>
      <c r="BR68" s="117">
        <v>69026.351999999999</v>
      </c>
      <c r="BS68" s="118">
        <f t="shared" si="27"/>
        <v>-68140.730880000003</v>
      </c>
      <c r="BU68" s="138">
        <f t="shared" si="28"/>
        <v>12148886.73531973</v>
      </c>
      <c r="BW68" s="8">
        <v>171</v>
      </c>
      <c r="BX68" s="8" t="s">
        <v>52</v>
      </c>
      <c r="BY68" s="9">
        <v>5039</v>
      </c>
      <c r="BZ68" s="9">
        <v>12423305.633984081</v>
      </c>
      <c r="CA68" s="9">
        <v>2732989.0196029642</v>
      </c>
      <c r="CB68" s="49">
        <v>-343775</v>
      </c>
      <c r="CD68" s="96">
        <f t="shared" si="29"/>
        <v>12079530.633984081</v>
      </c>
      <c r="CF68" s="135">
        <f t="shared" si="30"/>
        <v>-404258.23517593183</v>
      </c>
      <c r="CG68" s="92">
        <f t="shared" si="31"/>
        <v>-3.2382655571387663E-2</v>
      </c>
      <c r="CH68" s="129">
        <f t="shared" si="32"/>
        <v>-80.225885131163295</v>
      </c>
      <c r="CJ68" s="116">
        <v>137167.08288</v>
      </c>
      <c r="CK68" s="117">
        <v>69026.351999999999</v>
      </c>
      <c r="CL68" s="118">
        <f t="shared" si="33"/>
        <v>-68140.730880000003</v>
      </c>
      <c r="CN68" s="138">
        <f t="shared" si="34"/>
        <v>12011389.903104082</v>
      </c>
      <c r="CP68" s="8">
        <v>171</v>
      </c>
      <c r="CQ68" s="8" t="s">
        <v>52</v>
      </c>
      <c r="CR68" s="9">
        <v>5039</v>
      </c>
      <c r="CS68" s="9">
        <v>12424143.344410932</v>
      </c>
      <c r="CT68" s="9">
        <v>2724746.5853234567</v>
      </c>
      <c r="CU68" s="49">
        <v>-343775</v>
      </c>
      <c r="CW68" s="96">
        <f t="shared" si="35"/>
        <v>12080368.344410932</v>
      </c>
      <c r="CY68" s="135">
        <f t="shared" si="36"/>
        <v>-403420.52474908158</v>
      </c>
      <c r="CZ68" s="92">
        <f t="shared" si="37"/>
        <v>-3.2315551710882642E-2</v>
      </c>
      <c r="DA68" s="129">
        <f t="shared" si="38"/>
        <v>-80.059639759690725</v>
      </c>
      <c r="DC68" s="116">
        <v>-137298.31159999999</v>
      </c>
      <c r="DD68" s="117">
        <v>69092.39</v>
      </c>
      <c r="DE68" s="118">
        <f t="shared" si="39"/>
        <v>-68205.921599999987</v>
      </c>
      <c r="DG68" s="138">
        <f t="shared" si="40"/>
        <v>12012162.422810933</v>
      </c>
      <c r="DI68" s="8">
        <v>171</v>
      </c>
      <c r="DJ68" s="8" t="s">
        <v>52</v>
      </c>
      <c r="DK68" s="9">
        <v>5039</v>
      </c>
      <c r="DL68" s="9">
        <v>12424160.411758708</v>
      </c>
      <c r="DM68" s="9">
        <v>2724746.5853234567</v>
      </c>
      <c r="DN68" s="49">
        <v>-343775</v>
      </c>
      <c r="DP68" s="96">
        <f t="shared" si="41"/>
        <v>12080385.411758708</v>
      </c>
      <c r="DR68" s="135">
        <f t="shared" si="42"/>
        <v>-403403.45740130544</v>
      </c>
      <c r="DS68" s="92">
        <f t="shared" si="43"/>
        <v>-3.2314184550002643E-2</v>
      </c>
      <c r="DT68" s="129">
        <f t="shared" si="44"/>
        <v>-80.056252709129879</v>
      </c>
      <c r="DV68" s="116">
        <v>-137298.31159999999</v>
      </c>
      <c r="DW68" s="117">
        <v>69092.39</v>
      </c>
      <c r="DX68" s="118">
        <f t="shared" si="45"/>
        <v>-68205.921599999987</v>
      </c>
      <c r="DZ68" s="138">
        <f t="shared" si="46"/>
        <v>12012179.490158709</v>
      </c>
      <c r="EB68" s="8">
        <v>171</v>
      </c>
      <c r="EC68" s="8" t="s">
        <v>52</v>
      </c>
      <c r="ED68" s="9">
        <v>5039</v>
      </c>
      <c r="EE68" s="9">
        <v>12450192.982363123</v>
      </c>
      <c r="EF68" s="9">
        <v>2722333.2828681506</v>
      </c>
      <c r="EG68" s="49">
        <v>-343775</v>
      </c>
      <c r="EI68" s="96">
        <f t="shared" si="47"/>
        <v>12106417.982363123</v>
      </c>
      <c r="EK68" s="135">
        <f t="shared" si="48"/>
        <v>-377370.88679688983</v>
      </c>
      <c r="EL68" s="92">
        <f t="shared" si="49"/>
        <v>-3.0228874482902214E-2</v>
      </c>
      <c r="EM68" s="129">
        <f t="shared" si="11"/>
        <v>-74.890035085709428</v>
      </c>
      <c r="EO68" s="116">
        <v>137653.24</v>
      </c>
      <c r="EP68" s="117">
        <v>69271</v>
      </c>
      <c r="EQ68" s="118">
        <f t="shared" si="50"/>
        <v>-68382.239999999991</v>
      </c>
      <c r="ES68" s="138">
        <f t="shared" si="51"/>
        <v>12038035.742363123</v>
      </c>
      <c r="EV68" s="40">
        <v>12827563.869160013</v>
      </c>
      <c r="EW68" s="41">
        <v>2880187.9739970397</v>
      </c>
      <c r="EX68" s="42">
        <v>-343775</v>
      </c>
      <c r="EY68" s="12"/>
      <c r="EZ68" s="43">
        <v>12483788.869160013</v>
      </c>
      <c r="FA68" s="12"/>
      <c r="FB68" s="40">
        <v>-176525.84315999999</v>
      </c>
      <c r="FC68" s="41">
        <v>76318.799400000004</v>
      </c>
      <c r="FD68" s="42">
        <v>-100207.04375999999</v>
      </c>
      <c r="FE68" s="44"/>
      <c r="FF68" s="43">
        <v>12383581.825400013</v>
      </c>
      <c r="FG68" s="12"/>
      <c r="FH68" s="43">
        <v>171</v>
      </c>
      <c r="FI68" s="10"/>
      <c r="FJ68" s="8">
        <v>171</v>
      </c>
      <c r="FK68" s="8" t="s">
        <v>52</v>
      </c>
      <c r="FL68" s="9">
        <v>5039</v>
      </c>
      <c r="FM68" s="9">
        <v>12609694</v>
      </c>
      <c r="FN68" s="9">
        <v>2832958</v>
      </c>
      <c r="FO68" s="49">
        <f t="shared" si="52"/>
        <v>-343775</v>
      </c>
      <c r="FQ68" s="99">
        <f t="shared" si="12"/>
        <v>12265919</v>
      </c>
      <c r="FS68" s="55">
        <f t="shared" si="53"/>
        <v>-217869.86916001327</v>
      </c>
      <c r="FT68" s="92">
        <f t="shared" si="54"/>
        <v>-1.7452223154641747E-2</v>
      </c>
      <c r="FU68" s="55">
        <f t="shared" si="13"/>
        <v>-43.236727358605535</v>
      </c>
      <c r="FW68" s="40">
        <v>12827563.869160013</v>
      </c>
      <c r="FX68" s="41">
        <v>2880187.9739970397</v>
      </c>
      <c r="FY68" s="42">
        <v>-343775</v>
      </c>
      <c r="FZ68" s="12"/>
      <c r="GA68" s="43">
        <v>12483788.869160013</v>
      </c>
      <c r="GB68" s="12"/>
      <c r="GC68" s="40">
        <v>-176525.84315999999</v>
      </c>
      <c r="GD68" s="41">
        <v>76318.799400000004</v>
      </c>
      <c r="GE68" s="42">
        <v>-100207.04375999999</v>
      </c>
      <c r="GF68" s="44"/>
      <c r="GG68" s="43">
        <v>12383581.825400013</v>
      </c>
      <c r="GH68" s="12"/>
      <c r="GI68" s="43">
        <v>171</v>
      </c>
      <c r="GJ68" s="9"/>
      <c r="GK68" s="9"/>
    </row>
    <row r="69" spans="1:193" x14ac:dyDescent="0.25">
      <c r="A69" s="8">
        <v>172</v>
      </c>
      <c r="B69" s="8" t="s">
        <v>454</v>
      </c>
      <c r="C69" s="9">
        <v>4673</v>
      </c>
      <c r="D69" s="9">
        <v>15242727.664197311</v>
      </c>
      <c r="E69" s="9">
        <v>3653532.6680495245</v>
      </c>
      <c r="F69" s="121">
        <v>-76825</v>
      </c>
      <c r="H69" s="96">
        <f t="shared" si="14"/>
        <v>15165902.664197311</v>
      </c>
      <c r="J69" s="135">
        <f t="shared" si="7"/>
        <v>-397176.46153558046</v>
      </c>
      <c r="K69" s="92">
        <f t="shared" si="8"/>
        <v>-2.5520429365347506E-2</v>
      </c>
      <c r="L69" s="129">
        <f t="shared" si="15"/>
        <v>-84.993892902970359</v>
      </c>
      <c r="N69" s="116">
        <v>282122.42207999999</v>
      </c>
      <c r="O69" s="117">
        <v>286524.47999999992</v>
      </c>
      <c r="P69" s="118">
        <v>4402.0579199999338</v>
      </c>
      <c r="R69" s="138">
        <f t="shared" si="16"/>
        <v>15170304.72211731</v>
      </c>
      <c r="S69" s="117"/>
      <c r="T69" s="8">
        <v>172</v>
      </c>
      <c r="U69" s="8" t="s">
        <v>53</v>
      </c>
      <c r="V69" s="9">
        <v>4673</v>
      </c>
      <c r="W69" s="9">
        <v>15242727.664197311</v>
      </c>
      <c r="X69" s="9">
        <v>3653532.6680495245</v>
      </c>
      <c r="Y69" s="121">
        <v>-135296</v>
      </c>
      <c r="AA69" s="96">
        <f t="shared" si="17"/>
        <v>15107431.664197311</v>
      </c>
      <c r="AC69" s="135">
        <f t="shared" si="18"/>
        <v>-455647.46153558046</v>
      </c>
      <c r="AD69" s="92">
        <f t="shared" si="19"/>
        <v>-2.927746224602731E-2</v>
      </c>
      <c r="AE69" s="129">
        <f t="shared" si="20"/>
        <v>-97.506411627558407</v>
      </c>
      <c r="AG69" s="116">
        <v>282122.42207999999</v>
      </c>
      <c r="AH69" s="117">
        <v>286524.47999999992</v>
      </c>
      <c r="AI69" s="118">
        <f t="shared" si="21"/>
        <v>4402.0579199999338</v>
      </c>
      <c r="AK69" s="138">
        <f t="shared" si="22"/>
        <v>15111833.72211731</v>
      </c>
      <c r="AL69" s="117"/>
      <c r="AM69" s="177" t="s">
        <v>53</v>
      </c>
      <c r="AN69" s="158">
        <v>4688</v>
      </c>
      <c r="AO69" s="158">
        <v>15593721.125732891</v>
      </c>
      <c r="AP69" s="158">
        <v>3875639.5721485736</v>
      </c>
      <c r="AQ69" s="158">
        <v>-30642</v>
      </c>
      <c r="AS69" s="168">
        <f t="shared" si="9"/>
        <v>15563079.125732891</v>
      </c>
      <c r="AU69" s="158">
        <v>264387.77880000003</v>
      </c>
      <c r="AV69" s="158">
        <v>-278284.24235999997</v>
      </c>
      <c r="AW69" s="158">
        <v>-13896.463559999946</v>
      </c>
      <c r="AY69" s="168">
        <f t="shared" si="10"/>
        <v>15549182.662172891</v>
      </c>
      <c r="BA69" s="181">
        <v>172</v>
      </c>
      <c r="BB69" s="121"/>
      <c r="BD69" s="8">
        <v>172</v>
      </c>
      <c r="BE69" s="8" t="s">
        <v>53</v>
      </c>
      <c r="BF69" s="9">
        <v>4673</v>
      </c>
      <c r="BG69" s="9">
        <v>15242727.664197307</v>
      </c>
      <c r="BH69" s="9">
        <v>3653532.6680495227</v>
      </c>
      <c r="BI69" s="49">
        <v>9338</v>
      </c>
      <c r="BK69" s="96">
        <f t="shared" si="23"/>
        <v>15252065.664197307</v>
      </c>
      <c r="BM69" s="135">
        <f t="shared" si="24"/>
        <v>-350993.46153558418</v>
      </c>
      <c r="BN69" s="92">
        <f t="shared" si="25"/>
        <v>-2.2495169614317388E-2</v>
      </c>
      <c r="BO69" s="129">
        <f t="shared" si="26"/>
        <v>-75.1109483277518</v>
      </c>
      <c r="BQ69" s="116">
        <v>282122.42207999999</v>
      </c>
      <c r="BR69" s="117">
        <v>286524.48</v>
      </c>
      <c r="BS69" s="118">
        <f t="shared" si="27"/>
        <v>4402.057919999992</v>
      </c>
      <c r="BU69" s="138">
        <f t="shared" si="28"/>
        <v>15256467.722117307</v>
      </c>
      <c r="BW69" s="8">
        <v>172</v>
      </c>
      <c r="BX69" s="8" t="s">
        <v>53</v>
      </c>
      <c r="BY69" s="9">
        <v>4673</v>
      </c>
      <c r="BZ69" s="9">
        <v>15088216.867242418</v>
      </c>
      <c r="CA69" s="9">
        <v>3653532.6680495227</v>
      </c>
      <c r="CB69" s="49">
        <v>9338</v>
      </c>
      <c r="CD69" s="96">
        <f t="shared" si="29"/>
        <v>15097554.867242418</v>
      </c>
      <c r="CF69" s="135">
        <f t="shared" si="30"/>
        <v>-505504.25849047303</v>
      </c>
      <c r="CG69" s="92">
        <f t="shared" si="31"/>
        <v>-3.2397766003256688E-2</v>
      </c>
      <c r="CH69" s="129">
        <f t="shared" si="32"/>
        <v>-108.17553145526921</v>
      </c>
      <c r="CJ69" s="116">
        <v>282122.42207999999</v>
      </c>
      <c r="CK69" s="117">
        <v>286524.48</v>
      </c>
      <c r="CL69" s="118">
        <f t="shared" si="33"/>
        <v>4402.057919999992</v>
      </c>
      <c r="CN69" s="138">
        <f t="shared" si="34"/>
        <v>15101956.925162418</v>
      </c>
      <c r="CP69" s="8">
        <v>172</v>
      </c>
      <c r="CQ69" s="8" t="s">
        <v>53</v>
      </c>
      <c r="CR69" s="9">
        <v>4673</v>
      </c>
      <c r="CS69" s="9">
        <v>15163608.613283839</v>
      </c>
      <c r="CT69" s="9">
        <v>3658305.4826552374</v>
      </c>
      <c r="CU69" s="49">
        <v>9338</v>
      </c>
      <c r="CW69" s="96">
        <f t="shared" si="35"/>
        <v>15172946.613283839</v>
      </c>
      <c r="CY69" s="135">
        <f t="shared" si="36"/>
        <v>-430112.51244905218</v>
      </c>
      <c r="CZ69" s="92">
        <f t="shared" si="37"/>
        <v>-2.7565909286320758E-2</v>
      </c>
      <c r="DA69" s="129">
        <f t="shared" si="38"/>
        <v>-92.042052738936917</v>
      </c>
      <c r="DC69" s="116">
        <v>-282392.33059999999</v>
      </c>
      <c r="DD69" s="117">
        <v>286798.59999999998</v>
      </c>
      <c r="DE69" s="118">
        <f t="shared" si="39"/>
        <v>4406.2693999999901</v>
      </c>
      <c r="DG69" s="138">
        <f t="shared" si="40"/>
        <v>15177352.88268384</v>
      </c>
      <c r="DI69" s="8">
        <v>172</v>
      </c>
      <c r="DJ69" s="8" t="s">
        <v>53</v>
      </c>
      <c r="DK69" s="9">
        <v>4673</v>
      </c>
      <c r="DL69" s="9">
        <v>15163617.334547244</v>
      </c>
      <c r="DM69" s="9">
        <v>3658305.4826552374</v>
      </c>
      <c r="DN69" s="49">
        <v>9338</v>
      </c>
      <c r="DP69" s="96">
        <f t="shared" si="41"/>
        <v>15172955.334547244</v>
      </c>
      <c r="DR69" s="135">
        <f t="shared" si="42"/>
        <v>-430103.79118564725</v>
      </c>
      <c r="DS69" s="92">
        <f t="shared" si="43"/>
        <v>-2.7565350340582322E-2</v>
      </c>
      <c r="DT69" s="129">
        <f t="shared" si="44"/>
        <v>-92.040186429627056</v>
      </c>
      <c r="DV69" s="116">
        <v>-282392.33059999999</v>
      </c>
      <c r="DW69" s="117">
        <v>286798.59999999998</v>
      </c>
      <c r="DX69" s="118">
        <f t="shared" si="45"/>
        <v>4406.2693999999901</v>
      </c>
      <c r="DZ69" s="138">
        <f t="shared" si="46"/>
        <v>15177361.603947245</v>
      </c>
      <c r="EB69" s="8">
        <v>172</v>
      </c>
      <c r="EC69" s="8" t="s">
        <v>53</v>
      </c>
      <c r="ED69" s="9">
        <v>4673</v>
      </c>
      <c r="EE69" s="9">
        <v>15206050.996211929</v>
      </c>
      <c r="EF69" s="9">
        <v>3642342.5614171438</v>
      </c>
      <c r="EG69" s="49">
        <v>9338</v>
      </c>
      <c r="EI69" s="96">
        <f t="shared" si="47"/>
        <v>15215388.996211929</v>
      </c>
      <c r="EK69" s="135">
        <f t="shared" si="48"/>
        <v>-387670.12952096201</v>
      </c>
      <c r="EL69" s="92">
        <f t="shared" si="49"/>
        <v>-2.4845777125948869E-2</v>
      </c>
      <c r="EM69" s="129">
        <f t="shared" si="11"/>
        <v>-82.959582606668519</v>
      </c>
      <c r="EO69" s="116">
        <v>283122.34000000003</v>
      </c>
      <c r="EP69" s="117">
        <v>287540</v>
      </c>
      <c r="EQ69" s="118">
        <f t="shared" si="50"/>
        <v>4417.6599999999744</v>
      </c>
      <c r="ES69" s="138">
        <f t="shared" si="51"/>
        <v>15219806.656211929</v>
      </c>
      <c r="EV69" s="40">
        <v>15593721.125732891</v>
      </c>
      <c r="EW69" s="41">
        <v>3875639.5721485736</v>
      </c>
      <c r="EX69" s="42">
        <v>9338</v>
      </c>
      <c r="EY69" s="12"/>
      <c r="EZ69" s="43">
        <v>15603059.125732891</v>
      </c>
      <c r="FA69" s="12"/>
      <c r="FB69" s="40">
        <v>-278284.24235999997</v>
      </c>
      <c r="FC69" s="41">
        <v>264387.77880000003</v>
      </c>
      <c r="FD69" s="42">
        <v>-13896.463559999946</v>
      </c>
      <c r="FE69" s="44"/>
      <c r="FF69" s="43">
        <v>15589162.662172891</v>
      </c>
      <c r="FG69" s="12"/>
      <c r="FH69" s="43">
        <v>172</v>
      </c>
      <c r="FI69" s="10"/>
      <c r="FJ69" s="8">
        <v>172</v>
      </c>
      <c r="FK69" s="8" t="s">
        <v>53</v>
      </c>
      <c r="FL69" s="9">
        <v>4673</v>
      </c>
      <c r="FM69" s="9">
        <v>15166119</v>
      </c>
      <c r="FN69" s="9">
        <v>3765883</v>
      </c>
      <c r="FO69" s="49">
        <f t="shared" si="52"/>
        <v>9338</v>
      </c>
      <c r="FQ69" s="99">
        <f t="shared" si="12"/>
        <v>15175457</v>
      </c>
      <c r="FS69" s="55">
        <f t="shared" si="53"/>
        <v>-427602.12573289126</v>
      </c>
      <c r="FT69" s="92">
        <f t="shared" si="54"/>
        <v>-2.7405018611233799E-2</v>
      </c>
      <c r="FU69" s="55">
        <f t="shared" si="13"/>
        <v>-91.504841800319127</v>
      </c>
      <c r="FW69" s="40">
        <v>15593721.125732891</v>
      </c>
      <c r="FX69" s="41">
        <v>3875639.5721485736</v>
      </c>
      <c r="FY69" s="42">
        <v>9338</v>
      </c>
      <c r="FZ69" s="12"/>
      <c r="GA69" s="43">
        <v>15603059.125732891</v>
      </c>
      <c r="GB69" s="12"/>
      <c r="GC69" s="40">
        <v>-278284.24235999997</v>
      </c>
      <c r="GD69" s="41">
        <v>264387.77880000003</v>
      </c>
      <c r="GE69" s="42">
        <v>-13896.463559999946</v>
      </c>
      <c r="GF69" s="44"/>
      <c r="GG69" s="43">
        <v>15589162.662172891</v>
      </c>
      <c r="GH69" s="12"/>
      <c r="GI69" s="43">
        <v>172</v>
      </c>
      <c r="GJ69" s="9"/>
      <c r="GK69" s="9"/>
    </row>
    <row r="70" spans="1:193" x14ac:dyDescent="0.25">
      <c r="A70" s="8">
        <v>176</v>
      </c>
      <c r="B70" s="8" t="s">
        <v>455</v>
      </c>
      <c r="C70" s="9">
        <v>4938</v>
      </c>
      <c r="D70" s="9">
        <v>20368864.276418231</v>
      </c>
      <c r="E70" s="9">
        <v>4513105.228167709</v>
      </c>
      <c r="F70" s="121">
        <v>-295275</v>
      </c>
      <c r="H70" s="96">
        <f t="shared" si="14"/>
        <v>20073589.276418231</v>
      </c>
      <c r="J70" s="135">
        <f t="shared" si="7"/>
        <v>-637646.80943013355</v>
      </c>
      <c r="K70" s="92">
        <f t="shared" si="8"/>
        <v>-3.0787482059838368E-2</v>
      </c>
      <c r="L70" s="129">
        <f t="shared" si="15"/>
        <v>-129.13058109156208</v>
      </c>
      <c r="N70" s="116">
        <v>54700.127999999997</v>
      </c>
      <c r="O70" s="117">
        <v>98981.184000000008</v>
      </c>
      <c r="P70" s="118">
        <v>44281.056000000011</v>
      </c>
      <c r="R70" s="138">
        <f t="shared" si="16"/>
        <v>20117870.332418233</v>
      </c>
      <c r="S70" s="117"/>
      <c r="T70" s="8">
        <v>176</v>
      </c>
      <c r="U70" s="8" t="s">
        <v>54</v>
      </c>
      <c r="V70" s="9">
        <v>4938</v>
      </c>
      <c r="W70" s="9">
        <v>20368864.276418231</v>
      </c>
      <c r="X70" s="9">
        <v>4513105.228167709</v>
      </c>
      <c r="Y70" s="121">
        <v>-245897</v>
      </c>
      <c r="AA70" s="96">
        <f t="shared" si="17"/>
        <v>20122967.276418231</v>
      </c>
      <c r="AC70" s="135">
        <f t="shared" si="18"/>
        <v>-588268.80943013355</v>
      </c>
      <c r="AD70" s="92">
        <f t="shared" si="19"/>
        <v>-2.8403365544757978E-2</v>
      </c>
      <c r="AE70" s="129">
        <f t="shared" si="20"/>
        <v>-119.1309861138383</v>
      </c>
      <c r="AG70" s="116">
        <v>54700.127999999997</v>
      </c>
      <c r="AH70" s="117">
        <v>98981.184000000008</v>
      </c>
      <c r="AI70" s="118">
        <f t="shared" si="21"/>
        <v>44281.056000000011</v>
      </c>
      <c r="AK70" s="138">
        <f t="shared" si="22"/>
        <v>20167248.332418233</v>
      </c>
      <c r="AL70" s="117"/>
      <c r="AM70" s="177" t="s">
        <v>54</v>
      </c>
      <c r="AN70" s="158">
        <v>5034</v>
      </c>
      <c r="AO70" s="158">
        <v>21040844.085848365</v>
      </c>
      <c r="AP70" s="158">
        <v>4676341.2804202428</v>
      </c>
      <c r="AQ70" s="158">
        <v>-329608</v>
      </c>
      <c r="AS70" s="168">
        <f t="shared" si="9"/>
        <v>20711236.085848365</v>
      </c>
      <c r="AU70" s="158">
        <v>117074.74740000001</v>
      </c>
      <c r="AV70" s="158">
        <v>-120953.136</v>
      </c>
      <c r="AW70" s="158">
        <v>-3878.3885999999911</v>
      </c>
      <c r="AY70" s="168">
        <f t="shared" si="10"/>
        <v>20707357.697248366</v>
      </c>
      <c r="BA70" s="181">
        <v>176</v>
      </c>
      <c r="BB70" s="121"/>
      <c r="BD70" s="8">
        <v>176</v>
      </c>
      <c r="BE70" s="8" t="s">
        <v>54</v>
      </c>
      <c r="BF70" s="9">
        <v>4938</v>
      </c>
      <c r="BG70" s="9">
        <v>20368864.276418228</v>
      </c>
      <c r="BH70" s="9">
        <v>4513105.2281677118</v>
      </c>
      <c r="BI70" s="49">
        <v>-194390</v>
      </c>
      <c r="BK70" s="96">
        <f t="shared" si="23"/>
        <v>20174474.276418228</v>
      </c>
      <c r="BM70" s="135">
        <f t="shared" si="24"/>
        <v>-671979.80943013728</v>
      </c>
      <c r="BN70" s="92">
        <f t="shared" si="25"/>
        <v>-3.2234729545026625E-2</v>
      </c>
      <c r="BO70" s="129">
        <f t="shared" si="26"/>
        <v>-136.08339599638259</v>
      </c>
      <c r="BQ70" s="116">
        <v>54700.127999999997</v>
      </c>
      <c r="BR70" s="117">
        <v>98981.184000000008</v>
      </c>
      <c r="BS70" s="118">
        <f t="shared" si="27"/>
        <v>44281.056000000011</v>
      </c>
      <c r="BU70" s="138">
        <f t="shared" si="28"/>
        <v>20218755.332418229</v>
      </c>
      <c r="BW70" s="8">
        <v>176</v>
      </c>
      <c r="BX70" s="8" t="s">
        <v>54</v>
      </c>
      <c r="BY70" s="9">
        <v>4938</v>
      </c>
      <c r="BZ70" s="9">
        <v>20180820.33148323</v>
      </c>
      <c r="CA70" s="9">
        <v>4513105.2281677118</v>
      </c>
      <c r="CB70" s="49">
        <v>-194390</v>
      </c>
      <c r="CD70" s="96">
        <f t="shared" si="29"/>
        <v>19986430.33148323</v>
      </c>
      <c r="CF70" s="135">
        <f t="shared" si="30"/>
        <v>-860023.75436513498</v>
      </c>
      <c r="CG70" s="92">
        <f t="shared" si="31"/>
        <v>-4.1255157871139481E-2</v>
      </c>
      <c r="CH70" s="129">
        <f t="shared" si="32"/>
        <v>-174.16438930035136</v>
      </c>
      <c r="CJ70" s="116">
        <v>54700.127999999997</v>
      </c>
      <c r="CK70" s="117">
        <v>98981.184000000008</v>
      </c>
      <c r="CL70" s="118">
        <f t="shared" si="33"/>
        <v>44281.056000000011</v>
      </c>
      <c r="CN70" s="138">
        <f t="shared" si="34"/>
        <v>20030711.387483232</v>
      </c>
      <c r="CP70" s="8">
        <v>176</v>
      </c>
      <c r="CQ70" s="8" t="s">
        <v>54</v>
      </c>
      <c r="CR70" s="9">
        <v>4938</v>
      </c>
      <c r="CS70" s="9">
        <v>20222719.397979513</v>
      </c>
      <c r="CT70" s="9">
        <v>4501093.0173763856</v>
      </c>
      <c r="CU70" s="49">
        <v>-194390</v>
      </c>
      <c r="CW70" s="96">
        <f t="shared" si="35"/>
        <v>20028329.397979513</v>
      </c>
      <c r="CY70" s="135">
        <f t="shared" si="36"/>
        <v>-818124.68786885217</v>
      </c>
      <c r="CZ70" s="92">
        <f t="shared" si="37"/>
        <v>-3.9245268499847025E-2</v>
      </c>
      <c r="DA70" s="129">
        <f t="shared" si="38"/>
        <v>-165.67936165833376</v>
      </c>
      <c r="DC70" s="116">
        <v>-54752.460000000006</v>
      </c>
      <c r="DD70" s="117">
        <v>99075.88</v>
      </c>
      <c r="DE70" s="118">
        <f t="shared" si="39"/>
        <v>44323.42</v>
      </c>
      <c r="DG70" s="138">
        <f t="shared" si="40"/>
        <v>20072652.817979515</v>
      </c>
      <c r="DI70" s="8">
        <v>176</v>
      </c>
      <c r="DJ70" s="8" t="s">
        <v>54</v>
      </c>
      <c r="DK70" s="9">
        <v>4938</v>
      </c>
      <c r="DL70" s="9">
        <v>20222704.14312825</v>
      </c>
      <c r="DM70" s="9">
        <v>4501093.0173763856</v>
      </c>
      <c r="DN70" s="49">
        <v>-194390</v>
      </c>
      <c r="DP70" s="96">
        <f t="shared" si="41"/>
        <v>20028314.14312825</v>
      </c>
      <c r="DR70" s="135">
        <f t="shared" si="42"/>
        <v>-818139.94272011518</v>
      </c>
      <c r="DS70" s="92">
        <f t="shared" si="43"/>
        <v>-3.9246000271840491E-2</v>
      </c>
      <c r="DT70" s="129">
        <f t="shared" si="44"/>
        <v>-165.68245093562479</v>
      </c>
      <c r="DV70" s="116">
        <v>-54752.460000000006</v>
      </c>
      <c r="DW70" s="117">
        <v>99075.88</v>
      </c>
      <c r="DX70" s="118">
        <f t="shared" si="45"/>
        <v>44323.42</v>
      </c>
      <c r="DZ70" s="138">
        <f t="shared" si="46"/>
        <v>20072637.563128252</v>
      </c>
      <c r="EB70" s="8">
        <v>176</v>
      </c>
      <c r="EC70" s="8" t="s">
        <v>54</v>
      </c>
      <c r="ED70" s="9">
        <v>4938</v>
      </c>
      <c r="EE70" s="9">
        <v>20313745.95884949</v>
      </c>
      <c r="EF70" s="9">
        <v>4498721.5854534945</v>
      </c>
      <c r="EG70" s="49">
        <v>-194390</v>
      </c>
      <c r="EI70" s="96">
        <f t="shared" si="47"/>
        <v>20119355.95884949</v>
      </c>
      <c r="EK70" s="135">
        <f t="shared" si="48"/>
        <v>-727098.12699887529</v>
      </c>
      <c r="EL70" s="92">
        <f t="shared" si="49"/>
        <v>-3.4878743598532019E-2</v>
      </c>
      <c r="EM70" s="129">
        <f t="shared" si="11"/>
        <v>-147.24546921807925</v>
      </c>
      <c r="EO70" s="116">
        <v>54894</v>
      </c>
      <c r="EP70" s="117">
        <v>99332</v>
      </c>
      <c r="EQ70" s="118">
        <f t="shared" si="50"/>
        <v>44438</v>
      </c>
      <c r="ES70" s="138">
        <f t="shared" si="51"/>
        <v>20163793.95884949</v>
      </c>
      <c r="EV70" s="40">
        <v>21040844.085848365</v>
      </c>
      <c r="EW70" s="41">
        <v>4676341.2804202428</v>
      </c>
      <c r="EX70" s="42">
        <v>-194390</v>
      </c>
      <c r="EY70" s="12"/>
      <c r="EZ70" s="43">
        <v>20846454.085848365</v>
      </c>
      <c r="FA70" s="12"/>
      <c r="FB70" s="40">
        <v>-120953.136</v>
      </c>
      <c r="FC70" s="41">
        <v>117074.74740000001</v>
      </c>
      <c r="FD70" s="42">
        <v>-3878.3885999999911</v>
      </c>
      <c r="FE70" s="44"/>
      <c r="FF70" s="43">
        <v>20842575.697248366</v>
      </c>
      <c r="FG70" s="12"/>
      <c r="FH70" s="43">
        <v>176</v>
      </c>
      <c r="FI70" s="10"/>
      <c r="FJ70" s="8">
        <v>176</v>
      </c>
      <c r="FK70" s="8" t="s">
        <v>54</v>
      </c>
      <c r="FL70" s="9">
        <v>4938</v>
      </c>
      <c r="FM70" s="9">
        <v>20404230</v>
      </c>
      <c r="FN70" s="9">
        <v>4594885</v>
      </c>
      <c r="FO70" s="49">
        <f t="shared" si="52"/>
        <v>-194390</v>
      </c>
      <c r="FQ70" s="99">
        <f t="shared" si="12"/>
        <v>20209840</v>
      </c>
      <c r="FS70" s="55">
        <f t="shared" si="53"/>
        <v>-636614.08584836498</v>
      </c>
      <c r="FT70" s="92">
        <f t="shared" si="54"/>
        <v>-3.0538243253586759E-2</v>
      </c>
      <c r="FU70" s="55">
        <f t="shared" si="13"/>
        <v>-128.92144306366242</v>
      </c>
      <c r="FW70" s="40">
        <v>21040844.085848365</v>
      </c>
      <c r="FX70" s="41">
        <v>4676341.2804202428</v>
      </c>
      <c r="FY70" s="42">
        <v>-194390</v>
      </c>
      <c r="FZ70" s="12"/>
      <c r="GA70" s="43">
        <v>20846454.085848365</v>
      </c>
      <c r="GB70" s="12"/>
      <c r="GC70" s="40">
        <v>-120953.136</v>
      </c>
      <c r="GD70" s="41">
        <v>117074.74740000001</v>
      </c>
      <c r="GE70" s="42">
        <v>-3878.3885999999911</v>
      </c>
      <c r="GF70" s="44"/>
      <c r="GG70" s="43">
        <v>20842575.697248366</v>
      </c>
      <c r="GH70" s="12"/>
      <c r="GI70" s="43">
        <v>176</v>
      </c>
      <c r="GJ70" s="9"/>
      <c r="GK70" s="9"/>
    </row>
    <row r="71" spans="1:193" x14ac:dyDescent="0.25">
      <c r="A71" s="8">
        <v>177</v>
      </c>
      <c r="B71" s="8" t="s">
        <v>456</v>
      </c>
      <c r="C71" s="9">
        <v>1957</v>
      </c>
      <c r="D71" s="9">
        <v>4659679.1653428245</v>
      </c>
      <c r="E71" s="9">
        <v>911863.87556952448</v>
      </c>
      <c r="F71" s="121">
        <v>-420098</v>
      </c>
      <c r="H71" s="96">
        <f t="shared" si="14"/>
        <v>4239581.1653428245</v>
      </c>
      <c r="J71" s="135">
        <f t="shared" si="7"/>
        <v>-45102.230524708517</v>
      </c>
      <c r="K71" s="92">
        <f t="shared" si="8"/>
        <v>-1.0526385816092844E-2</v>
      </c>
      <c r="L71" s="129">
        <f t="shared" si="15"/>
        <v>-23.046617539452487</v>
      </c>
      <c r="N71" s="116">
        <v>37769.135999999999</v>
      </c>
      <c r="O71" s="117">
        <v>44281.055999999997</v>
      </c>
      <c r="P71" s="118">
        <v>6511.9199999999983</v>
      </c>
      <c r="R71" s="138">
        <f t="shared" si="16"/>
        <v>4246093.0853428245</v>
      </c>
      <c r="S71" s="117"/>
      <c r="T71" s="8">
        <v>177</v>
      </c>
      <c r="U71" s="8" t="s">
        <v>55</v>
      </c>
      <c r="V71" s="9">
        <v>1957</v>
      </c>
      <c r="W71" s="9">
        <v>4659679.1653428245</v>
      </c>
      <c r="X71" s="9">
        <v>911863.87556952448</v>
      </c>
      <c r="Y71" s="121">
        <v>-420499</v>
      </c>
      <c r="AA71" s="96">
        <f t="shared" si="17"/>
        <v>4239180.1653428245</v>
      </c>
      <c r="AC71" s="135">
        <f t="shared" si="18"/>
        <v>-45503.230524708517</v>
      </c>
      <c r="AD71" s="92">
        <f t="shared" si="19"/>
        <v>-1.0619974994790797E-2</v>
      </c>
      <c r="AE71" s="129">
        <f t="shared" si="20"/>
        <v>-23.251523007004863</v>
      </c>
      <c r="AG71" s="116">
        <v>37769.135999999999</v>
      </c>
      <c r="AH71" s="117">
        <v>44281.055999999997</v>
      </c>
      <c r="AI71" s="118">
        <f t="shared" si="21"/>
        <v>6511.9199999999983</v>
      </c>
      <c r="AK71" s="138">
        <f t="shared" si="22"/>
        <v>4245692.0853428245</v>
      </c>
      <c r="AL71" s="117"/>
      <c r="AM71" s="177" t="s">
        <v>55</v>
      </c>
      <c r="AN71" s="158">
        <v>1988</v>
      </c>
      <c r="AO71" s="158">
        <v>4752243.3958675331</v>
      </c>
      <c r="AP71" s="158">
        <v>1024943.668480001</v>
      </c>
      <c r="AQ71" s="158">
        <v>-467560</v>
      </c>
      <c r="AS71" s="168">
        <f t="shared" si="9"/>
        <v>4284683.3958675331</v>
      </c>
      <c r="AU71" s="158">
        <v>40755.948000000004</v>
      </c>
      <c r="AV71" s="158">
        <v>-48644.196000000004</v>
      </c>
      <c r="AW71" s="158">
        <v>-7888.2479999999996</v>
      </c>
      <c r="AY71" s="168">
        <f t="shared" si="10"/>
        <v>4276795.1478675334</v>
      </c>
      <c r="BA71" s="181">
        <v>177</v>
      </c>
      <c r="BB71" s="121"/>
      <c r="BD71" s="8">
        <v>177</v>
      </c>
      <c r="BE71" s="8" t="s">
        <v>55</v>
      </c>
      <c r="BF71" s="9">
        <v>1957</v>
      </c>
      <c r="BG71" s="9">
        <v>4659679.1653428245</v>
      </c>
      <c r="BH71" s="9">
        <v>911863.87556952448</v>
      </c>
      <c r="BI71" s="49">
        <v>-466610</v>
      </c>
      <c r="BK71" s="96">
        <f t="shared" si="23"/>
        <v>4193069.1653428245</v>
      </c>
      <c r="BM71" s="135">
        <f t="shared" si="24"/>
        <v>-92564.230524708517</v>
      </c>
      <c r="BN71" s="92">
        <f t="shared" si="25"/>
        <v>-2.1598728116587047E-2</v>
      </c>
      <c r="BO71" s="129">
        <f t="shared" si="26"/>
        <v>-47.299044723918506</v>
      </c>
      <c r="BQ71" s="116">
        <v>37769.135999999999</v>
      </c>
      <c r="BR71" s="117">
        <v>44281.055999999997</v>
      </c>
      <c r="BS71" s="118">
        <f t="shared" si="27"/>
        <v>6511.9199999999983</v>
      </c>
      <c r="BU71" s="138">
        <f t="shared" si="28"/>
        <v>4199581.0853428245</v>
      </c>
      <c r="BW71" s="8">
        <v>177</v>
      </c>
      <c r="BX71" s="8" t="s">
        <v>55</v>
      </c>
      <c r="BY71" s="9">
        <v>1957</v>
      </c>
      <c r="BZ71" s="9">
        <v>4614498.9530640747</v>
      </c>
      <c r="CA71" s="9">
        <v>911863.87556952448</v>
      </c>
      <c r="CB71" s="49">
        <v>-466610</v>
      </c>
      <c r="CD71" s="96">
        <f t="shared" si="29"/>
        <v>4147888.9530640747</v>
      </c>
      <c r="CF71" s="135">
        <f t="shared" si="30"/>
        <v>-137744.44280345831</v>
      </c>
      <c r="CG71" s="92">
        <f t="shared" si="31"/>
        <v>-3.2140976625830812E-2</v>
      </c>
      <c r="CH71" s="129">
        <f t="shared" si="32"/>
        <v>-70.385509863800877</v>
      </c>
      <c r="CJ71" s="116">
        <v>37769.135999999999</v>
      </c>
      <c r="CK71" s="117">
        <v>44281.055999999997</v>
      </c>
      <c r="CL71" s="118">
        <f t="shared" si="33"/>
        <v>6511.9199999999983</v>
      </c>
      <c r="CN71" s="138">
        <f t="shared" si="34"/>
        <v>4154400.8730640747</v>
      </c>
      <c r="CP71" s="8">
        <v>177</v>
      </c>
      <c r="CQ71" s="8" t="s">
        <v>55</v>
      </c>
      <c r="CR71" s="9">
        <v>1957</v>
      </c>
      <c r="CS71" s="9">
        <v>4569783.6472462341</v>
      </c>
      <c r="CT71" s="9">
        <v>903792.61252952355</v>
      </c>
      <c r="CU71" s="49">
        <v>-466610</v>
      </c>
      <c r="CW71" s="96">
        <f t="shared" si="35"/>
        <v>4103173.6472462341</v>
      </c>
      <c r="CY71" s="135">
        <f t="shared" si="36"/>
        <v>-182459.74862129893</v>
      </c>
      <c r="CZ71" s="92">
        <f t="shared" si="37"/>
        <v>-4.257474491337445E-2</v>
      </c>
      <c r="DA71" s="129">
        <f t="shared" si="38"/>
        <v>-93.234414216299911</v>
      </c>
      <c r="DC71" s="116">
        <v>-37805.270000000004</v>
      </c>
      <c r="DD71" s="117">
        <v>44323.42</v>
      </c>
      <c r="DE71" s="118">
        <f t="shared" si="39"/>
        <v>6518.1499999999942</v>
      </c>
      <c r="DG71" s="138">
        <f t="shared" si="40"/>
        <v>4109691.797246234</v>
      </c>
      <c r="DI71" s="8">
        <v>177</v>
      </c>
      <c r="DJ71" s="8" t="s">
        <v>55</v>
      </c>
      <c r="DK71" s="9">
        <v>1957</v>
      </c>
      <c r="DL71" s="9">
        <v>4569792.8090951359</v>
      </c>
      <c r="DM71" s="9">
        <v>903792.61252952355</v>
      </c>
      <c r="DN71" s="49">
        <v>-466610</v>
      </c>
      <c r="DP71" s="96">
        <f t="shared" si="41"/>
        <v>4103182.8090951359</v>
      </c>
      <c r="DR71" s="135">
        <f t="shared" si="42"/>
        <v>-182450.58677239716</v>
      </c>
      <c r="DS71" s="92">
        <f t="shared" si="43"/>
        <v>-4.2572607108281132E-2</v>
      </c>
      <c r="DT71" s="129">
        <f t="shared" si="44"/>
        <v>-93.229732637913727</v>
      </c>
      <c r="DV71" s="116">
        <v>-37805.270000000004</v>
      </c>
      <c r="DW71" s="117">
        <v>44323.42</v>
      </c>
      <c r="DX71" s="118">
        <f t="shared" si="45"/>
        <v>6518.1499999999942</v>
      </c>
      <c r="DZ71" s="138">
        <f t="shared" si="46"/>
        <v>4109700.9590951358</v>
      </c>
      <c r="EB71" s="8">
        <v>177</v>
      </c>
      <c r="EC71" s="8" t="s">
        <v>55</v>
      </c>
      <c r="ED71" s="9">
        <v>1957</v>
      </c>
      <c r="EE71" s="9">
        <v>4587263.5325035406</v>
      </c>
      <c r="EF71" s="9">
        <v>915771.78004571504</v>
      </c>
      <c r="EG71" s="49">
        <v>-466610</v>
      </c>
      <c r="EI71" s="96">
        <f t="shared" si="47"/>
        <v>4120653.5325035406</v>
      </c>
      <c r="EK71" s="135">
        <f t="shared" si="48"/>
        <v>-164979.86336399242</v>
      </c>
      <c r="EL71" s="92">
        <f t="shared" si="49"/>
        <v>-3.8496028037086884E-2</v>
      </c>
      <c r="EM71" s="129">
        <f t="shared" si="11"/>
        <v>-84.302434013281768</v>
      </c>
      <c r="EO71" s="116">
        <v>37903</v>
      </c>
      <c r="EP71" s="117">
        <v>44438</v>
      </c>
      <c r="EQ71" s="118">
        <f t="shared" si="50"/>
        <v>6535</v>
      </c>
      <c r="ES71" s="138">
        <f t="shared" si="51"/>
        <v>4127188.5325035406</v>
      </c>
      <c r="EV71" s="40">
        <v>4752243.3958675331</v>
      </c>
      <c r="EW71" s="41">
        <v>1024943.668480001</v>
      </c>
      <c r="EX71" s="42">
        <v>-466610</v>
      </c>
      <c r="EY71" s="12"/>
      <c r="EZ71" s="43">
        <v>4285633.3958675331</v>
      </c>
      <c r="FA71" s="12"/>
      <c r="FB71" s="40">
        <v>-48644.196000000004</v>
      </c>
      <c r="FC71" s="41">
        <v>40755.948000000004</v>
      </c>
      <c r="FD71" s="42">
        <v>-7888.2479999999996</v>
      </c>
      <c r="FE71" s="44"/>
      <c r="FF71" s="43">
        <v>4277745.1478675334</v>
      </c>
      <c r="FG71" s="12"/>
      <c r="FH71" s="43">
        <v>177</v>
      </c>
      <c r="FI71" s="10"/>
      <c r="FJ71" s="8">
        <v>177</v>
      </c>
      <c r="FK71" s="8" t="s">
        <v>55</v>
      </c>
      <c r="FL71" s="9">
        <v>1957</v>
      </c>
      <c r="FM71" s="9">
        <v>4597803</v>
      </c>
      <c r="FN71" s="9">
        <v>968847</v>
      </c>
      <c r="FO71" s="49">
        <f t="shared" si="52"/>
        <v>-466610</v>
      </c>
      <c r="FQ71" s="99">
        <f t="shared" si="12"/>
        <v>4131193</v>
      </c>
      <c r="FS71" s="55">
        <f t="shared" si="53"/>
        <v>-154440.39586753305</v>
      </c>
      <c r="FT71" s="92">
        <f t="shared" si="54"/>
        <v>-3.6036772537859592E-2</v>
      </c>
      <c r="FU71" s="55">
        <f t="shared" si="13"/>
        <v>-78.916911531698034</v>
      </c>
      <c r="FW71" s="40">
        <v>4752243.3958675331</v>
      </c>
      <c r="FX71" s="41">
        <v>1024943.668480001</v>
      </c>
      <c r="FY71" s="42">
        <v>-466610</v>
      </c>
      <c r="FZ71" s="12"/>
      <c r="GA71" s="43">
        <v>4285633.3958675331</v>
      </c>
      <c r="GB71" s="12"/>
      <c r="GC71" s="40">
        <v>-48644.196000000004</v>
      </c>
      <c r="GD71" s="41">
        <v>40755.948000000004</v>
      </c>
      <c r="GE71" s="42">
        <v>-7888.2479999999996</v>
      </c>
      <c r="GF71" s="44"/>
      <c r="GG71" s="43">
        <v>4277745.1478675334</v>
      </c>
      <c r="GH71" s="12"/>
      <c r="GI71" s="43">
        <v>177</v>
      </c>
      <c r="GJ71" s="9"/>
      <c r="GK71" s="9"/>
    </row>
    <row r="72" spans="1:193" x14ac:dyDescent="0.25">
      <c r="A72" s="8">
        <v>178</v>
      </c>
      <c r="B72" s="8" t="s">
        <v>457</v>
      </c>
      <c r="C72" s="9">
        <v>6421</v>
      </c>
      <c r="D72" s="9">
        <v>22088029.6847938</v>
      </c>
      <c r="E72" s="9">
        <v>5099394.6848931648</v>
      </c>
      <c r="F72" s="121">
        <v>-540443</v>
      </c>
      <c r="H72" s="96">
        <f t="shared" si="14"/>
        <v>21547586.6847938</v>
      </c>
      <c r="J72" s="135">
        <f t="shared" si="7"/>
        <v>-274685.82025939226</v>
      </c>
      <c r="K72" s="92">
        <f t="shared" si="8"/>
        <v>-1.2587406751326457E-2</v>
      </c>
      <c r="L72" s="129">
        <f t="shared" si="15"/>
        <v>-42.779289870641996</v>
      </c>
      <c r="N72" s="116">
        <v>117891.79968</v>
      </c>
      <c r="O72" s="117">
        <v>131540.78399999999</v>
      </c>
      <c r="P72" s="118">
        <v>13648.984319999989</v>
      </c>
      <c r="R72" s="138">
        <f t="shared" si="16"/>
        <v>21561235.6691138</v>
      </c>
      <c r="S72" s="117"/>
      <c r="T72" s="8">
        <v>178</v>
      </c>
      <c r="U72" s="8" t="s">
        <v>56</v>
      </c>
      <c r="V72" s="9">
        <v>6421</v>
      </c>
      <c r="W72" s="9">
        <v>22088029.6847938</v>
      </c>
      <c r="X72" s="9">
        <v>5099394.6848931648</v>
      </c>
      <c r="Y72" s="121">
        <v>-512564</v>
      </c>
      <c r="AA72" s="96">
        <f t="shared" si="17"/>
        <v>21575465.6847938</v>
      </c>
      <c r="AC72" s="135">
        <f t="shared" si="18"/>
        <v>-246806.82025939226</v>
      </c>
      <c r="AD72" s="92">
        <f t="shared" si="19"/>
        <v>-1.1309858778559445E-2</v>
      </c>
      <c r="AE72" s="129">
        <f t="shared" si="20"/>
        <v>-38.437442806321798</v>
      </c>
      <c r="AG72" s="116">
        <v>117891.79968</v>
      </c>
      <c r="AH72" s="117">
        <v>131540.78399999999</v>
      </c>
      <c r="AI72" s="118">
        <f t="shared" si="21"/>
        <v>13648.984319999989</v>
      </c>
      <c r="AK72" s="138">
        <f t="shared" si="22"/>
        <v>21589114.6691138</v>
      </c>
      <c r="AL72" s="117"/>
      <c r="AM72" s="177" t="s">
        <v>56</v>
      </c>
      <c r="AN72" s="158">
        <v>6548</v>
      </c>
      <c r="AO72" s="158">
        <v>22257829.505053192</v>
      </c>
      <c r="AP72" s="158">
        <v>5072637.4087169636</v>
      </c>
      <c r="AQ72" s="158">
        <v>-477837</v>
      </c>
      <c r="AR72" s="158">
        <v>42280</v>
      </c>
      <c r="AS72" s="168">
        <f t="shared" si="9"/>
        <v>21822272.505053192</v>
      </c>
      <c r="AU72" s="158">
        <v>109186.4994</v>
      </c>
      <c r="AV72" s="158">
        <v>-143421.49571999998</v>
      </c>
      <c r="AW72" s="158">
        <v>-34234.996319999977</v>
      </c>
      <c r="AY72" s="168">
        <f t="shared" si="10"/>
        <v>21788037.508733191</v>
      </c>
      <c r="BA72" s="181">
        <v>178</v>
      </c>
      <c r="BB72" s="121"/>
      <c r="BD72" s="8">
        <v>178</v>
      </c>
      <c r="BE72" s="8" t="s">
        <v>56</v>
      </c>
      <c r="BF72" s="9">
        <v>6421</v>
      </c>
      <c r="BG72" s="9">
        <v>22088029.6847938</v>
      </c>
      <c r="BH72" s="9">
        <v>5099394.6848931648</v>
      </c>
      <c r="BI72" s="49">
        <v>-539213</v>
      </c>
      <c r="BK72" s="96">
        <f t="shared" si="23"/>
        <v>21548816.6847938</v>
      </c>
      <c r="BM72" s="135">
        <f t="shared" si="24"/>
        <v>-169799.82025939226</v>
      </c>
      <c r="BN72" s="92">
        <f t="shared" si="25"/>
        <v>-7.8181692751877422E-3</v>
      </c>
      <c r="BO72" s="129">
        <f t="shared" si="26"/>
        <v>-26.444451060487815</v>
      </c>
      <c r="BQ72" s="116">
        <v>117891.79968</v>
      </c>
      <c r="BR72" s="117">
        <v>131540.78400000001</v>
      </c>
      <c r="BS72" s="118">
        <f t="shared" si="27"/>
        <v>13648.984320000018</v>
      </c>
      <c r="BU72" s="138">
        <f t="shared" si="28"/>
        <v>21562465.6691138</v>
      </c>
      <c r="BW72" s="8">
        <v>178</v>
      </c>
      <c r="BX72" s="8" t="s">
        <v>56</v>
      </c>
      <c r="BY72" s="9">
        <v>6421</v>
      </c>
      <c r="BZ72" s="9">
        <v>21858763.315212786</v>
      </c>
      <c r="CA72" s="9">
        <v>5099394.6848931648</v>
      </c>
      <c r="CB72" s="49">
        <v>-539213</v>
      </c>
      <c r="CD72" s="96">
        <f t="shared" si="29"/>
        <v>21319550.315212786</v>
      </c>
      <c r="CF72" s="135">
        <f t="shared" si="30"/>
        <v>-399066.18984040618</v>
      </c>
      <c r="CG72" s="92">
        <f t="shared" si="31"/>
        <v>-1.8374383550055173E-2</v>
      </c>
      <c r="CH72" s="129">
        <f t="shared" si="32"/>
        <v>-62.150161943685745</v>
      </c>
      <c r="CJ72" s="116">
        <v>117891.79968</v>
      </c>
      <c r="CK72" s="117">
        <v>131540.78400000001</v>
      </c>
      <c r="CL72" s="118">
        <f t="shared" si="33"/>
        <v>13648.984320000018</v>
      </c>
      <c r="CN72" s="138">
        <f t="shared" si="34"/>
        <v>21333199.299532786</v>
      </c>
      <c r="CP72" s="8">
        <v>178</v>
      </c>
      <c r="CQ72" s="8" t="s">
        <v>56</v>
      </c>
      <c r="CR72" s="9">
        <v>6421</v>
      </c>
      <c r="CS72" s="9">
        <v>21787556.02100626</v>
      </c>
      <c r="CT72" s="9">
        <v>5084369.6891746828</v>
      </c>
      <c r="CU72" s="49">
        <v>-539213</v>
      </c>
      <c r="CW72" s="96">
        <f t="shared" si="35"/>
        <v>21248343.02100626</v>
      </c>
      <c r="CY72" s="135">
        <f t="shared" si="36"/>
        <v>-470273.48404693231</v>
      </c>
      <c r="CZ72" s="92">
        <f t="shared" si="37"/>
        <v>-2.1653012931901784E-2</v>
      </c>
      <c r="DA72" s="129">
        <f t="shared" si="38"/>
        <v>-73.239913416435499</v>
      </c>
      <c r="DC72" s="116">
        <v>-118004.5876</v>
      </c>
      <c r="DD72" s="117">
        <v>131666.63</v>
      </c>
      <c r="DE72" s="118">
        <f t="shared" si="39"/>
        <v>13662.042400000006</v>
      </c>
      <c r="DG72" s="138">
        <f t="shared" si="40"/>
        <v>21262005.063406259</v>
      </c>
      <c r="DI72" s="8">
        <v>178</v>
      </c>
      <c r="DJ72" s="8" t="s">
        <v>56</v>
      </c>
      <c r="DK72" s="9">
        <v>6421</v>
      </c>
      <c r="DL72" s="9">
        <v>21787555.931580953</v>
      </c>
      <c r="DM72" s="9">
        <v>5084369.6891746828</v>
      </c>
      <c r="DN72" s="49">
        <v>-539213</v>
      </c>
      <c r="DP72" s="96">
        <f t="shared" si="41"/>
        <v>21248342.931580953</v>
      </c>
      <c r="DR72" s="135">
        <f t="shared" si="42"/>
        <v>-470273.57347223908</v>
      </c>
      <c r="DS72" s="92">
        <f t="shared" si="43"/>
        <v>-2.1653017049351291E-2</v>
      </c>
      <c r="DT72" s="129">
        <f t="shared" si="44"/>
        <v>-73.239927343441693</v>
      </c>
      <c r="DV72" s="116">
        <v>-118004.5876</v>
      </c>
      <c r="DW72" s="117">
        <v>131666.63</v>
      </c>
      <c r="DX72" s="118">
        <f t="shared" si="45"/>
        <v>13662.042400000006</v>
      </c>
      <c r="DZ72" s="138">
        <f t="shared" si="46"/>
        <v>21262004.973980952</v>
      </c>
      <c r="EB72" s="8">
        <v>178</v>
      </c>
      <c r="EC72" s="8" t="s">
        <v>56</v>
      </c>
      <c r="ED72" s="9">
        <v>6421</v>
      </c>
      <c r="EE72" s="9">
        <v>21899459.870616831</v>
      </c>
      <c r="EF72" s="9">
        <v>5117472.0113377227</v>
      </c>
      <c r="EG72" s="49">
        <v>-539213</v>
      </c>
      <c r="EI72" s="96">
        <f t="shared" si="47"/>
        <v>21360246.870616831</v>
      </c>
      <c r="EK72" s="135">
        <f t="shared" si="48"/>
        <v>-358369.63443636149</v>
      </c>
      <c r="EL72" s="92">
        <f t="shared" si="49"/>
        <v>-1.6500573798196628E-2</v>
      </c>
      <c r="EM72" s="129">
        <f t="shared" si="11"/>
        <v>-55.812121855842001</v>
      </c>
      <c r="EO72" s="116">
        <v>118309.64</v>
      </c>
      <c r="EP72" s="117">
        <v>132007</v>
      </c>
      <c r="EQ72" s="118">
        <f t="shared" si="50"/>
        <v>13697.36</v>
      </c>
      <c r="ES72" s="138">
        <f t="shared" si="51"/>
        <v>21373944.23061683</v>
      </c>
      <c r="EV72" s="40">
        <v>22257829.505053192</v>
      </c>
      <c r="EW72" s="41">
        <v>5072637.4087169636</v>
      </c>
      <c r="EX72" s="42">
        <v>-539213</v>
      </c>
      <c r="EY72" s="12"/>
      <c r="EZ72" s="43">
        <v>21718616.505053192</v>
      </c>
      <c r="FA72" s="12"/>
      <c r="FB72" s="40">
        <v>-143421.49571999998</v>
      </c>
      <c r="FC72" s="41">
        <v>109186.4994</v>
      </c>
      <c r="FD72" s="42">
        <v>-34234.996319999977</v>
      </c>
      <c r="FE72" s="44"/>
      <c r="FF72" s="43">
        <v>21684381.508733191</v>
      </c>
      <c r="FG72" s="12"/>
      <c r="FH72" s="43">
        <v>178</v>
      </c>
      <c r="FI72" s="10"/>
      <c r="FJ72" s="8">
        <v>178</v>
      </c>
      <c r="FK72" s="8" t="s">
        <v>56</v>
      </c>
      <c r="FL72" s="9">
        <v>6421</v>
      </c>
      <c r="FM72" s="9">
        <v>21997447</v>
      </c>
      <c r="FN72" s="9">
        <v>5201018</v>
      </c>
      <c r="FO72" s="49">
        <f t="shared" si="52"/>
        <v>-539213</v>
      </c>
      <c r="FQ72" s="99">
        <f t="shared" si="12"/>
        <v>21458234</v>
      </c>
      <c r="FS72" s="55">
        <f t="shared" si="53"/>
        <v>-260382.50505319238</v>
      </c>
      <c r="FT72" s="92">
        <f t="shared" si="54"/>
        <v>-1.198890845522366E-2</v>
      </c>
      <c r="FU72" s="55">
        <f t="shared" si="13"/>
        <v>-40.551706128826098</v>
      </c>
      <c r="FW72" s="40">
        <v>22257829.505053192</v>
      </c>
      <c r="FX72" s="41">
        <v>5072637.4087169636</v>
      </c>
      <c r="FY72" s="42">
        <v>-539213</v>
      </c>
      <c r="FZ72" s="12"/>
      <c r="GA72" s="43">
        <v>21718616.505053192</v>
      </c>
      <c r="GB72" s="12"/>
      <c r="GC72" s="40">
        <v>-143421.49571999998</v>
      </c>
      <c r="GD72" s="41">
        <v>109186.4994</v>
      </c>
      <c r="GE72" s="42">
        <v>-34234.996319999977</v>
      </c>
      <c r="GF72" s="44"/>
      <c r="GG72" s="43">
        <v>21684381.508733191</v>
      </c>
      <c r="GH72" s="12"/>
      <c r="GI72" s="43">
        <v>178</v>
      </c>
      <c r="GJ72" s="9"/>
      <c r="GK72" s="9"/>
    </row>
    <row r="73" spans="1:193" x14ac:dyDescent="0.25">
      <c r="A73" s="8">
        <v>179</v>
      </c>
      <c r="B73" s="8" t="s">
        <v>458</v>
      </c>
      <c r="C73" s="9">
        <v>138850</v>
      </c>
      <c r="D73" s="9">
        <v>195297346.63316515</v>
      </c>
      <c r="E73" s="9">
        <v>45356083.638888009</v>
      </c>
      <c r="F73" s="121">
        <v>-21843174</v>
      </c>
      <c r="H73" s="96">
        <f t="shared" si="14"/>
        <v>173454172.63316515</v>
      </c>
      <c r="J73" s="135">
        <f t="shared" si="7"/>
        <v>8811.3507019579411</v>
      </c>
      <c r="K73" s="92">
        <f t="shared" si="8"/>
        <v>5.0801881565505115E-5</v>
      </c>
      <c r="L73" s="129">
        <f t="shared" si="15"/>
        <v>6.3459493712336626E-2</v>
      </c>
      <c r="N73" s="116">
        <v>9891877.3758720048</v>
      </c>
      <c r="O73" s="117">
        <v>759745.70640000002</v>
      </c>
      <c r="P73" s="118">
        <v>-9132131.6694720052</v>
      </c>
      <c r="R73" s="138">
        <f t="shared" si="16"/>
        <v>164322040.96369314</v>
      </c>
      <c r="S73" s="117"/>
      <c r="T73" s="8">
        <v>179</v>
      </c>
      <c r="U73" s="8" t="s">
        <v>57</v>
      </c>
      <c r="V73" s="9">
        <v>138850</v>
      </c>
      <c r="W73" s="9">
        <v>195297346.63316515</v>
      </c>
      <c r="X73" s="9">
        <v>45356083.638888009</v>
      </c>
      <c r="Y73" s="121">
        <v>-21872815</v>
      </c>
      <c r="AA73" s="96">
        <f t="shared" si="17"/>
        <v>173424531.63316515</v>
      </c>
      <c r="AC73" s="135">
        <f t="shared" si="18"/>
        <v>-20829.649298042059</v>
      </c>
      <c r="AD73" s="92">
        <f t="shared" si="19"/>
        <v>-1.2009343544287751E-4</v>
      </c>
      <c r="AE73" s="129">
        <f t="shared" si="20"/>
        <v>-0.15001547928010125</v>
      </c>
      <c r="AG73" s="116">
        <v>9891877.3758720048</v>
      </c>
      <c r="AH73" s="117">
        <v>759745.70640000002</v>
      </c>
      <c r="AI73" s="118">
        <f t="shared" si="21"/>
        <v>-9132131.6694720052</v>
      </c>
      <c r="AK73" s="138">
        <f t="shared" si="22"/>
        <v>164292399.96369314</v>
      </c>
      <c r="AL73" s="117"/>
      <c r="AM73" s="177" t="s">
        <v>57</v>
      </c>
      <c r="AN73" s="158">
        <v>137368</v>
      </c>
      <c r="AO73" s="158">
        <v>194846790.28246319</v>
      </c>
      <c r="AP73" s="158">
        <v>43108763.474432066</v>
      </c>
      <c r="AQ73" s="158">
        <v>-21509469</v>
      </c>
      <c r="AR73" s="158">
        <v>108040</v>
      </c>
      <c r="AS73" s="168">
        <f t="shared" si="9"/>
        <v>173445361.28246319</v>
      </c>
      <c r="AU73" s="158">
        <v>854888.87699999998</v>
      </c>
      <c r="AV73" s="158">
        <v>-9781457.7582840025</v>
      </c>
      <c r="AW73" s="158">
        <v>-8926568.8812840022</v>
      </c>
      <c r="AY73" s="168">
        <f t="shared" si="10"/>
        <v>164518792.40117919</v>
      </c>
      <c r="BA73" s="181">
        <v>179</v>
      </c>
      <c r="BB73" s="121"/>
      <c r="BD73" s="8">
        <v>179</v>
      </c>
      <c r="BE73" s="8" t="s">
        <v>57</v>
      </c>
      <c r="BF73" s="9">
        <v>138850</v>
      </c>
      <c r="BG73" s="9">
        <v>195297346.63316515</v>
      </c>
      <c r="BH73" s="9">
        <v>45356083.638888009</v>
      </c>
      <c r="BI73" s="49">
        <v>-21287066</v>
      </c>
      <c r="BK73" s="96">
        <f t="shared" si="23"/>
        <v>174010280.63316515</v>
      </c>
      <c r="BM73" s="135">
        <f t="shared" si="24"/>
        <v>450556.35070195794</v>
      </c>
      <c r="BN73" s="92">
        <f t="shared" si="25"/>
        <v>2.5959729572322386E-3</v>
      </c>
      <c r="BO73" s="129">
        <f t="shared" si="26"/>
        <v>3.2449143010583934</v>
      </c>
      <c r="BQ73" s="116">
        <v>9891877.3758720011</v>
      </c>
      <c r="BR73" s="117">
        <v>759745.70639999979</v>
      </c>
      <c r="BS73" s="118">
        <f t="shared" si="27"/>
        <v>-9132131.6694720015</v>
      </c>
      <c r="BU73" s="138">
        <f t="shared" si="28"/>
        <v>164878148.96369314</v>
      </c>
      <c r="BW73" s="8">
        <v>179</v>
      </c>
      <c r="BX73" s="8" t="s">
        <v>57</v>
      </c>
      <c r="BY73" s="9">
        <v>138850</v>
      </c>
      <c r="BZ73" s="9">
        <v>192960080.19336206</v>
      </c>
      <c r="CA73" s="9">
        <v>45356083.638888009</v>
      </c>
      <c r="CB73" s="49">
        <v>-21287066</v>
      </c>
      <c r="CD73" s="96">
        <f t="shared" si="29"/>
        <v>171673014.19336206</v>
      </c>
      <c r="CF73" s="135">
        <f t="shared" si="30"/>
        <v>-1886710.0891011357</v>
      </c>
      <c r="CG73" s="92">
        <f t="shared" si="31"/>
        <v>-1.0870667701860209E-2</v>
      </c>
      <c r="CH73" s="129">
        <f t="shared" si="32"/>
        <v>-13.588117314376202</v>
      </c>
      <c r="CJ73" s="116">
        <v>9891877.3758720011</v>
      </c>
      <c r="CK73" s="117">
        <v>759745.70639999979</v>
      </c>
      <c r="CL73" s="118">
        <f t="shared" si="33"/>
        <v>-9132131.6694720015</v>
      </c>
      <c r="CN73" s="138">
        <f t="shared" si="34"/>
        <v>162540882.52389005</v>
      </c>
      <c r="CP73" s="8">
        <v>179</v>
      </c>
      <c r="CQ73" s="8" t="s">
        <v>57</v>
      </c>
      <c r="CR73" s="9">
        <v>138850</v>
      </c>
      <c r="CS73" s="9">
        <v>193725835.76288238</v>
      </c>
      <c r="CT73" s="9">
        <v>46126887.511367999</v>
      </c>
      <c r="CU73" s="49">
        <v>-21287066</v>
      </c>
      <c r="CW73" s="96">
        <f t="shared" si="35"/>
        <v>172438769.76288238</v>
      </c>
      <c r="CY73" s="135">
        <f t="shared" si="36"/>
        <v>-1120954.5195808113</v>
      </c>
      <c r="CZ73" s="92">
        <f t="shared" si="37"/>
        <v>-6.458609704613795E-3</v>
      </c>
      <c r="DA73" s="129">
        <f t="shared" si="38"/>
        <v>-8.0731330182269438</v>
      </c>
      <c r="DC73" s="116">
        <v>-9901341.0050399993</v>
      </c>
      <c r="DD73" s="117">
        <v>760472.56049999967</v>
      </c>
      <c r="DE73" s="118">
        <f t="shared" si="39"/>
        <v>-9140868.4445399996</v>
      </c>
      <c r="DG73" s="138">
        <f t="shared" si="40"/>
        <v>163297901.31834239</v>
      </c>
      <c r="DI73" s="8">
        <v>179</v>
      </c>
      <c r="DJ73" s="8" t="s">
        <v>57</v>
      </c>
      <c r="DK73" s="9">
        <v>138850</v>
      </c>
      <c r="DL73" s="9">
        <v>193727033.79402092</v>
      </c>
      <c r="DM73" s="9">
        <v>46126887.511367999</v>
      </c>
      <c r="DN73" s="49">
        <v>-21287066</v>
      </c>
      <c r="DP73" s="96">
        <f t="shared" si="41"/>
        <v>172439967.79402092</v>
      </c>
      <c r="DR73" s="135">
        <f t="shared" si="42"/>
        <v>-1119756.4884422719</v>
      </c>
      <c r="DS73" s="92">
        <f t="shared" si="43"/>
        <v>-6.45170700213779E-3</v>
      </c>
      <c r="DT73" s="129">
        <f t="shared" si="44"/>
        <v>-8.0645047781222328</v>
      </c>
      <c r="DV73" s="116">
        <v>-9901341.0050399993</v>
      </c>
      <c r="DW73" s="117">
        <v>760472.56049999967</v>
      </c>
      <c r="DX73" s="118">
        <f t="shared" si="45"/>
        <v>-9140868.4445399996</v>
      </c>
      <c r="DZ73" s="138">
        <f t="shared" si="46"/>
        <v>163299099.34948093</v>
      </c>
      <c r="EB73" s="8">
        <v>179</v>
      </c>
      <c r="EC73" s="8" t="s">
        <v>57</v>
      </c>
      <c r="ED73" s="9">
        <v>138850</v>
      </c>
      <c r="EE73" s="9">
        <v>191371081.45486945</v>
      </c>
      <c r="EF73" s="9">
        <v>44698944.722200051</v>
      </c>
      <c r="EG73" s="49">
        <v>-21287066</v>
      </c>
      <c r="EI73" s="96">
        <f t="shared" si="47"/>
        <v>170084015.45486945</v>
      </c>
      <c r="EK73" s="135">
        <f t="shared" si="48"/>
        <v>-3475708.8275937438</v>
      </c>
      <c r="EL73" s="92">
        <f t="shared" si="49"/>
        <v>-2.002601030834281E-2</v>
      </c>
      <c r="EM73" s="129">
        <f t="shared" si="11"/>
        <v>-25.032112550189009</v>
      </c>
      <c r="EO73" s="116">
        <v>9926936.8559999987</v>
      </c>
      <c r="EP73" s="117">
        <v>762438.45</v>
      </c>
      <c r="EQ73" s="118">
        <f t="shared" si="50"/>
        <v>-9164498.4059999995</v>
      </c>
      <c r="ES73" s="138">
        <f t="shared" si="51"/>
        <v>160919517.04886946</v>
      </c>
      <c r="EV73" s="40">
        <v>194846790.28246319</v>
      </c>
      <c r="EW73" s="41">
        <v>43108763.474432066</v>
      </c>
      <c r="EX73" s="42">
        <v>-21287066</v>
      </c>
      <c r="EY73" s="12"/>
      <c r="EZ73" s="43">
        <v>173559724.28246319</v>
      </c>
      <c r="FA73" s="12"/>
      <c r="FB73" s="40">
        <v>-9781457.7582840025</v>
      </c>
      <c r="FC73" s="41">
        <v>854888.87699999998</v>
      </c>
      <c r="FD73" s="42">
        <v>-8926568.8812840022</v>
      </c>
      <c r="FE73" s="44"/>
      <c r="FF73" s="43">
        <v>164633155.40117919</v>
      </c>
      <c r="FG73" s="12"/>
      <c r="FH73" s="43">
        <v>179</v>
      </c>
      <c r="FI73" s="10"/>
      <c r="FJ73" s="8">
        <v>179</v>
      </c>
      <c r="FK73" s="8" t="s">
        <v>57</v>
      </c>
      <c r="FL73" s="9">
        <v>138850</v>
      </c>
      <c r="FM73" s="9">
        <v>191765046</v>
      </c>
      <c r="FN73" s="9">
        <v>43943571</v>
      </c>
      <c r="FO73" s="49">
        <f t="shared" si="52"/>
        <v>-21287066</v>
      </c>
      <c r="FQ73" s="99">
        <f t="shared" si="12"/>
        <v>170477980</v>
      </c>
      <c r="FS73" s="55">
        <f t="shared" si="53"/>
        <v>-3081744.2824631929</v>
      </c>
      <c r="FT73" s="92">
        <f t="shared" si="54"/>
        <v>-1.7756102662664683E-2</v>
      </c>
      <c r="FU73" s="55">
        <f t="shared" si="13"/>
        <v>-22.194773370278668</v>
      </c>
      <c r="FW73" s="40">
        <v>194846790.28246319</v>
      </c>
      <c r="FX73" s="41">
        <v>43108763.474432066</v>
      </c>
      <c r="FY73" s="42">
        <v>-21287066</v>
      </c>
      <c r="FZ73" s="12"/>
      <c r="GA73" s="43">
        <v>173559724.28246319</v>
      </c>
      <c r="GB73" s="12"/>
      <c r="GC73" s="40">
        <v>-9781457.7582840025</v>
      </c>
      <c r="GD73" s="41">
        <v>854888.87699999998</v>
      </c>
      <c r="GE73" s="42">
        <v>-8926568.8812840022</v>
      </c>
      <c r="GF73" s="44"/>
      <c r="GG73" s="43">
        <v>164633155.40117919</v>
      </c>
      <c r="GH73" s="12"/>
      <c r="GI73" s="43">
        <v>179</v>
      </c>
      <c r="GJ73" s="9"/>
      <c r="GK73" s="9"/>
    </row>
    <row r="74" spans="1:193" x14ac:dyDescent="0.25">
      <c r="A74" s="8">
        <v>181</v>
      </c>
      <c r="B74" s="8" t="s">
        <v>459</v>
      </c>
      <c r="C74" s="9">
        <v>1915</v>
      </c>
      <c r="D74" s="9">
        <v>5973288.8533675335</v>
      </c>
      <c r="E74" s="9">
        <v>1972858.5255739535</v>
      </c>
      <c r="F74" s="121">
        <v>-437631</v>
      </c>
      <c r="H74" s="96">
        <f t="shared" si="14"/>
        <v>5535657.8533675335</v>
      </c>
      <c r="J74" s="135">
        <f t="shared" si="7"/>
        <v>-325810.16722447611</v>
      </c>
      <c r="K74" s="92">
        <f t="shared" si="8"/>
        <v>-5.5585079724032892E-2</v>
      </c>
      <c r="L74" s="129">
        <f t="shared" si="15"/>
        <v>-170.13585755847316</v>
      </c>
      <c r="N74" s="116">
        <v>117214.56</v>
      </c>
      <c r="O74" s="117">
        <v>50792.975999999995</v>
      </c>
      <c r="P74" s="118">
        <v>-66421.584000000003</v>
      </c>
      <c r="R74" s="138">
        <f t="shared" si="16"/>
        <v>5469236.2693675337</v>
      </c>
      <c r="S74" s="117"/>
      <c r="T74" s="8">
        <v>181</v>
      </c>
      <c r="U74" s="8" t="s">
        <v>58</v>
      </c>
      <c r="V74" s="9">
        <v>1915</v>
      </c>
      <c r="W74" s="9">
        <v>5973288.8533675335</v>
      </c>
      <c r="X74" s="9">
        <v>1972858.5255739535</v>
      </c>
      <c r="Y74" s="121">
        <v>-438025</v>
      </c>
      <c r="AA74" s="96">
        <f t="shared" si="17"/>
        <v>5535263.8533675335</v>
      </c>
      <c r="AC74" s="135">
        <f t="shared" si="18"/>
        <v>-326204.16722447611</v>
      </c>
      <c r="AD74" s="92">
        <f t="shared" si="19"/>
        <v>-5.5652298379601055E-2</v>
      </c>
      <c r="AE74" s="129">
        <f t="shared" si="20"/>
        <v>-170.34160168379952</v>
      </c>
      <c r="AG74" s="116">
        <v>117214.56</v>
      </c>
      <c r="AH74" s="117">
        <v>50792.975999999995</v>
      </c>
      <c r="AI74" s="118">
        <f t="shared" si="21"/>
        <v>-66421.584000000003</v>
      </c>
      <c r="AK74" s="138">
        <f t="shared" si="22"/>
        <v>5468842.2693675337</v>
      </c>
      <c r="AL74" s="117"/>
      <c r="AM74" s="177" t="s">
        <v>58</v>
      </c>
      <c r="AN74" s="158">
        <v>1948</v>
      </c>
      <c r="AO74" s="158">
        <v>6337957.0205920096</v>
      </c>
      <c r="AP74" s="158">
        <v>2015018.3128818613</v>
      </c>
      <c r="AQ74" s="158">
        <v>-476489</v>
      </c>
      <c r="AS74" s="168">
        <f t="shared" si="9"/>
        <v>5861468.0205920096</v>
      </c>
      <c r="AU74" s="158">
        <v>53903.028000000006</v>
      </c>
      <c r="AV74" s="158">
        <v>-114445.3314</v>
      </c>
      <c r="AW74" s="158">
        <v>-60542.30339999999</v>
      </c>
      <c r="AY74" s="168">
        <f t="shared" si="10"/>
        <v>5800925.71719201</v>
      </c>
      <c r="BA74" s="181">
        <v>181</v>
      </c>
      <c r="BB74" s="121"/>
      <c r="BD74" s="8">
        <v>181</v>
      </c>
      <c r="BE74" s="8" t="s">
        <v>58</v>
      </c>
      <c r="BF74" s="9">
        <v>1915</v>
      </c>
      <c r="BG74" s="9">
        <v>5973288.8533675335</v>
      </c>
      <c r="BH74" s="9">
        <v>1972858.5255739535</v>
      </c>
      <c r="BI74" s="49">
        <v>-475545</v>
      </c>
      <c r="BK74" s="96">
        <f t="shared" si="23"/>
        <v>5497743.8533675335</v>
      </c>
      <c r="BM74" s="135">
        <f t="shared" si="24"/>
        <v>-364668.16722447611</v>
      </c>
      <c r="BN74" s="92">
        <f t="shared" si="25"/>
        <v>-6.2204458837686827E-2</v>
      </c>
      <c r="BO74" s="129">
        <f t="shared" si="26"/>
        <v>-190.42724137048361</v>
      </c>
      <c r="BQ74" s="116">
        <v>117214.56</v>
      </c>
      <c r="BR74" s="117">
        <v>50792.976000000002</v>
      </c>
      <c r="BS74" s="118">
        <f t="shared" si="27"/>
        <v>-66421.584000000003</v>
      </c>
      <c r="BU74" s="138">
        <f t="shared" si="28"/>
        <v>5431322.2693675337</v>
      </c>
      <c r="BW74" s="8">
        <v>181</v>
      </c>
      <c r="BX74" s="8" t="s">
        <v>58</v>
      </c>
      <c r="BY74" s="9">
        <v>1915</v>
      </c>
      <c r="BZ74" s="9">
        <v>5919594.0052612517</v>
      </c>
      <c r="CA74" s="9">
        <v>1972858.5255739535</v>
      </c>
      <c r="CB74" s="49">
        <v>-475545</v>
      </c>
      <c r="CD74" s="96">
        <f t="shared" si="29"/>
        <v>5444049.0052612517</v>
      </c>
      <c r="CF74" s="135">
        <f t="shared" si="30"/>
        <v>-418363.01533075795</v>
      </c>
      <c r="CG74" s="92">
        <f t="shared" si="31"/>
        <v>-7.1363632215074163E-2</v>
      </c>
      <c r="CH74" s="129">
        <f t="shared" si="32"/>
        <v>-218.46632654347673</v>
      </c>
      <c r="CJ74" s="116">
        <v>117214.56</v>
      </c>
      <c r="CK74" s="117">
        <v>50792.976000000002</v>
      </c>
      <c r="CL74" s="118">
        <f t="shared" si="33"/>
        <v>-66421.584000000003</v>
      </c>
      <c r="CN74" s="138">
        <f t="shared" si="34"/>
        <v>5377627.4212612519</v>
      </c>
      <c r="CP74" s="8">
        <v>181</v>
      </c>
      <c r="CQ74" s="8" t="s">
        <v>58</v>
      </c>
      <c r="CR74" s="9">
        <v>1915</v>
      </c>
      <c r="CS74" s="9">
        <v>5966291.3906101268</v>
      </c>
      <c r="CT74" s="9">
        <v>1977613.4536260464</v>
      </c>
      <c r="CU74" s="49">
        <v>-475545</v>
      </c>
      <c r="CW74" s="96">
        <f t="shared" si="35"/>
        <v>5490746.3906101268</v>
      </c>
      <c r="CY74" s="135">
        <f t="shared" si="36"/>
        <v>-371665.62998188287</v>
      </c>
      <c r="CZ74" s="92">
        <f t="shared" si="37"/>
        <v>-6.3398073809276645E-2</v>
      </c>
      <c r="DA74" s="129">
        <f t="shared" si="38"/>
        <v>-194.08126892004327</v>
      </c>
      <c r="DC74" s="116">
        <v>-117326.7</v>
      </c>
      <c r="DD74" s="117">
        <v>50841.57</v>
      </c>
      <c r="DE74" s="118">
        <f t="shared" si="39"/>
        <v>-66485.13</v>
      </c>
      <c r="DG74" s="138">
        <f t="shared" si="40"/>
        <v>5424261.2606101269</v>
      </c>
      <c r="DI74" s="8">
        <v>181</v>
      </c>
      <c r="DJ74" s="8" t="s">
        <v>58</v>
      </c>
      <c r="DK74" s="9">
        <v>1915</v>
      </c>
      <c r="DL74" s="9">
        <v>5966300.0543162655</v>
      </c>
      <c r="DM74" s="9">
        <v>1977613.4536260464</v>
      </c>
      <c r="DN74" s="49">
        <v>-475545</v>
      </c>
      <c r="DP74" s="96">
        <f t="shared" si="41"/>
        <v>5490755.0543162655</v>
      </c>
      <c r="DR74" s="135">
        <f t="shared" si="42"/>
        <v>-371656.96627574414</v>
      </c>
      <c r="DS74" s="92">
        <f t="shared" si="43"/>
        <v>-6.3396595969420239E-2</v>
      </c>
      <c r="DT74" s="129">
        <f t="shared" si="44"/>
        <v>-194.07674479151129</v>
      </c>
      <c r="DV74" s="116">
        <v>-117326.7</v>
      </c>
      <c r="DW74" s="117">
        <v>50841.57</v>
      </c>
      <c r="DX74" s="118">
        <f t="shared" si="45"/>
        <v>-66485.13</v>
      </c>
      <c r="DZ74" s="138">
        <f t="shared" si="46"/>
        <v>5424269.9243162656</v>
      </c>
      <c r="EB74" s="8">
        <v>181</v>
      </c>
      <c r="EC74" s="8" t="s">
        <v>58</v>
      </c>
      <c r="ED74" s="9">
        <v>1915</v>
      </c>
      <c r="EE74" s="9">
        <v>5945793.4145198688</v>
      </c>
      <c r="EF74" s="9">
        <v>1956962.3369227911</v>
      </c>
      <c r="EG74" s="49">
        <v>-475545</v>
      </c>
      <c r="EI74" s="96">
        <f t="shared" si="47"/>
        <v>5470248.4145198688</v>
      </c>
      <c r="EK74" s="135">
        <f t="shared" si="48"/>
        <v>-392163.60607214086</v>
      </c>
      <c r="EL74" s="92">
        <f t="shared" si="49"/>
        <v>-6.68945827578558E-2</v>
      </c>
      <c r="EM74" s="129">
        <f t="shared" si="11"/>
        <v>-204.78517288362445</v>
      </c>
      <c r="EO74" s="116">
        <v>117630</v>
      </c>
      <c r="EP74" s="117">
        <v>50973</v>
      </c>
      <c r="EQ74" s="118">
        <f t="shared" si="50"/>
        <v>-66657</v>
      </c>
      <c r="ES74" s="138">
        <f t="shared" si="51"/>
        <v>5403591.4145198688</v>
      </c>
      <c r="EV74" s="40">
        <v>6337957.0205920096</v>
      </c>
      <c r="EW74" s="41">
        <v>2015018.3128818613</v>
      </c>
      <c r="EX74" s="42">
        <v>-475545</v>
      </c>
      <c r="EY74" s="12"/>
      <c r="EZ74" s="43">
        <v>5862412.0205920096</v>
      </c>
      <c r="FA74" s="12"/>
      <c r="FB74" s="40">
        <v>-114445.3314</v>
      </c>
      <c r="FC74" s="41">
        <v>53903.028000000006</v>
      </c>
      <c r="FD74" s="42">
        <v>-60542.30339999999</v>
      </c>
      <c r="FE74" s="44"/>
      <c r="FF74" s="43">
        <v>5801869.71719201</v>
      </c>
      <c r="FG74" s="12"/>
      <c r="FH74" s="43">
        <v>181</v>
      </c>
      <c r="FI74" s="10"/>
      <c r="FJ74" s="8">
        <v>181</v>
      </c>
      <c r="FK74" s="8" t="s">
        <v>58</v>
      </c>
      <c r="FL74" s="9">
        <v>1915</v>
      </c>
      <c r="FM74" s="9">
        <v>5974479</v>
      </c>
      <c r="FN74" s="9">
        <v>1916583</v>
      </c>
      <c r="FO74" s="49">
        <f t="shared" si="52"/>
        <v>-475545</v>
      </c>
      <c r="FQ74" s="99">
        <f t="shared" si="12"/>
        <v>5498934</v>
      </c>
      <c r="FS74" s="55">
        <f t="shared" si="53"/>
        <v>-363478.02059200965</v>
      </c>
      <c r="FT74" s="92">
        <f t="shared" si="54"/>
        <v>-6.2001445704477146E-2</v>
      </c>
      <c r="FU74" s="55">
        <f t="shared" si="13"/>
        <v>-189.80575487833403</v>
      </c>
      <c r="FW74" s="40">
        <v>6337957.0205920096</v>
      </c>
      <c r="FX74" s="41">
        <v>2015018.3128818613</v>
      </c>
      <c r="FY74" s="42">
        <v>-475545</v>
      </c>
      <c r="FZ74" s="12"/>
      <c r="GA74" s="43">
        <v>5862412.0205920096</v>
      </c>
      <c r="GB74" s="12"/>
      <c r="GC74" s="40">
        <v>-114445.3314</v>
      </c>
      <c r="GD74" s="41">
        <v>53903.028000000006</v>
      </c>
      <c r="GE74" s="42">
        <v>-60542.30339999999</v>
      </c>
      <c r="GF74" s="44"/>
      <c r="GG74" s="43">
        <v>5801869.71719201</v>
      </c>
      <c r="GH74" s="12"/>
      <c r="GI74" s="43">
        <v>181</v>
      </c>
      <c r="GJ74" s="9"/>
      <c r="GK74" s="9"/>
    </row>
    <row r="75" spans="1:193" x14ac:dyDescent="0.25">
      <c r="A75" s="8">
        <v>182</v>
      </c>
      <c r="B75" s="8" t="s">
        <v>460</v>
      </c>
      <c r="C75" s="9">
        <v>21259</v>
      </c>
      <c r="D75" s="9">
        <v>44031630.08169689</v>
      </c>
      <c r="E75" s="9">
        <v>2629096.6251085759</v>
      </c>
      <c r="F75" s="121">
        <v>-1779184</v>
      </c>
      <c r="H75" s="96">
        <f t="shared" si="14"/>
        <v>42252446.08169689</v>
      </c>
      <c r="J75" s="135">
        <f t="shared" si="7"/>
        <v>-1628974.4471966475</v>
      </c>
      <c r="K75" s="92">
        <f t="shared" si="8"/>
        <v>-3.7122190384061428E-2</v>
      </c>
      <c r="L75" s="129">
        <f t="shared" si="15"/>
        <v>-76.625168032205067</v>
      </c>
      <c r="N75" s="116">
        <v>378003.93216000003</v>
      </c>
      <c r="O75" s="117">
        <v>288022.22159999999</v>
      </c>
      <c r="P75" s="118">
        <v>-89981.710560000036</v>
      </c>
      <c r="R75" s="138">
        <f t="shared" si="16"/>
        <v>42162464.371136889</v>
      </c>
      <c r="S75" s="117"/>
      <c r="T75" s="8">
        <v>182</v>
      </c>
      <c r="U75" s="8" t="s">
        <v>59</v>
      </c>
      <c r="V75" s="9">
        <v>21259</v>
      </c>
      <c r="W75" s="9">
        <v>44031630.08169689</v>
      </c>
      <c r="X75" s="9">
        <v>2629096.6251085759</v>
      </c>
      <c r="Y75" s="121">
        <v>-1828215</v>
      </c>
      <c r="AA75" s="96">
        <f t="shared" si="17"/>
        <v>42203415.08169689</v>
      </c>
      <c r="AC75" s="135">
        <f t="shared" si="18"/>
        <v>-1678005.4471966475</v>
      </c>
      <c r="AD75" s="92">
        <f t="shared" si="19"/>
        <v>-3.8239542543791895E-2</v>
      </c>
      <c r="AE75" s="129">
        <f t="shared" si="20"/>
        <v>-78.931532395533537</v>
      </c>
      <c r="AG75" s="116">
        <v>378003.93216000003</v>
      </c>
      <c r="AH75" s="117">
        <v>288022.22159999999</v>
      </c>
      <c r="AI75" s="118">
        <f t="shared" si="21"/>
        <v>-89981.710560000036</v>
      </c>
      <c r="AK75" s="138">
        <f t="shared" si="22"/>
        <v>42113433.371136889</v>
      </c>
      <c r="AL75" s="117"/>
      <c r="AM75" s="177" t="s">
        <v>59</v>
      </c>
      <c r="AN75" s="158">
        <v>21542</v>
      </c>
      <c r="AO75" s="158">
        <v>45718817.528893538</v>
      </c>
      <c r="AP75" s="158">
        <v>2740284.2638628674</v>
      </c>
      <c r="AQ75" s="158">
        <v>-1879677</v>
      </c>
      <c r="AR75" s="158">
        <v>42280</v>
      </c>
      <c r="AS75" s="168">
        <f t="shared" si="9"/>
        <v>43881420.528893538</v>
      </c>
      <c r="AU75" s="158">
        <v>203976.94619999998</v>
      </c>
      <c r="AV75" s="158">
        <v>-419707.38192000001</v>
      </c>
      <c r="AW75" s="158">
        <v>-215730.43572000004</v>
      </c>
      <c r="AY75" s="168">
        <f t="shared" si="10"/>
        <v>43665690.093173541</v>
      </c>
      <c r="BA75" s="181">
        <v>182</v>
      </c>
      <c r="BB75" s="121"/>
      <c r="BD75" s="8">
        <v>182</v>
      </c>
      <c r="BE75" s="8" t="s">
        <v>59</v>
      </c>
      <c r="BF75" s="9">
        <v>21259</v>
      </c>
      <c r="BG75" s="9">
        <v>44031630.08169689</v>
      </c>
      <c r="BH75" s="9">
        <v>2629096.6251085759</v>
      </c>
      <c r="BI75" s="49">
        <v>-1889961</v>
      </c>
      <c r="BK75" s="96">
        <f t="shared" si="23"/>
        <v>42141669.08169689</v>
      </c>
      <c r="BM75" s="135">
        <f t="shared" si="24"/>
        <v>-1687187.4471966475</v>
      </c>
      <c r="BN75" s="92">
        <f t="shared" si="25"/>
        <v>-3.8494899954426003E-2</v>
      </c>
      <c r="BO75" s="129">
        <f t="shared" si="26"/>
        <v>-79.363443586088124</v>
      </c>
      <c r="BQ75" s="116">
        <v>378003.93215999991</v>
      </c>
      <c r="BR75" s="117">
        <v>288022.22159999999</v>
      </c>
      <c r="BS75" s="118">
        <f t="shared" si="27"/>
        <v>-89981.710559999919</v>
      </c>
      <c r="BU75" s="138">
        <f t="shared" si="28"/>
        <v>42051687.371136889</v>
      </c>
      <c r="BW75" s="8">
        <v>182</v>
      </c>
      <c r="BX75" s="8" t="s">
        <v>59</v>
      </c>
      <c r="BY75" s="9">
        <v>21259</v>
      </c>
      <c r="BZ75" s="9">
        <v>43456287.894327395</v>
      </c>
      <c r="CA75" s="9">
        <v>2629096.6251085759</v>
      </c>
      <c r="CB75" s="49">
        <v>-1889961</v>
      </c>
      <c r="CD75" s="96">
        <f t="shared" si="29"/>
        <v>41566326.894327395</v>
      </c>
      <c r="CF75" s="135">
        <f t="shared" si="30"/>
        <v>-2262529.6345661432</v>
      </c>
      <c r="CG75" s="92">
        <f t="shared" si="31"/>
        <v>-5.1621917926939376E-2</v>
      </c>
      <c r="CH75" s="129">
        <f t="shared" si="32"/>
        <v>-106.42690787742336</v>
      </c>
      <c r="CJ75" s="116">
        <v>378003.93215999991</v>
      </c>
      <c r="CK75" s="117">
        <v>288022.22159999999</v>
      </c>
      <c r="CL75" s="118">
        <f t="shared" si="33"/>
        <v>-89981.710559999919</v>
      </c>
      <c r="CN75" s="138">
        <f t="shared" si="34"/>
        <v>41476345.183767393</v>
      </c>
      <c r="CP75" s="8">
        <v>182</v>
      </c>
      <c r="CQ75" s="8" t="s">
        <v>59</v>
      </c>
      <c r="CR75" s="9">
        <v>21259</v>
      </c>
      <c r="CS75" s="9">
        <v>43291942.299508534</v>
      </c>
      <c r="CT75" s="9">
        <v>2558902.0779123618</v>
      </c>
      <c r="CU75" s="49">
        <v>-1889961</v>
      </c>
      <c r="CW75" s="96">
        <f t="shared" si="35"/>
        <v>41401981.299508534</v>
      </c>
      <c r="CY75" s="135">
        <f t="shared" si="36"/>
        <v>-2426875.2293850034</v>
      </c>
      <c r="CZ75" s="92">
        <f t="shared" si="37"/>
        <v>-5.5371630053481342E-2</v>
      </c>
      <c r="DA75" s="129">
        <f t="shared" si="38"/>
        <v>-114.15754407004108</v>
      </c>
      <c r="DC75" s="116">
        <v>-378365.57120000001</v>
      </c>
      <c r="DD75" s="117">
        <v>288297.7745</v>
      </c>
      <c r="DE75" s="118">
        <f t="shared" si="39"/>
        <v>-90067.796700000006</v>
      </c>
      <c r="DG75" s="138">
        <f t="shared" si="40"/>
        <v>41311913.502808534</v>
      </c>
      <c r="DI75" s="8">
        <v>182</v>
      </c>
      <c r="DJ75" s="8" t="s">
        <v>59</v>
      </c>
      <c r="DK75" s="9">
        <v>21259</v>
      </c>
      <c r="DL75" s="9">
        <v>43292055.662899651</v>
      </c>
      <c r="DM75" s="9">
        <v>2558902.0779123618</v>
      </c>
      <c r="DN75" s="49">
        <v>-1889961</v>
      </c>
      <c r="DP75" s="96">
        <f t="shared" si="41"/>
        <v>41402094.662899651</v>
      </c>
      <c r="DR75" s="135">
        <f t="shared" si="42"/>
        <v>-2426761.8659938872</v>
      </c>
      <c r="DS75" s="92">
        <f t="shared" si="43"/>
        <v>-5.5369043552256025E-2</v>
      </c>
      <c r="DT75" s="129">
        <f t="shared" si="44"/>
        <v>-114.15221158068992</v>
      </c>
      <c r="DV75" s="116">
        <v>-378365.57120000001</v>
      </c>
      <c r="DW75" s="117">
        <v>288297.7745</v>
      </c>
      <c r="DX75" s="118">
        <f t="shared" si="45"/>
        <v>-90067.796700000006</v>
      </c>
      <c r="DZ75" s="138">
        <f t="shared" si="46"/>
        <v>41312026.86619965</v>
      </c>
      <c r="EB75" s="8">
        <v>182</v>
      </c>
      <c r="EC75" s="8" t="s">
        <v>59</v>
      </c>
      <c r="ED75" s="9">
        <v>21259</v>
      </c>
      <c r="EE75" s="9">
        <v>43614144.105407342</v>
      </c>
      <c r="EF75" s="9">
        <v>2690365.2252342831</v>
      </c>
      <c r="EG75" s="49">
        <v>-1889961</v>
      </c>
      <c r="EI75" s="96">
        <f t="shared" si="47"/>
        <v>41724183.105407342</v>
      </c>
      <c r="EK75" s="135">
        <f t="shared" si="48"/>
        <v>-2104673.4234861955</v>
      </c>
      <c r="EL75" s="92">
        <f t="shared" si="49"/>
        <v>-4.8020267699631178E-2</v>
      </c>
      <c r="EM75" s="129">
        <f t="shared" si="11"/>
        <v>-99.001525165162775</v>
      </c>
      <c r="EO75" s="116">
        <v>379343.68000000005</v>
      </c>
      <c r="EP75" s="117">
        <v>289043.05</v>
      </c>
      <c r="EQ75" s="118">
        <f t="shared" si="50"/>
        <v>-90300.630000000063</v>
      </c>
      <c r="ES75" s="138">
        <f t="shared" si="51"/>
        <v>41633882.47540734</v>
      </c>
      <c r="EV75" s="40">
        <v>45718817.528893538</v>
      </c>
      <c r="EW75" s="41">
        <v>2740284.2638628674</v>
      </c>
      <c r="EX75" s="42">
        <v>-1889961</v>
      </c>
      <c r="EY75" s="12"/>
      <c r="EZ75" s="43">
        <v>43828856.528893538</v>
      </c>
      <c r="FA75" s="12"/>
      <c r="FB75" s="40">
        <v>-419707.38192000001</v>
      </c>
      <c r="FC75" s="41">
        <v>203976.94619999998</v>
      </c>
      <c r="FD75" s="42">
        <v>-215730.43572000004</v>
      </c>
      <c r="FE75" s="44"/>
      <c r="FF75" s="43">
        <v>43613126.093173541</v>
      </c>
      <c r="FG75" s="12"/>
      <c r="FH75" s="43">
        <v>182</v>
      </c>
      <c r="FI75" s="10"/>
      <c r="FJ75" s="8">
        <v>182</v>
      </c>
      <c r="FK75" s="8" t="s">
        <v>59</v>
      </c>
      <c r="FL75" s="9">
        <v>21259</v>
      </c>
      <c r="FM75" s="9">
        <v>44488088</v>
      </c>
      <c r="FN75" s="9">
        <v>3131191</v>
      </c>
      <c r="FO75" s="49">
        <f t="shared" si="52"/>
        <v>-1889961</v>
      </c>
      <c r="FQ75" s="99">
        <f t="shared" si="12"/>
        <v>42598127</v>
      </c>
      <c r="FS75" s="55">
        <f t="shared" si="53"/>
        <v>-1230729.5288935378</v>
      </c>
      <c r="FT75" s="92">
        <f t="shared" si="54"/>
        <v>-2.8080347660500729E-2</v>
      </c>
      <c r="FU75" s="55">
        <f t="shared" si="13"/>
        <v>-57.892164678185139</v>
      </c>
      <c r="FW75" s="40">
        <v>45718817.528893538</v>
      </c>
      <c r="FX75" s="41">
        <v>2740284.2638628674</v>
      </c>
      <c r="FY75" s="42">
        <v>-1889961</v>
      </c>
      <c r="FZ75" s="12"/>
      <c r="GA75" s="43">
        <v>43828856.528893538</v>
      </c>
      <c r="GB75" s="12"/>
      <c r="GC75" s="40">
        <v>-419707.38192000001</v>
      </c>
      <c r="GD75" s="41">
        <v>203976.94619999998</v>
      </c>
      <c r="GE75" s="42">
        <v>-215730.43572000004</v>
      </c>
      <c r="GF75" s="44"/>
      <c r="GG75" s="43">
        <v>43613126.093173541</v>
      </c>
      <c r="GH75" s="12"/>
      <c r="GI75" s="43">
        <v>182</v>
      </c>
      <c r="GJ75" s="9"/>
      <c r="GK75" s="9"/>
    </row>
    <row r="76" spans="1:193" x14ac:dyDescent="0.25">
      <c r="A76" s="8">
        <v>186</v>
      </c>
      <c r="B76" s="8" t="s">
        <v>461</v>
      </c>
      <c r="C76" s="9">
        <v>41529</v>
      </c>
      <c r="D76" s="9">
        <v>27980918.060575653</v>
      </c>
      <c r="E76" s="9">
        <v>-5426595.6688319268</v>
      </c>
      <c r="F76" s="121">
        <v>-594280</v>
      </c>
      <c r="H76" s="96">
        <f t="shared" si="14"/>
        <v>27386638.060575653</v>
      </c>
      <c r="J76" s="135">
        <f t="shared" si="7"/>
        <v>2201324.1764798313</v>
      </c>
      <c r="K76" s="92">
        <f t="shared" si="8"/>
        <v>8.7405072123001692E-2</v>
      </c>
      <c r="L76" s="129">
        <f t="shared" si="15"/>
        <v>53.006915082950016</v>
      </c>
      <c r="N76" s="116">
        <v>1897716.7502399997</v>
      </c>
      <c r="O76" s="117">
        <v>866280.71760000009</v>
      </c>
      <c r="P76" s="118">
        <v>-1031436.0326399996</v>
      </c>
      <c r="R76" s="138">
        <f t="shared" si="16"/>
        <v>26355202.027935654</v>
      </c>
      <c r="S76" s="117"/>
      <c r="T76" s="8">
        <v>186</v>
      </c>
      <c r="U76" s="8" t="s">
        <v>60</v>
      </c>
      <c r="V76" s="9">
        <v>41529</v>
      </c>
      <c r="W76" s="9">
        <v>27980918.060575653</v>
      </c>
      <c r="X76" s="9">
        <v>-5426595.6688319268</v>
      </c>
      <c r="Y76" s="121">
        <v>-582385</v>
      </c>
      <c r="AA76" s="96">
        <f t="shared" si="17"/>
        <v>27398533.060575653</v>
      </c>
      <c r="AC76" s="135">
        <f t="shared" si="18"/>
        <v>2213219.1764798313</v>
      </c>
      <c r="AD76" s="92">
        <f t="shared" si="19"/>
        <v>8.7877371180092728E-2</v>
      </c>
      <c r="AE76" s="129">
        <f t="shared" si="20"/>
        <v>53.29334143561924</v>
      </c>
      <c r="AG76" s="116">
        <v>1897716.7502399997</v>
      </c>
      <c r="AH76" s="117">
        <v>866280.71760000009</v>
      </c>
      <c r="AI76" s="118">
        <f t="shared" si="21"/>
        <v>-1031436.0326399996</v>
      </c>
      <c r="AK76" s="138">
        <f t="shared" si="22"/>
        <v>26367097.027935654</v>
      </c>
      <c r="AL76" s="117"/>
      <c r="AM76" s="177" t="s">
        <v>60</v>
      </c>
      <c r="AN76" s="158">
        <v>40900</v>
      </c>
      <c r="AO76" s="158">
        <v>25561343.884095822</v>
      </c>
      <c r="AP76" s="158">
        <v>-5941635.8680219324</v>
      </c>
      <c r="AQ76" s="158">
        <v>-379550</v>
      </c>
      <c r="AR76" s="158">
        <v>3520</v>
      </c>
      <c r="AS76" s="168">
        <f t="shared" si="9"/>
        <v>25185313.884095822</v>
      </c>
      <c r="AU76" s="158">
        <v>849958.72200000007</v>
      </c>
      <c r="AV76" s="158">
        <v>-1891267.9345680003</v>
      </c>
      <c r="AW76" s="158">
        <v>-1041309.2125680002</v>
      </c>
      <c r="AY76" s="168">
        <f t="shared" si="10"/>
        <v>24144004.671527822</v>
      </c>
      <c r="BA76" s="181">
        <v>186</v>
      </c>
      <c r="BB76" s="121"/>
      <c r="BD76" s="8">
        <v>186</v>
      </c>
      <c r="BE76" s="8" t="s">
        <v>60</v>
      </c>
      <c r="BF76" s="9">
        <v>41529</v>
      </c>
      <c r="BG76" s="9">
        <v>27980918.060575653</v>
      </c>
      <c r="BH76" s="9">
        <v>-5426595.6688319268</v>
      </c>
      <c r="BI76" s="49">
        <v>-365174</v>
      </c>
      <c r="BK76" s="96">
        <f t="shared" si="23"/>
        <v>27615744.060575653</v>
      </c>
      <c r="BM76" s="135">
        <f t="shared" si="24"/>
        <v>2419574.1764798313</v>
      </c>
      <c r="BN76" s="92">
        <f t="shared" si="25"/>
        <v>9.6029443665844649E-2</v>
      </c>
      <c r="BO76" s="129">
        <f t="shared" si="26"/>
        <v>58.262278804686638</v>
      </c>
      <c r="BQ76" s="116">
        <v>1896935.31984</v>
      </c>
      <c r="BR76" s="117">
        <v>866280.71759999997</v>
      </c>
      <c r="BS76" s="118">
        <f t="shared" si="27"/>
        <v>-1030654.60224</v>
      </c>
      <c r="BU76" s="138">
        <f t="shared" si="28"/>
        <v>26585089.458335653</v>
      </c>
      <c r="BW76" s="8">
        <v>186</v>
      </c>
      <c r="BX76" s="8" t="s">
        <v>60</v>
      </c>
      <c r="BY76" s="9">
        <v>41529</v>
      </c>
      <c r="BZ76" s="9">
        <v>27577262.011693615</v>
      </c>
      <c r="CA76" s="9">
        <v>-5426595.6688319268</v>
      </c>
      <c r="CB76" s="49">
        <v>-365174</v>
      </c>
      <c r="CD76" s="96">
        <f t="shared" si="29"/>
        <v>27212088.011693615</v>
      </c>
      <c r="CF76" s="135">
        <f t="shared" si="30"/>
        <v>2015918.1275977939</v>
      </c>
      <c r="CG76" s="92">
        <f t="shared" si="31"/>
        <v>8.0008911547713848E-2</v>
      </c>
      <c r="CH76" s="129">
        <f t="shared" si="32"/>
        <v>48.542419215434855</v>
      </c>
      <c r="CJ76" s="116">
        <v>1896935.31984</v>
      </c>
      <c r="CK76" s="117">
        <v>866280.71759999997</v>
      </c>
      <c r="CL76" s="118">
        <f t="shared" si="33"/>
        <v>-1030654.60224</v>
      </c>
      <c r="CN76" s="138">
        <f t="shared" si="34"/>
        <v>26181433.409453616</v>
      </c>
      <c r="CP76" s="8">
        <v>186</v>
      </c>
      <c r="CQ76" s="8" t="s">
        <v>60</v>
      </c>
      <c r="CR76" s="9">
        <v>41529</v>
      </c>
      <c r="CS76" s="9">
        <v>27166485.818068359</v>
      </c>
      <c r="CT76" s="9">
        <v>-5276571.8853175892</v>
      </c>
      <c r="CU76" s="49">
        <v>-365174</v>
      </c>
      <c r="CW76" s="96">
        <f t="shared" si="35"/>
        <v>26801311.818068359</v>
      </c>
      <c r="CY76" s="135">
        <f t="shared" si="36"/>
        <v>1605141.9339725375</v>
      </c>
      <c r="CZ76" s="92">
        <f t="shared" si="37"/>
        <v>6.370579105301738E-2</v>
      </c>
      <c r="DA76" s="129">
        <f t="shared" si="38"/>
        <v>38.651109681729331</v>
      </c>
      <c r="DC76" s="116">
        <v>-1898750.1313</v>
      </c>
      <c r="DD76" s="117">
        <v>867109.49450000003</v>
      </c>
      <c r="DE76" s="118">
        <f t="shared" si="39"/>
        <v>-1031640.6368</v>
      </c>
      <c r="DG76" s="138">
        <f t="shared" si="40"/>
        <v>25769671.18126836</v>
      </c>
      <c r="DI76" s="8">
        <v>186</v>
      </c>
      <c r="DJ76" s="8" t="s">
        <v>60</v>
      </c>
      <c r="DK76" s="9">
        <v>41529</v>
      </c>
      <c r="DL76" s="9">
        <v>27166832.814938013</v>
      </c>
      <c r="DM76" s="9">
        <v>-5276571.8853175892</v>
      </c>
      <c r="DN76" s="49">
        <v>-365174</v>
      </c>
      <c r="DP76" s="96">
        <f t="shared" si="41"/>
        <v>26801658.814938013</v>
      </c>
      <c r="DR76" s="135">
        <f t="shared" si="42"/>
        <v>1605488.930842191</v>
      </c>
      <c r="DS76" s="92">
        <f t="shared" si="43"/>
        <v>6.3719562863227011E-2</v>
      </c>
      <c r="DT76" s="129">
        <f t="shared" si="44"/>
        <v>38.659465213277251</v>
      </c>
      <c r="DV76" s="116">
        <v>-1898750.1313</v>
      </c>
      <c r="DW76" s="117">
        <v>867109.49450000003</v>
      </c>
      <c r="DX76" s="118">
        <f t="shared" si="45"/>
        <v>-1031640.6368</v>
      </c>
      <c r="DZ76" s="138">
        <f t="shared" si="46"/>
        <v>25770018.178138014</v>
      </c>
      <c r="EB76" s="8">
        <v>186</v>
      </c>
      <c r="EC76" s="8" t="s">
        <v>60</v>
      </c>
      <c r="ED76" s="9">
        <v>41529</v>
      </c>
      <c r="EE76" s="9">
        <v>26605126.837048791</v>
      </c>
      <c r="EF76" s="9">
        <v>-5462192.164505125</v>
      </c>
      <c r="EG76" s="49">
        <v>-365174</v>
      </c>
      <c r="EI76" s="96">
        <f t="shared" si="47"/>
        <v>26239952.837048791</v>
      </c>
      <c r="EK76" s="135">
        <f t="shared" si="48"/>
        <v>1043782.9529529698</v>
      </c>
      <c r="EL76" s="92">
        <f t="shared" si="49"/>
        <v>4.1426254774215521E-2</v>
      </c>
      <c r="EM76" s="129">
        <f t="shared" si="11"/>
        <v>25.13383305528594</v>
      </c>
      <c r="EO76" s="116">
        <v>1903658.57</v>
      </c>
      <c r="EP76" s="117">
        <v>869351.05</v>
      </c>
      <c r="EQ76" s="118">
        <f t="shared" si="50"/>
        <v>-1034307.52</v>
      </c>
      <c r="ES76" s="138">
        <f t="shared" si="51"/>
        <v>25205645.317048792</v>
      </c>
      <c r="EV76" s="40">
        <v>25561343.884095822</v>
      </c>
      <c r="EW76" s="41">
        <v>-5941635.8680219324</v>
      </c>
      <c r="EX76" s="42">
        <v>-365174</v>
      </c>
      <c r="EY76" s="12"/>
      <c r="EZ76" s="43">
        <v>25196169.884095822</v>
      </c>
      <c r="FA76" s="12"/>
      <c r="FB76" s="40">
        <v>-1891267.9345680003</v>
      </c>
      <c r="FC76" s="41">
        <v>849958.72200000007</v>
      </c>
      <c r="FD76" s="42">
        <v>-1041309.2125680002</v>
      </c>
      <c r="FE76" s="44"/>
      <c r="FF76" s="43">
        <v>24154860.671527822</v>
      </c>
      <c r="FG76" s="12"/>
      <c r="FH76" s="43">
        <v>186</v>
      </c>
      <c r="FI76" s="10"/>
      <c r="FJ76" s="8">
        <v>186</v>
      </c>
      <c r="FK76" s="8" t="s">
        <v>60</v>
      </c>
      <c r="FL76" s="9">
        <v>41529</v>
      </c>
      <c r="FM76" s="9">
        <v>25661928</v>
      </c>
      <c r="FN76" s="9">
        <v>-5634687</v>
      </c>
      <c r="FO76" s="49">
        <f t="shared" si="52"/>
        <v>-365174</v>
      </c>
      <c r="FQ76" s="99">
        <f t="shared" si="12"/>
        <v>25296754</v>
      </c>
      <c r="FS76" s="55">
        <f t="shared" si="53"/>
        <v>100584.11590417847</v>
      </c>
      <c r="FT76" s="92">
        <f t="shared" si="54"/>
        <v>3.9920399158631086E-3</v>
      </c>
      <c r="FU76" s="55">
        <f t="shared" si="13"/>
        <v>2.422021139545341</v>
      </c>
      <c r="FW76" s="40">
        <v>25561343.884095822</v>
      </c>
      <c r="FX76" s="41">
        <v>-5941635.8680219324</v>
      </c>
      <c r="FY76" s="42">
        <v>-365174</v>
      </c>
      <c r="FZ76" s="12"/>
      <c r="GA76" s="43">
        <v>25196169.884095822</v>
      </c>
      <c r="GB76" s="12"/>
      <c r="GC76" s="40">
        <v>-1891267.9345680003</v>
      </c>
      <c r="GD76" s="41">
        <v>849958.72200000007</v>
      </c>
      <c r="GE76" s="42">
        <v>-1041309.2125680002</v>
      </c>
      <c r="GF76" s="44"/>
      <c r="GG76" s="43">
        <v>24154860.671527822</v>
      </c>
      <c r="GH76" s="12"/>
      <c r="GI76" s="43">
        <v>186</v>
      </c>
      <c r="GJ76" s="9"/>
      <c r="GK76" s="9"/>
    </row>
    <row r="77" spans="1:193" x14ac:dyDescent="0.25">
      <c r="A77" s="8">
        <v>202</v>
      </c>
      <c r="B77" s="8" t="s">
        <v>462</v>
      </c>
      <c r="C77" s="9">
        <v>32738</v>
      </c>
      <c r="D77" s="9">
        <v>30324712.730709627</v>
      </c>
      <c r="E77" s="9">
        <v>-3339643.9035890182</v>
      </c>
      <c r="F77" s="121">
        <v>-2706379</v>
      </c>
      <c r="H77" s="96">
        <f t="shared" si="14"/>
        <v>27618333.730709627</v>
      </c>
      <c r="J77" s="135">
        <f t="shared" si="7"/>
        <v>-1074786.7907583117</v>
      </c>
      <c r="K77" s="92">
        <f t="shared" si="8"/>
        <v>-3.7457995896757405E-2</v>
      </c>
      <c r="L77" s="129">
        <f t="shared" si="15"/>
        <v>-32.829946568462084</v>
      </c>
      <c r="N77" s="116">
        <v>2590660.5765120005</v>
      </c>
      <c r="O77" s="117">
        <v>803896.52400000009</v>
      </c>
      <c r="P77" s="118">
        <v>-1786764.0525120003</v>
      </c>
      <c r="R77" s="138">
        <f t="shared" si="16"/>
        <v>25831569.678197626</v>
      </c>
      <c r="S77" s="117"/>
      <c r="T77" s="8">
        <v>202</v>
      </c>
      <c r="U77" s="8" t="s">
        <v>61</v>
      </c>
      <c r="V77" s="9">
        <v>32738</v>
      </c>
      <c r="W77" s="9">
        <v>30324712.730709627</v>
      </c>
      <c r="X77" s="9">
        <v>-3339643.9035890182</v>
      </c>
      <c r="Y77" s="121">
        <v>-2451229</v>
      </c>
      <c r="AA77" s="96">
        <f t="shared" si="17"/>
        <v>27873483.730709627</v>
      </c>
      <c r="AC77" s="135">
        <f t="shared" si="18"/>
        <v>-819636.79075831175</v>
      </c>
      <c r="AD77" s="92">
        <f t="shared" si="19"/>
        <v>-2.8565620464496594E-2</v>
      </c>
      <c r="AE77" s="129">
        <f t="shared" si="20"/>
        <v>-25.036251168620922</v>
      </c>
      <c r="AG77" s="116">
        <v>2590660.5765120005</v>
      </c>
      <c r="AH77" s="117">
        <v>803896.52400000009</v>
      </c>
      <c r="AI77" s="118">
        <f t="shared" si="21"/>
        <v>-1786764.0525120003</v>
      </c>
      <c r="AK77" s="138">
        <f t="shared" si="22"/>
        <v>26086719.678197626</v>
      </c>
      <c r="AL77" s="117"/>
      <c r="AM77" s="177" t="s">
        <v>61</v>
      </c>
      <c r="AN77" s="158">
        <v>32590</v>
      </c>
      <c r="AO77" s="158">
        <v>30905291.521467939</v>
      </c>
      <c r="AP77" s="158">
        <v>-3880229.6985046063</v>
      </c>
      <c r="AQ77" s="158">
        <v>-2212171</v>
      </c>
      <c r="AS77" s="168">
        <f t="shared" si="9"/>
        <v>28693120.521467939</v>
      </c>
      <c r="AU77" s="158">
        <v>919112.3628</v>
      </c>
      <c r="AV77" s="158">
        <v>-2864639.6112360004</v>
      </c>
      <c r="AW77" s="158">
        <v>-1945527.2484360004</v>
      </c>
      <c r="AY77" s="168">
        <f t="shared" si="10"/>
        <v>26747593.273031939</v>
      </c>
      <c r="BA77" s="181">
        <v>202</v>
      </c>
      <c r="BB77" s="121"/>
      <c r="BD77" s="8">
        <v>202</v>
      </c>
      <c r="BE77" s="8" t="s">
        <v>61</v>
      </c>
      <c r="BF77" s="9">
        <v>32738</v>
      </c>
      <c r="BG77" s="9">
        <v>30324712.73070962</v>
      </c>
      <c r="BH77" s="9">
        <v>-3339643.9035890242</v>
      </c>
      <c r="BI77" s="49">
        <v>-2193384</v>
      </c>
      <c r="BK77" s="96">
        <f t="shared" si="23"/>
        <v>28131328.73070962</v>
      </c>
      <c r="BM77" s="135">
        <f t="shared" si="24"/>
        <v>-580578.7907583192</v>
      </c>
      <c r="BN77" s="92">
        <f t="shared" si="25"/>
        <v>-2.0220836610184104E-2</v>
      </c>
      <c r="BO77" s="129">
        <f t="shared" si="26"/>
        <v>-17.73409465325674</v>
      </c>
      <c r="BQ77" s="116">
        <v>2590660.5765119996</v>
      </c>
      <c r="BR77" s="117">
        <v>803896.52399999998</v>
      </c>
      <c r="BS77" s="118">
        <f t="shared" si="27"/>
        <v>-1786764.0525119996</v>
      </c>
      <c r="BU77" s="138">
        <f t="shared" si="28"/>
        <v>26344564.678197619</v>
      </c>
      <c r="BW77" s="8">
        <v>202</v>
      </c>
      <c r="BX77" s="8" t="s">
        <v>61</v>
      </c>
      <c r="BY77" s="9">
        <v>32738</v>
      </c>
      <c r="BZ77" s="9">
        <v>29955430.667334437</v>
      </c>
      <c r="CA77" s="9">
        <v>-3339643.9035890242</v>
      </c>
      <c r="CB77" s="49">
        <v>-2193384</v>
      </c>
      <c r="CD77" s="96">
        <f t="shared" si="29"/>
        <v>27762046.667334437</v>
      </c>
      <c r="CF77" s="135">
        <f t="shared" si="30"/>
        <v>-949860.85413350165</v>
      </c>
      <c r="CG77" s="92">
        <f t="shared" si="31"/>
        <v>-3.3082471215933294E-2</v>
      </c>
      <c r="CH77" s="129">
        <f t="shared" si="32"/>
        <v>-29.014015948851537</v>
      </c>
      <c r="CJ77" s="116">
        <v>2590660.5765119996</v>
      </c>
      <c r="CK77" s="117">
        <v>803896.52399999998</v>
      </c>
      <c r="CL77" s="118">
        <f t="shared" si="33"/>
        <v>-1786764.0525119996</v>
      </c>
      <c r="CN77" s="138">
        <f t="shared" si="34"/>
        <v>25975282.614822436</v>
      </c>
      <c r="CP77" s="8">
        <v>202</v>
      </c>
      <c r="CQ77" s="8" t="s">
        <v>61</v>
      </c>
      <c r="CR77" s="9">
        <v>32738</v>
      </c>
      <c r="CS77" s="9">
        <v>30270167.305358831</v>
      </c>
      <c r="CT77" s="9">
        <v>-3210298.3416074105</v>
      </c>
      <c r="CU77" s="49">
        <v>-2193384</v>
      </c>
      <c r="CW77" s="96">
        <f t="shared" si="35"/>
        <v>28076783.305358831</v>
      </c>
      <c r="CY77" s="135">
        <f t="shared" si="36"/>
        <v>-635124.21610910818</v>
      </c>
      <c r="CZ77" s="92">
        <f t="shared" si="37"/>
        <v>-2.2120585880064735E-2</v>
      </c>
      <c r="DA77" s="129">
        <f t="shared" si="38"/>
        <v>-19.400214310865298</v>
      </c>
      <c r="DC77" s="116">
        <v>-2593139.0798399998</v>
      </c>
      <c r="DD77" s="117">
        <v>804665.61749999993</v>
      </c>
      <c r="DE77" s="118">
        <f t="shared" si="39"/>
        <v>-1788473.4623399999</v>
      </c>
      <c r="DG77" s="138">
        <f t="shared" si="40"/>
        <v>26288309.84301883</v>
      </c>
      <c r="DI77" s="8">
        <v>202</v>
      </c>
      <c r="DJ77" s="8" t="s">
        <v>61</v>
      </c>
      <c r="DK77" s="9">
        <v>32738</v>
      </c>
      <c r="DL77" s="9">
        <v>30270434.786488686</v>
      </c>
      <c r="DM77" s="9">
        <v>-3210298.3416074105</v>
      </c>
      <c r="DN77" s="49">
        <v>-2193384</v>
      </c>
      <c r="DP77" s="96">
        <f t="shared" si="41"/>
        <v>28077050.786488686</v>
      </c>
      <c r="DR77" s="135">
        <f t="shared" si="42"/>
        <v>-634856.73497925326</v>
      </c>
      <c r="DS77" s="92">
        <f t="shared" si="43"/>
        <v>-2.2111269845257402E-2</v>
      </c>
      <c r="DT77" s="129">
        <f t="shared" si="44"/>
        <v>-19.392043954403238</v>
      </c>
      <c r="DV77" s="116">
        <v>-2593139.0798399998</v>
      </c>
      <c r="DW77" s="117">
        <v>804665.61749999993</v>
      </c>
      <c r="DX77" s="118">
        <f t="shared" si="45"/>
        <v>-1788473.4623399999</v>
      </c>
      <c r="DZ77" s="138">
        <f t="shared" si="46"/>
        <v>26288577.324148685</v>
      </c>
      <c r="EB77" s="8">
        <v>202</v>
      </c>
      <c r="EC77" s="8" t="s">
        <v>61</v>
      </c>
      <c r="ED77" s="9">
        <v>32738</v>
      </c>
      <c r="EE77" s="9">
        <v>29984418.41166354</v>
      </c>
      <c r="EF77" s="9">
        <v>-3340723.8198450236</v>
      </c>
      <c r="EG77" s="49">
        <v>-2193384</v>
      </c>
      <c r="EI77" s="96">
        <f t="shared" si="47"/>
        <v>27791034.41166354</v>
      </c>
      <c r="EK77" s="135">
        <f t="shared" si="48"/>
        <v>-920873.10980439931</v>
      </c>
      <c r="EL77" s="92">
        <f t="shared" si="49"/>
        <v>-3.2072864163269578E-2</v>
      </c>
      <c r="EM77" s="129">
        <f t="shared" si="11"/>
        <v>-28.128569546227606</v>
      </c>
      <c r="EO77" s="116">
        <v>2599842.5759999994</v>
      </c>
      <c r="EP77" s="117">
        <v>806745.75</v>
      </c>
      <c r="EQ77" s="118">
        <f t="shared" si="50"/>
        <v>-1793096.8259999994</v>
      </c>
      <c r="ES77" s="138">
        <f t="shared" si="51"/>
        <v>25997937.585663542</v>
      </c>
      <c r="EV77" s="40">
        <v>30905291.521467939</v>
      </c>
      <c r="EW77" s="41">
        <v>-3880229.6985046063</v>
      </c>
      <c r="EX77" s="42">
        <v>-2193384</v>
      </c>
      <c r="EY77" s="12"/>
      <c r="EZ77" s="43">
        <v>28711907.521467939</v>
      </c>
      <c r="FA77" s="12"/>
      <c r="FB77" s="40">
        <v>-2864639.6112360004</v>
      </c>
      <c r="FC77" s="41">
        <v>919112.3628</v>
      </c>
      <c r="FD77" s="42">
        <v>-1945527.2484360004</v>
      </c>
      <c r="FE77" s="44"/>
      <c r="FF77" s="43">
        <v>26766380.273031939</v>
      </c>
      <c r="FG77" s="12"/>
      <c r="FH77" s="43">
        <v>202</v>
      </c>
      <c r="FI77" s="10"/>
      <c r="FJ77" s="8">
        <v>202</v>
      </c>
      <c r="FK77" s="8" t="s">
        <v>61</v>
      </c>
      <c r="FL77" s="9">
        <v>32738</v>
      </c>
      <c r="FM77" s="9">
        <v>29656767</v>
      </c>
      <c r="FN77" s="9">
        <v>-3739979</v>
      </c>
      <c r="FO77" s="49">
        <f t="shared" si="52"/>
        <v>-2193384</v>
      </c>
      <c r="FQ77" s="99">
        <f t="shared" si="12"/>
        <v>27463383</v>
      </c>
      <c r="FS77" s="55">
        <f t="shared" si="53"/>
        <v>-1248524.521467939</v>
      </c>
      <c r="FT77" s="92">
        <f t="shared" si="54"/>
        <v>-4.348455498940345E-2</v>
      </c>
      <c r="FU77" s="55">
        <f t="shared" si="13"/>
        <v>-38.136859962976942</v>
      </c>
      <c r="FW77" s="40">
        <v>30905291.521467939</v>
      </c>
      <c r="FX77" s="41">
        <v>-3880229.6985046063</v>
      </c>
      <c r="FY77" s="42">
        <v>-2193384</v>
      </c>
      <c r="FZ77" s="12"/>
      <c r="GA77" s="43">
        <v>28711907.521467939</v>
      </c>
      <c r="GB77" s="12"/>
      <c r="GC77" s="40">
        <v>-2864639.6112360004</v>
      </c>
      <c r="GD77" s="41">
        <v>919112.3628</v>
      </c>
      <c r="GE77" s="42">
        <v>-1945527.2484360004</v>
      </c>
      <c r="GF77" s="44"/>
      <c r="GG77" s="43">
        <v>26766380.273031939</v>
      </c>
      <c r="GH77" s="12"/>
      <c r="GI77" s="43">
        <v>202</v>
      </c>
      <c r="GJ77" s="9"/>
      <c r="GK77" s="9"/>
    </row>
    <row r="78" spans="1:193" x14ac:dyDescent="0.25">
      <c r="A78" s="8">
        <v>204</v>
      </c>
      <c r="B78" s="8" t="s">
        <v>463</v>
      </c>
      <c r="C78" s="9">
        <v>3154</v>
      </c>
      <c r="D78" s="9">
        <v>13519383.161024142</v>
      </c>
      <c r="E78" s="9">
        <v>3441883.8375378833</v>
      </c>
      <c r="F78" s="121">
        <v>-625520</v>
      </c>
      <c r="H78" s="96">
        <f t="shared" si="14"/>
        <v>12893863.161024142</v>
      </c>
      <c r="J78" s="135">
        <f t="shared" si="7"/>
        <v>216275.48005908169</v>
      </c>
      <c r="K78" s="92">
        <f t="shared" si="8"/>
        <v>1.7059671406083943E-2</v>
      </c>
      <c r="L78" s="129">
        <f t="shared" si="15"/>
        <v>68.571807247647968</v>
      </c>
      <c r="N78" s="116">
        <v>1100123.7648</v>
      </c>
      <c r="O78" s="117">
        <v>16930.991999999998</v>
      </c>
      <c r="P78" s="118">
        <v>-1083192.7727999999</v>
      </c>
      <c r="R78" s="138">
        <f t="shared" si="16"/>
        <v>11810670.388224142</v>
      </c>
      <c r="S78" s="117"/>
      <c r="T78" s="8">
        <v>204</v>
      </c>
      <c r="U78" s="8" t="s">
        <v>62</v>
      </c>
      <c r="V78" s="9">
        <v>3154</v>
      </c>
      <c r="W78" s="9">
        <v>13519383.161024142</v>
      </c>
      <c r="X78" s="9">
        <v>3441883.8375378833</v>
      </c>
      <c r="Y78" s="121">
        <v>-626149</v>
      </c>
      <c r="AA78" s="96">
        <f t="shared" si="17"/>
        <v>12893234.161024142</v>
      </c>
      <c r="AC78" s="135">
        <f t="shared" si="18"/>
        <v>215646.48005908169</v>
      </c>
      <c r="AD78" s="92">
        <f t="shared" si="19"/>
        <v>1.7010056288773855E-2</v>
      </c>
      <c r="AE78" s="129">
        <f t="shared" si="20"/>
        <v>68.372377951516071</v>
      </c>
      <c r="AG78" s="116">
        <v>1100123.7648</v>
      </c>
      <c r="AH78" s="117">
        <v>16930.991999999998</v>
      </c>
      <c r="AI78" s="118">
        <f t="shared" si="21"/>
        <v>-1083192.7727999999</v>
      </c>
      <c r="AK78" s="138">
        <f t="shared" si="22"/>
        <v>11810041.388224142</v>
      </c>
      <c r="AL78" s="117"/>
      <c r="AM78" s="177" t="s">
        <v>62</v>
      </c>
      <c r="AN78" s="158">
        <v>3194</v>
      </c>
      <c r="AO78" s="158">
        <v>13229937.68096506</v>
      </c>
      <c r="AP78" s="158">
        <v>3311760.1409882358</v>
      </c>
      <c r="AQ78" s="158">
        <v>-552350</v>
      </c>
      <c r="AS78" s="168">
        <f t="shared" si="9"/>
        <v>12677587.68096506</v>
      </c>
      <c r="AU78" s="158">
        <v>36811.824000000001</v>
      </c>
      <c r="AV78" s="158">
        <v>-987411.44340000011</v>
      </c>
      <c r="AW78" s="158">
        <v>-950599.61940000008</v>
      </c>
      <c r="AY78" s="168">
        <f t="shared" si="10"/>
        <v>11726988.06156506</v>
      </c>
      <c r="BA78" s="181">
        <v>204</v>
      </c>
      <c r="BB78" s="121"/>
      <c r="BD78" s="8">
        <v>204</v>
      </c>
      <c r="BE78" s="8" t="s">
        <v>62</v>
      </c>
      <c r="BF78" s="9">
        <v>3154</v>
      </c>
      <c r="BG78" s="9">
        <v>13519383.161024142</v>
      </c>
      <c r="BH78" s="9">
        <v>3441883.8375378833</v>
      </c>
      <c r="BI78" s="49">
        <v>-550850</v>
      </c>
      <c r="BK78" s="96">
        <f t="shared" si="23"/>
        <v>12968533.161024142</v>
      </c>
      <c r="BM78" s="135">
        <f t="shared" si="24"/>
        <v>289445.48005908169</v>
      </c>
      <c r="BN78" s="92">
        <f t="shared" si="25"/>
        <v>2.2828573107323974E-2</v>
      </c>
      <c r="BO78" s="129">
        <f t="shared" si="26"/>
        <v>91.770919486075357</v>
      </c>
      <c r="BQ78" s="116">
        <v>1100123.7648000002</v>
      </c>
      <c r="BR78" s="117">
        <v>16930.991999999998</v>
      </c>
      <c r="BS78" s="118">
        <f t="shared" si="27"/>
        <v>-1083192.7728000002</v>
      </c>
      <c r="BU78" s="138">
        <f t="shared" si="28"/>
        <v>11885340.388224142</v>
      </c>
      <c r="BW78" s="8">
        <v>204</v>
      </c>
      <c r="BX78" s="8" t="s">
        <v>62</v>
      </c>
      <c r="BY78" s="9">
        <v>3154</v>
      </c>
      <c r="BZ78" s="9">
        <v>13376965.130613606</v>
      </c>
      <c r="CA78" s="9">
        <v>3441883.8375378833</v>
      </c>
      <c r="CB78" s="49">
        <v>-550850</v>
      </c>
      <c r="CD78" s="96">
        <f t="shared" si="29"/>
        <v>12826115.130613606</v>
      </c>
      <c r="CF78" s="135">
        <f t="shared" si="30"/>
        <v>147027.44964854605</v>
      </c>
      <c r="CG78" s="92">
        <f t="shared" si="31"/>
        <v>1.1596059065769876E-2</v>
      </c>
      <c r="CH78" s="129">
        <f t="shared" si="32"/>
        <v>46.616185684383659</v>
      </c>
      <c r="CJ78" s="116">
        <v>1100123.7648000002</v>
      </c>
      <c r="CK78" s="117">
        <v>16930.991999999998</v>
      </c>
      <c r="CL78" s="118">
        <f t="shared" si="33"/>
        <v>-1083192.7728000002</v>
      </c>
      <c r="CN78" s="138">
        <f t="shared" si="34"/>
        <v>11742922.357813606</v>
      </c>
      <c r="CP78" s="8">
        <v>204</v>
      </c>
      <c r="CQ78" s="8" t="s">
        <v>62</v>
      </c>
      <c r="CR78" s="9">
        <v>3154</v>
      </c>
      <c r="CS78" s="9">
        <v>13386549.623595539</v>
      </c>
      <c r="CT78" s="9">
        <v>3418329.5369788236</v>
      </c>
      <c r="CU78" s="49">
        <v>-550850</v>
      </c>
      <c r="CW78" s="96">
        <f t="shared" si="35"/>
        <v>12835699.623595539</v>
      </c>
      <c r="CY78" s="135">
        <f t="shared" si="36"/>
        <v>156611.94263047911</v>
      </c>
      <c r="CZ78" s="92">
        <f t="shared" si="37"/>
        <v>1.2351988295309171E-2</v>
      </c>
      <c r="DA78" s="129">
        <f t="shared" si="38"/>
        <v>49.655023028052987</v>
      </c>
      <c r="DC78" s="116">
        <v>-1101176.2610000002</v>
      </c>
      <c r="DD78" s="117">
        <v>16947.190000000002</v>
      </c>
      <c r="DE78" s="118">
        <f t="shared" si="39"/>
        <v>-1084229.0710000002</v>
      </c>
      <c r="DG78" s="138">
        <f t="shared" si="40"/>
        <v>11751470.552595539</v>
      </c>
      <c r="DI78" s="8">
        <v>204</v>
      </c>
      <c r="DJ78" s="8" t="s">
        <v>62</v>
      </c>
      <c r="DK78" s="9">
        <v>3154</v>
      </c>
      <c r="DL78" s="9">
        <v>13386545.048593301</v>
      </c>
      <c r="DM78" s="9">
        <v>3418329.5369788236</v>
      </c>
      <c r="DN78" s="49">
        <v>-550850</v>
      </c>
      <c r="DP78" s="96">
        <f t="shared" si="41"/>
        <v>12835695.048593301</v>
      </c>
      <c r="DR78" s="135">
        <f t="shared" si="42"/>
        <v>156607.36762824096</v>
      </c>
      <c r="DS78" s="92">
        <f t="shared" si="43"/>
        <v>1.2351627464754695E-2</v>
      </c>
      <c r="DT78" s="129">
        <f t="shared" si="44"/>
        <v>49.653572488345262</v>
      </c>
      <c r="DV78" s="116">
        <v>-1101176.2610000002</v>
      </c>
      <c r="DW78" s="117">
        <v>16947.190000000002</v>
      </c>
      <c r="DX78" s="118">
        <f t="shared" si="45"/>
        <v>-1084229.0710000002</v>
      </c>
      <c r="DZ78" s="138">
        <f t="shared" si="46"/>
        <v>11751465.977593301</v>
      </c>
      <c r="EB78" s="8">
        <v>204</v>
      </c>
      <c r="EC78" s="8" t="s">
        <v>62</v>
      </c>
      <c r="ED78" s="9">
        <v>3154</v>
      </c>
      <c r="EE78" s="9">
        <v>13461517.423043627</v>
      </c>
      <c r="EF78" s="9">
        <v>3410880.6447134125</v>
      </c>
      <c r="EG78" s="49">
        <v>-550850</v>
      </c>
      <c r="EI78" s="96">
        <f t="shared" si="47"/>
        <v>12910667.423043627</v>
      </c>
      <c r="EK78" s="135">
        <f t="shared" si="48"/>
        <v>231579.74207856692</v>
      </c>
      <c r="EL78" s="92">
        <f t="shared" si="49"/>
        <v>1.8264700734441201E-2</v>
      </c>
      <c r="EM78" s="129">
        <f t="shared" si="11"/>
        <v>73.424141432646451</v>
      </c>
      <c r="EO78" s="116">
        <v>1104022.9000000001</v>
      </c>
      <c r="EP78" s="117">
        <v>16991</v>
      </c>
      <c r="EQ78" s="118">
        <f t="shared" si="50"/>
        <v>-1087031.9000000001</v>
      </c>
      <c r="ES78" s="138">
        <f t="shared" si="51"/>
        <v>11823635.523043627</v>
      </c>
      <c r="EV78" s="40">
        <v>13229937.68096506</v>
      </c>
      <c r="EW78" s="41">
        <v>3311760.1409882358</v>
      </c>
      <c r="EX78" s="42">
        <v>-550850</v>
      </c>
      <c r="EY78" s="12"/>
      <c r="EZ78" s="43">
        <v>12679087.68096506</v>
      </c>
      <c r="FA78" s="12"/>
      <c r="FB78" s="40">
        <v>-987411.44340000011</v>
      </c>
      <c r="FC78" s="41">
        <v>36811.824000000001</v>
      </c>
      <c r="FD78" s="42">
        <v>-950599.61940000008</v>
      </c>
      <c r="FE78" s="44"/>
      <c r="FF78" s="43">
        <v>11728488.06156506</v>
      </c>
      <c r="FG78" s="12"/>
      <c r="FH78" s="43">
        <v>204</v>
      </c>
      <c r="FI78" s="10"/>
      <c r="FJ78" s="8">
        <v>204</v>
      </c>
      <c r="FK78" s="8" t="s">
        <v>62</v>
      </c>
      <c r="FL78" s="9">
        <v>3154</v>
      </c>
      <c r="FM78" s="9">
        <v>13374710</v>
      </c>
      <c r="FN78" s="9">
        <v>3430078</v>
      </c>
      <c r="FO78" s="49">
        <f t="shared" si="52"/>
        <v>-550850</v>
      </c>
      <c r="FQ78" s="99">
        <f t="shared" si="12"/>
        <v>12823860</v>
      </c>
      <c r="FS78" s="55">
        <f t="shared" si="53"/>
        <v>144772.31903493963</v>
      </c>
      <c r="FT78" s="92">
        <f t="shared" si="54"/>
        <v>1.141819685120439E-2</v>
      </c>
      <c r="FU78" s="55">
        <f t="shared" si="13"/>
        <v>45.901179148680924</v>
      </c>
      <c r="FW78" s="40">
        <v>13229937.68096506</v>
      </c>
      <c r="FX78" s="41">
        <v>3311760.1409882358</v>
      </c>
      <c r="FY78" s="42">
        <v>-550850</v>
      </c>
      <c r="FZ78" s="12"/>
      <c r="GA78" s="43">
        <v>12679087.68096506</v>
      </c>
      <c r="GB78" s="12"/>
      <c r="GC78" s="40">
        <v>-987411.44340000011</v>
      </c>
      <c r="GD78" s="41">
        <v>36811.824000000001</v>
      </c>
      <c r="GE78" s="42">
        <v>-950599.61940000008</v>
      </c>
      <c r="GF78" s="44"/>
      <c r="GG78" s="43">
        <v>11728488.06156506</v>
      </c>
      <c r="GH78" s="12"/>
      <c r="GI78" s="43">
        <v>204</v>
      </c>
      <c r="GJ78" s="9"/>
      <c r="GK78" s="9"/>
    </row>
    <row r="79" spans="1:193" x14ac:dyDescent="0.25">
      <c r="A79" s="8">
        <v>205</v>
      </c>
      <c r="B79" s="8" t="s">
        <v>464</v>
      </c>
      <c r="C79" s="9">
        <v>37521</v>
      </c>
      <c r="D79" s="9">
        <v>78851660.853187561</v>
      </c>
      <c r="E79" s="9">
        <v>15350319.868190475</v>
      </c>
      <c r="F79" s="121">
        <v>24334231</v>
      </c>
      <c r="H79" s="96">
        <f t="shared" si="14"/>
        <v>103185891.85318756</v>
      </c>
      <c r="J79" s="135">
        <f t="shared" si="7"/>
        <v>643319.23543843627</v>
      </c>
      <c r="K79" s="92">
        <f t="shared" si="8"/>
        <v>6.2736794973591676E-3</v>
      </c>
      <c r="L79" s="129">
        <f t="shared" si="15"/>
        <v>17.145578087962374</v>
      </c>
      <c r="N79" s="116">
        <v>435569.30495999998</v>
      </c>
      <c r="O79" s="117">
        <v>389673.29279999994</v>
      </c>
      <c r="P79" s="118">
        <v>-45896.012160000042</v>
      </c>
      <c r="R79" s="138">
        <f t="shared" si="16"/>
        <v>103139995.84102756</v>
      </c>
      <c r="S79" s="117"/>
      <c r="T79" s="8">
        <v>205</v>
      </c>
      <c r="U79" s="8" t="s">
        <v>63</v>
      </c>
      <c r="V79" s="9">
        <v>37521</v>
      </c>
      <c r="W79" s="9">
        <v>78851660.853187561</v>
      </c>
      <c r="X79" s="9">
        <v>15350319.868190475</v>
      </c>
      <c r="Y79" s="121">
        <v>24364424</v>
      </c>
      <c r="AA79" s="96">
        <f t="shared" si="17"/>
        <v>103216084.85318756</v>
      </c>
      <c r="AC79" s="135">
        <f t="shared" si="18"/>
        <v>673512.23543843627</v>
      </c>
      <c r="AD79" s="92">
        <f t="shared" si="19"/>
        <v>6.5681230560608915E-3</v>
      </c>
      <c r="AE79" s="129">
        <f t="shared" si="20"/>
        <v>17.950274124848384</v>
      </c>
      <c r="AG79" s="116">
        <v>435569.30495999998</v>
      </c>
      <c r="AH79" s="117">
        <v>389673.29279999994</v>
      </c>
      <c r="AI79" s="118">
        <f t="shared" si="21"/>
        <v>-45896.012160000042</v>
      </c>
      <c r="AK79" s="138">
        <f t="shared" si="22"/>
        <v>103170188.84102756</v>
      </c>
      <c r="AL79" s="117"/>
      <c r="AM79" s="177" t="s">
        <v>63</v>
      </c>
      <c r="AN79" s="158">
        <v>37622</v>
      </c>
      <c r="AO79" s="158">
        <v>78738725.617749125</v>
      </c>
      <c r="AP79" s="158">
        <v>15070589.099565729</v>
      </c>
      <c r="AQ79" s="158">
        <v>23803847</v>
      </c>
      <c r="AR79" s="158">
        <v>0</v>
      </c>
      <c r="AS79" s="168">
        <f t="shared" si="9"/>
        <v>102542572.61774912</v>
      </c>
      <c r="AU79" s="158">
        <v>338077.16220000002</v>
      </c>
      <c r="AV79" s="158">
        <v>-333935.83199999994</v>
      </c>
      <c r="AW79" s="158">
        <v>4141.330200000084</v>
      </c>
      <c r="AY79" s="168">
        <f t="shared" si="10"/>
        <v>102546713.94794913</v>
      </c>
      <c r="BA79" s="181">
        <v>205</v>
      </c>
      <c r="BB79" s="121"/>
      <c r="BD79" s="8">
        <v>205</v>
      </c>
      <c r="BE79" s="8" t="s">
        <v>63</v>
      </c>
      <c r="BF79" s="9">
        <v>37521</v>
      </c>
      <c r="BG79" s="9">
        <v>78851660.853187591</v>
      </c>
      <c r="BH79" s="9">
        <v>15350319.868190475</v>
      </c>
      <c r="BI79" s="49">
        <v>23272095</v>
      </c>
      <c r="BK79" s="96">
        <f t="shared" si="23"/>
        <v>102123755.85318759</v>
      </c>
      <c r="BM79" s="135">
        <f t="shared" si="24"/>
        <v>112935.23543846607</v>
      </c>
      <c r="BN79" s="92">
        <f t="shared" si="25"/>
        <v>1.1070907454185912E-3</v>
      </c>
      <c r="BO79" s="129">
        <f t="shared" si="26"/>
        <v>3.009920722754353</v>
      </c>
      <c r="BQ79" s="116">
        <v>435569.30495999998</v>
      </c>
      <c r="BR79" s="117">
        <v>389673.2928</v>
      </c>
      <c r="BS79" s="118">
        <f t="shared" si="27"/>
        <v>-45896.012159999984</v>
      </c>
      <c r="BU79" s="138">
        <f t="shared" si="28"/>
        <v>102077859.84102759</v>
      </c>
      <c r="BW79" s="8">
        <v>205</v>
      </c>
      <c r="BX79" s="8" t="s">
        <v>63</v>
      </c>
      <c r="BY79" s="9">
        <v>37521</v>
      </c>
      <c r="BZ79" s="9">
        <v>78083647.689047843</v>
      </c>
      <c r="CA79" s="9">
        <v>15350319.868190475</v>
      </c>
      <c r="CB79" s="49">
        <v>23272095</v>
      </c>
      <c r="CD79" s="96">
        <f t="shared" si="29"/>
        <v>101355742.68904784</v>
      </c>
      <c r="CF79" s="135">
        <f t="shared" si="30"/>
        <v>-655077.92870128155</v>
      </c>
      <c r="CG79" s="92">
        <f t="shared" si="31"/>
        <v>-6.4216513967274456E-3</v>
      </c>
      <c r="CH79" s="129">
        <f t="shared" si="32"/>
        <v>-17.458967743431188</v>
      </c>
      <c r="CJ79" s="116">
        <v>435569.30495999998</v>
      </c>
      <c r="CK79" s="117">
        <v>389673.2928</v>
      </c>
      <c r="CL79" s="118">
        <f t="shared" si="33"/>
        <v>-45896.012159999984</v>
      </c>
      <c r="CN79" s="138">
        <f t="shared" si="34"/>
        <v>101309846.67688784</v>
      </c>
      <c r="CP79" s="8">
        <v>205</v>
      </c>
      <c r="CQ79" s="8" t="s">
        <v>63</v>
      </c>
      <c r="CR79" s="9">
        <v>37521</v>
      </c>
      <c r="CS79" s="9">
        <v>78378160.389058828</v>
      </c>
      <c r="CT79" s="9">
        <v>15596859.059824767</v>
      </c>
      <c r="CU79" s="49">
        <v>23272095</v>
      </c>
      <c r="CW79" s="96">
        <f t="shared" si="35"/>
        <v>101650255.38905883</v>
      </c>
      <c r="CY79" s="135">
        <f t="shared" si="36"/>
        <v>-360565.22869029641</v>
      </c>
      <c r="CZ79" s="92">
        <f t="shared" si="37"/>
        <v>-3.5345782585299657E-3</v>
      </c>
      <c r="DA79" s="129">
        <f t="shared" si="38"/>
        <v>-9.6096913379253319</v>
      </c>
      <c r="DC79" s="116">
        <v>-435986.0172</v>
      </c>
      <c r="DD79" s="117">
        <v>390046.09600000002</v>
      </c>
      <c r="DE79" s="118">
        <f t="shared" si="39"/>
        <v>-45939.921199999982</v>
      </c>
      <c r="DG79" s="138">
        <f t="shared" si="40"/>
        <v>101604315.46785882</v>
      </c>
      <c r="DI79" s="8">
        <v>205</v>
      </c>
      <c r="DJ79" s="8" t="s">
        <v>63</v>
      </c>
      <c r="DK79" s="9">
        <v>37521</v>
      </c>
      <c r="DL79" s="9">
        <v>78378371.395775095</v>
      </c>
      <c r="DM79" s="9">
        <v>15596859.059824767</v>
      </c>
      <c r="DN79" s="49">
        <v>23272095</v>
      </c>
      <c r="DP79" s="96">
        <f t="shared" si="41"/>
        <v>101650466.39577509</v>
      </c>
      <c r="DR79" s="135">
        <f t="shared" si="42"/>
        <v>-360354.22197403014</v>
      </c>
      <c r="DS79" s="92">
        <f t="shared" si="43"/>
        <v>-3.5325097846662275E-3</v>
      </c>
      <c r="DT79" s="129">
        <f t="shared" si="44"/>
        <v>-9.6040676414282711</v>
      </c>
      <c r="DV79" s="116">
        <v>-435986.0172</v>
      </c>
      <c r="DW79" s="117">
        <v>390046.09600000002</v>
      </c>
      <c r="DX79" s="118">
        <f t="shared" si="45"/>
        <v>-45939.921199999982</v>
      </c>
      <c r="DZ79" s="138">
        <f t="shared" si="46"/>
        <v>101604526.47457509</v>
      </c>
      <c r="EB79" s="8">
        <v>205</v>
      </c>
      <c r="EC79" s="8" t="s">
        <v>63</v>
      </c>
      <c r="ED79" s="9">
        <v>37521</v>
      </c>
      <c r="EE79" s="9">
        <v>77874682.412684217</v>
      </c>
      <c r="EF79" s="9">
        <v>15036299.063268572</v>
      </c>
      <c r="EG79" s="49">
        <v>23272095</v>
      </c>
      <c r="EI79" s="96">
        <f t="shared" si="47"/>
        <v>101146777.41268422</v>
      </c>
      <c r="EK79" s="135">
        <f t="shared" si="48"/>
        <v>-864043.20506490767</v>
      </c>
      <c r="EL79" s="92">
        <f t="shared" si="49"/>
        <v>-8.4701132667348682E-3</v>
      </c>
      <c r="EM79" s="129">
        <f t="shared" si="11"/>
        <v>-23.028256311529749</v>
      </c>
      <c r="EO79" s="116">
        <v>437113.08</v>
      </c>
      <c r="EP79" s="117">
        <v>391054.4</v>
      </c>
      <c r="EQ79" s="118">
        <f t="shared" si="50"/>
        <v>-46058.679999999993</v>
      </c>
      <c r="ES79" s="138">
        <f t="shared" si="51"/>
        <v>101100718.73268421</v>
      </c>
      <c r="EV79" s="40">
        <v>78738725.617749125</v>
      </c>
      <c r="EW79" s="41">
        <v>15070589.099565729</v>
      </c>
      <c r="EX79" s="42">
        <v>23272095</v>
      </c>
      <c r="EY79" s="12"/>
      <c r="EZ79" s="43">
        <v>102010820.61774912</v>
      </c>
      <c r="FA79" s="12"/>
      <c r="FB79" s="40">
        <v>-333935.83199999994</v>
      </c>
      <c r="FC79" s="41">
        <v>338077.16220000002</v>
      </c>
      <c r="FD79" s="42">
        <v>4141.330200000084</v>
      </c>
      <c r="FE79" s="44"/>
      <c r="FF79" s="43">
        <v>102014961.94794913</v>
      </c>
      <c r="FG79" s="12"/>
      <c r="FH79" s="43">
        <v>205</v>
      </c>
      <c r="FI79" s="10"/>
      <c r="FJ79" s="8">
        <v>205</v>
      </c>
      <c r="FK79" s="8" t="s">
        <v>63</v>
      </c>
      <c r="FL79" s="9">
        <v>37521</v>
      </c>
      <c r="FM79" s="9">
        <v>77464838</v>
      </c>
      <c r="FN79" s="9">
        <v>14699026</v>
      </c>
      <c r="FO79" s="49">
        <f t="shared" si="52"/>
        <v>23272095</v>
      </c>
      <c r="FQ79" s="99">
        <f t="shared" si="12"/>
        <v>100736933</v>
      </c>
      <c r="FS79" s="55">
        <f t="shared" si="53"/>
        <v>-1273887.6177491248</v>
      </c>
      <c r="FT79" s="92">
        <f t="shared" si="54"/>
        <v>-1.2487769533024204E-2</v>
      </c>
      <c r="FU79" s="55">
        <f t="shared" si="13"/>
        <v>-33.951323732020064</v>
      </c>
      <c r="FW79" s="40">
        <v>78738725.617749125</v>
      </c>
      <c r="FX79" s="41">
        <v>15070589.099565729</v>
      </c>
      <c r="FY79" s="42">
        <v>23272095</v>
      </c>
      <c r="FZ79" s="12"/>
      <c r="GA79" s="43">
        <v>102010820.61774912</v>
      </c>
      <c r="GB79" s="12"/>
      <c r="GC79" s="40">
        <v>-333935.83199999994</v>
      </c>
      <c r="GD79" s="41">
        <v>338077.16220000002</v>
      </c>
      <c r="GE79" s="42">
        <v>4141.330200000084</v>
      </c>
      <c r="GF79" s="44"/>
      <c r="GG79" s="43">
        <v>102014961.94794913</v>
      </c>
      <c r="GH79" s="12"/>
      <c r="GI79" s="43">
        <v>205</v>
      </c>
      <c r="GJ79" s="9"/>
      <c r="GK79" s="9"/>
    </row>
    <row r="80" spans="1:193" x14ac:dyDescent="0.25">
      <c r="A80" s="8">
        <v>208</v>
      </c>
      <c r="B80" s="8" t="s">
        <v>465</v>
      </c>
      <c r="C80" s="9">
        <v>12586</v>
      </c>
      <c r="D80" s="9">
        <v>31732620.585916605</v>
      </c>
      <c r="E80" s="9">
        <v>9245728.6271280013</v>
      </c>
      <c r="F80" s="121">
        <v>-859191</v>
      </c>
      <c r="H80" s="96">
        <f t="shared" si="14"/>
        <v>30873429.585916605</v>
      </c>
      <c r="J80" s="135">
        <f t="shared" ref="J80:J143" si="55">H80-AS80</f>
        <v>684771.76518726721</v>
      </c>
      <c r="K80" s="92">
        <f t="shared" ref="K80:K143" si="56">J80/AS80</f>
        <v>2.2683080819746217E-2</v>
      </c>
      <c r="L80" s="129">
        <f t="shared" si="15"/>
        <v>54.407418177917307</v>
      </c>
      <c r="N80" s="116">
        <v>45023.414880000004</v>
      </c>
      <c r="O80" s="117">
        <v>66421.584000000003</v>
      </c>
      <c r="P80" s="118">
        <v>21398.169119999999</v>
      </c>
      <c r="R80" s="138">
        <f t="shared" si="16"/>
        <v>30894827.755036604</v>
      </c>
      <c r="S80" s="117"/>
      <c r="T80" s="8">
        <v>208</v>
      </c>
      <c r="U80" s="8" t="s">
        <v>64</v>
      </c>
      <c r="V80" s="9">
        <v>12586</v>
      </c>
      <c r="W80" s="9">
        <v>31732620.585916605</v>
      </c>
      <c r="X80" s="9">
        <v>9245728.6271280013</v>
      </c>
      <c r="Y80" s="121">
        <v>-856633</v>
      </c>
      <c r="AA80" s="96">
        <f t="shared" si="17"/>
        <v>30875987.585916605</v>
      </c>
      <c r="AC80" s="135">
        <f t="shared" si="18"/>
        <v>687329.76518726721</v>
      </c>
      <c r="AD80" s="92">
        <f t="shared" si="19"/>
        <v>2.2767814629880812E-2</v>
      </c>
      <c r="AE80" s="129">
        <f t="shared" si="20"/>
        <v>54.610659875041094</v>
      </c>
      <c r="AG80" s="116">
        <v>45023.414880000004</v>
      </c>
      <c r="AH80" s="117">
        <v>66421.584000000003</v>
      </c>
      <c r="AI80" s="118">
        <f t="shared" si="21"/>
        <v>21398.169119999999</v>
      </c>
      <c r="AK80" s="138">
        <f t="shared" si="22"/>
        <v>30897385.755036604</v>
      </c>
      <c r="AL80" s="117"/>
      <c r="AM80" s="177" t="s">
        <v>64</v>
      </c>
      <c r="AN80" s="158">
        <v>12621</v>
      </c>
      <c r="AO80" s="158">
        <v>30978961.820729338</v>
      </c>
      <c r="AP80" s="158">
        <v>8805038.2115520071</v>
      </c>
      <c r="AQ80" s="158">
        <v>-790304</v>
      </c>
      <c r="AS80" s="168">
        <f t="shared" ref="AS80:AS143" si="57">AO80+AQ80+AR80</f>
        <v>30188657.820729338</v>
      </c>
      <c r="AU80" s="158">
        <v>27674.6034</v>
      </c>
      <c r="AV80" s="158">
        <v>-92778.94356</v>
      </c>
      <c r="AW80" s="158">
        <v>-65104.34016</v>
      </c>
      <c r="AY80" s="168">
        <f t="shared" ref="AY80:AY143" si="58">AS80+AW80</f>
        <v>30123553.480569337</v>
      </c>
      <c r="BA80" s="181">
        <v>208</v>
      </c>
      <c r="BB80" s="121"/>
      <c r="BD80" s="8">
        <v>208</v>
      </c>
      <c r="BE80" s="8" t="s">
        <v>64</v>
      </c>
      <c r="BF80" s="9">
        <v>12586</v>
      </c>
      <c r="BG80" s="9">
        <v>31732620.585916609</v>
      </c>
      <c r="BH80" s="9">
        <v>9245728.627128005</v>
      </c>
      <c r="BI80" s="49">
        <v>-709149</v>
      </c>
      <c r="BK80" s="96">
        <f t="shared" si="23"/>
        <v>31023471.585916609</v>
      </c>
      <c r="BM80" s="135">
        <f t="shared" si="24"/>
        <v>753658.76518727094</v>
      </c>
      <c r="BN80" s="92">
        <f t="shared" si="25"/>
        <v>2.4898031898999761E-2</v>
      </c>
      <c r="BO80" s="129">
        <f t="shared" si="26"/>
        <v>59.880721848662873</v>
      </c>
      <c r="BQ80" s="116">
        <v>45023.414880000004</v>
      </c>
      <c r="BR80" s="117">
        <v>66421.584000000003</v>
      </c>
      <c r="BS80" s="118">
        <f t="shared" si="27"/>
        <v>21398.169119999999</v>
      </c>
      <c r="BU80" s="138">
        <f t="shared" si="28"/>
        <v>31044869.755036607</v>
      </c>
      <c r="BW80" s="8">
        <v>208</v>
      </c>
      <c r="BX80" s="8" t="s">
        <v>64</v>
      </c>
      <c r="BY80" s="9">
        <v>12586</v>
      </c>
      <c r="BZ80" s="9">
        <v>31429706.456053421</v>
      </c>
      <c r="CA80" s="9">
        <v>9245728.627128005</v>
      </c>
      <c r="CB80" s="49">
        <v>-709149</v>
      </c>
      <c r="CD80" s="96">
        <f t="shared" si="29"/>
        <v>30720557.456053421</v>
      </c>
      <c r="CF80" s="135">
        <f t="shared" si="30"/>
        <v>450744.63532408327</v>
      </c>
      <c r="CG80" s="92">
        <f t="shared" si="31"/>
        <v>1.4890896022171795E-2</v>
      </c>
      <c r="CH80" s="129">
        <f t="shared" si="32"/>
        <v>35.813176173850572</v>
      </c>
      <c r="CJ80" s="116">
        <v>45023.414880000004</v>
      </c>
      <c r="CK80" s="117">
        <v>66421.584000000003</v>
      </c>
      <c r="CL80" s="118">
        <f t="shared" si="33"/>
        <v>21398.169119999999</v>
      </c>
      <c r="CN80" s="138">
        <f t="shared" si="34"/>
        <v>30741955.62517342</v>
      </c>
      <c r="CP80" s="8">
        <v>208</v>
      </c>
      <c r="CQ80" s="8" t="s">
        <v>64</v>
      </c>
      <c r="CR80" s="9">
        <v>12586</v>
      </c>
      <c r="CS80" s="9">
        <v>31366341.369066413</v>
      </c>
      <c r="CT80" s="9">
        <v>9302654.276039999</v>
      </c>
      <c r="CU80" s="49">
        <v>-709149</v>
      </c>
      <c r="CW80" s="96">
        <f t="shared" si="35"/>
        <v>30657192.369066413</v>
      </c>
      <c r="CY80" s="135">
        <f t="shared" si="36"/>
        <v>387379.54833707586</v>
      </c>
      <c r="CZ80" s="92">
        <f t="shared" si="37"/>
        <v>1.2797553477826301E-2</v>
      </c>
      <c r="DA80" s="129">
        <f t="shared" si="38"/>
        <v>30.778607050458913</v>
      </c>
      <c r="DC80" s="116">
        <v>-45066.489099999999</v>
      </c>
      <c r="DD80" s="117">
        <v>66485.13</v>
      </c>
      <c r="DE80" s="118">
        <f t="shared" si="39"/>
        <v>21418.640900000006</v>
      </c>
      <c r="DG80" s="138">
        <f t="shared" si="40"/>
        <v>30678611.009966414</v>
      </c>
      <c r="DI80" s="8">
        <v>208</v>
      </c>
      <c r="DJ80" s="8" t="s">
        <v>64</v>
      </c>
      <c r="DK80" s="9">
        <v>12586</v>
      </c>
      <c r="DL80" s="9">
        <v>31366410.855398212</v>
      </c>
      <c r="DM80" s="9">
        <v>9302654.276039999</v>
      </c>
      <c r="DN80" s="49">
        <v>-709149</v>
      </c>
      <c r="DP80" s="96">
        <f t="shared" si="41"/>
        <v>30657261.855398212</v>
      </c>
      <c r="DR80" s="135">
        <f t="shared" si="42"/>
        <v>387449.034668874</v>
      </c>
      <c r="DS80" s="92">
        <f t="shared" si="43"/>
        <v>1.2799849043121325E-2</v>
      </c>
      <c r="DT80" s="129">
        <f t="shared" ref="DT80:DT143" si="59">DR80/DK80</f>
        <v>30.784127973055298</v>
      </c>
      <c r="DV80" s="116">
        <v>-45066.489099999999</v>
      </c>
      <c r="DW80" s="117">
        <v>66485.13</v>
      </c>
      <c r="DX80" s="118">
        <f t="shared" si="45"/>
        <v>21418.640900000006</v>
      </c>
      <c r="DZ80" s="138">
        <f t="shared" si="46"/>
        <v>30678680.496298213</v>
      </c>
      <c r="EB80" s="8">
        <v>208</v>
      </c>
      <c r="EC80" s="8" t="s">
        <v>64</v>
      </c>
      <c r="ED80" s="9">
        <v>12586</v>
      </c>
      <c r="EE80" s="9">
        <v>31384703.317335606</v>
      </c>
      <c r="EF80" s="9">
        <v>9320704.8488240037</v>
      </c>
      <c r="EG80" s="49">
        <v>-709149</v>
      </c>
      <c r="EI80" s="96">
        <f t="shared" ref="EI80:EI143" si="60">EE80+EG80</f>
        <v>30675554.317335606</v>
      </c>
      <c r="EK80" s="135">
        <f t="shared" si="48"/>
        <v>405741.49660626799</v>
      </c>
      <c r="EL80" s="92">
        <f t="shared" si="49"/>
        <v>1.3404162721759831E-2</v>
      </c>
      <c r="EM80" s="129">
        <f t="shared" ref="EM80:EM143" si="61">EK80/ED80</f>
        <v>32.23752555269887</v>
      </c>
      <c r="EO80" s="116">
        <v>45182.99</v>
      </c>
      <c r="EP80" s="117">
        <v>66657</v>
      </c>
      <c r="EQ80" s="118">
        <f t="shared" si="50"/>
        <v>21474.010000000002</v>
      </c>
      <c r="ES80" s="138">
        <f t="shared" si="51"/>
        <v>30697028.327335607</v>
      </c>
      <c r="EV80" s="40">
        <v>30978961.820729338</v>
      </c>
      <c r="EW80" s="41">
        <v>8805038.2115520071</v>
      </c>
      <c r="EX80" s="42">
        <v>-709149</v>
      </c>
      <c r="EY80" s="12"/>
      <c r="EZ80" s="43">
        <v>30269812.820729338</v>
      </c>
      <c r="FA80" s="12"/>
      <c r="FB80" s="40">
        <v>-92778.94356</v>
      </c>
      <c r="FC80" s="41">
        <v>27674.6034</v>
      </c>
      <c r="FD80" s="42">
        <v>-65104.34016</v>
      </c>
      <c r="FE80" s="44"/>
      <c r="FF80" s="43">
        <v>30204708.480569337</v>
      </c>
      <c r="FG80" s="12"/>
      <c r="FH80" s="43">
        <v>208</v>
      </c>
      <c r="FI80" s="10"/>
      <c r="FJ80" s="8">
        <v>208</v>
      </c>
      <c r="FK80" s="8" t="s">
        <v>64</v>
      </c>
      <c r="FL80" s="9">
        <v>12586</v>
      </c>
      <c r="FM80" s="9">
        <v>30882760</v>
      </c>
      <c r="FN80" s="9">
        <v>8944068</v>
      </c>
      <c r="FO80" s="49">
        <f t="shared" si="52"/>
        <v>-709149</v>
      </c>
      <c r="FQ80" s="99">
        <f t="shared" ref="FQ80:FQ143" si="62">FM80+FO80</f>
        <v>30173611</v>
      </c>
      <c r="FS80" s="55">
        <f t="shared" si="53"/>
        <v>-96201.820729337633</v>
      </c>
      <c r="FT80" s="92">
        <f t="shared" si="54"/>
        <v>-3.178143892038104E-3</v>
      </c>
      <c r="FU80" s="55">
        <f t="shared" ref="FU80:FU143" si="63">FS80/FL80</f>
        <v>-7.6435579794484054</v>
      </c>
      <c r="FW80" s="40">
        <v>30978961.820729338</v>
      </c>
      <c r="FX80" s="41">
        <v>8805038.2115520071</v>
      </c>
      <c r="FY80" s="42">
        <v>-709149</v>
      </c>
      <c r="FZ80" s="12"/>
      <c r="GA80" s="43">
        <v>30269812.820729338</v>
      </c>
      <c r="GB80" s="12"/>
      <c r="GC80" s="40">
        <v>-92778.94356</v>
      </c>
      <c r="GD80" s="41">
        <v>27674.6034</v>
      </c>
      <c r="GE80" s="42">
        <v>-65104.34016</v>
      </c>
      <c r="GF80" s="44"/>
      <c r="GG80" s="43">
        <v>30204708.480569337</v>
      </c>
      <c r="GH80" s="12"/>
      <c r="GI80" s="43">
        <v>208</v>
      </c>
      <c r="GJ80" s="9"/>
      <c r="GK80" s="9"/>
    </row>
    <row r="81" spans="1:193" x14ac:dyDescent="0.25">
      <c r="A81" s="8">
        <v>211</v>
      </c>
      <c r="B81" s="8" t="s">
        <v>466</v>
      </c>
      <c r="C81" s="9">
        <v>31190</v>
      </c>
      <c r="D81" s="9">
        <v>41399081.491370067</v>
      </c>
      <c r="E81" s="9">
        <v>1824057.0945523689</v>
      </c>
      <c r="F81" s="121">
        <v>-3955369</v>
      </c>
      <c r="H81" s="96">
        <f t="shared" ref="H81:H144" si="64">D81+F81</f>
        <v>37443712.491370067</v>
      </c>
      <c r="J81" s="135">
        <f t="shared" si="55"/>
        <v>-834811.10607764125</v>
      </c>
      <c r="K81" s="92">
        <f t="shared" si="56"/>
        <v>-2.1808863760181801E-2</v>
      </c>
      <c r="L81" s="129">
        <f t="shared" ref="L81:L144" si="65">J81/C81</f>
        <v>-26.765344856609211</v>
      </c>
      <c r="N81" s="116">
        <v>1466520.8507520002</v>
      </c>
      <c r="O81" s="117">
        <v>497771.16479999985</v>
      </c>
      <c r="P81" s="118">
        <v>-968749.68595200032</v>
      </c>
      <c r="R81" s="138">
        <f t="shared" ref="R81:R144" si="66">H81+P81</f>
        <v>36474962.805418067</v>
      </c>
      <c r="S81" s="117"/>
      <c r="T81" s="8">
        <v>211</v>
      </c>
      <c r="U81" s="8" t="s">
        <v>65</v>
      </c>
      <c r="V81" s="9">
        <v>31190</v>
      </c>
      <c r="W81" s="9">
        <v>41399081.491370067</v>
      </c>
      <c r="X81" s="9">
        <v>1824057.0945523689</v>
      </c>
      <c r="Y81" s="121">
        <v>-3959840</v>
      </c>
      <c r="AA81" s="96">
        <f t="shared" ref="AA81:AA144" si="67">W81+Y81</f>
        <v>37439241.491370067</v>
      </c>
      <c r="AC81" s="135">
        <f t="shared" ref="AC81:AC144" si="68">AA81-AS81</f>
        <v>-839282.10607764125</v>
      </c>
      <c r="AD81" s="92">
        <f t="shared" ref="AD81:AD144" si="69">(AC81/AS81)</f>
        <v>-2.1925665548229292E-2</v>
      </c>
      <c r="AE81" s="129">
        <f t="shared" ref="AE81:AE144" si="70">AC81/V81</f>
        <v>-26.908692083284425</v>
      </c>
      <c r="AG81" s="116">
        <v>1466520.8507520002</v>
      </c>
      <c r="AH81" s="117">
        <v>497771.16479999985</v>
      </c>
      <c r="AI81" s="118">
        <f t="shared" ref="AI81:AI144" si="71">AH81-AG81</f>
        <v>-968749.68595200032</v>
      </c>
      <c r="AK81" s="138">
        <f t="shared" ref="AK81:AK144" si="72">AA81+AI81</f>
        <v>36470491.805418067</v>
      </c>
      <c r="AL81" s="117"/>
      <c r="AM81" s="177" t="s">
        <v>65</v>
      </c>
      <c r="AN81" s="158">
        <v>30607</v>
      </c>
      <c r="AO81" s="158">
        <v>42083372.597447708</v>
      </c>
      <c r="AP81" s="158">
        <v>2407831.7105942955</v>
      </c>
      <c r="AQ81" s="158">
        <v>-3804849</v>
      </c>
      <c r="AS81" s="168">
        <f t="shared" si="57"/>
        <v>38278523.597447708</v>
      </c>
      <c r="AU81" s="158">
        <v>541856.90220000001</v>
      </c>
      <c r="AV81" s="158">
        <v>-1347105.0345360003</v>
      </c>
      <c r="AW81" s="158">
        <v>-805248.13233600033</v>
      </c>
      <c r="AY81" s="168">
        <f t="shared" si="58"/>
        <v>37473275.46511171</v>
      </c>
      <c r="BA81" s="181">
        <v>211</v>
      </c>
      <c r="BB81" s="121"/>
      <c r="BD81" s="8">
        <v>211</v>
      </c>
      <c r="BE81" s="8" t="s">
        <v>65</v>
      </c>
      <c r="BF81" s="9">
        <v>31190</v>
      </c>
      <c r="BG81" s="9">
        <v>41399081.491370045</v>
      </c>
      <c r="BH81" s="9">
        <v>1824057.0945523689</v>
      </c>
      <c r="BI81" s="49">
        <v>-3868164</v>
      </c>
      <c r="BK81" s="96">
        <f t="shared" ref="BK81:BK144" si="73">BG81+BI81</f>
        <v>37530917.491370045</v>
      </c>
      <c r="BM81" s="135">
        <f t="shared" ref="BM81:BM144" si="74">BK81-EZ81</f>
        <v>-684291.1060776636</v>
      </c>
      <c r="BN81" s="92">
        <f t="shared" ref="BN81:BN144" si="75">BM81/EZ81</f>
        <v>-1.7906250709916721E-2</v>
      </c>
      <c r="BO81" s="129">
        <f t="shared" ref="BO81:BO144" si="76">BM81/BF81</f>
        <v>-21.939439117591011</v>
      </c>
      <c r="BQ81" s="116">
        <v>1466520.850752</v>
      </c>
      <c r="BR81" s="117">
        <v>497771.16480000003</v>
      </c>
      <c r="BS81" s="118">
        <f t="shared" ref="BS81:BS144" si="77">BR81-BQ81</f>
        <v>-968749.68595199997</v>
      </c>
      <c r="BU81" s="138">
        <f t="shared" ref="BU81:BU144" si="78">BK81+BS81</f>
        <v>36562167.805418044</v>
      </c>
      <c r="BW81" s="8">
        <v>211</v>
      </c>
      <c r="BX81" s="8" t="s">
        <v>65</v>
      </c>
      <c r="BY81" s="9">
        <v>31190</v>
      </c>
      <c r="BZ81" s="9">
        <v>40960281.047330633</v>
      </c>
      <c r="CA81" s="9">
        <v>1824057.0945523689</v>
      </c>
      <c r="CB81" s="49">
        <v>-3868164</v>
      </c>
      <c r="CD81" s="96">
        <f t="shared" ref="CD81:CD144" si="79">BZ81+CB81</f>
        <v>37092117.047330633</v>
      </c>
      <c r="CF81" s="135">
        <f t="shared" ref="CF81:CF144" si="80">CD81-EZ81</f>
        <v>-1123091.5501170754</v>
      </c>
      <c r="CG81" s="92">
        <f t="shared" ref="CG81:CG144" si="81">CF81/EZ81</f>
        <v>-2.9388601850837043E-2</v>
      </c>
      <c r="CH81" s="129">
        <f t="shared" ref="CH81:CH144" si="82">CF81/BY81</f>
        <v>-36.008065088716748</v>
      </c>
      <c r="CJ81" s="116">
        <v>1466520.850752</v>
      </c>
      <c r="CK81" s="117">
        <v>497771.16480000003</v>
      </c>
      <c r="CL81" s="118">
        <f t="shared" ref="CL81:CL144" si="83">CK81-CJ81</f>
        <v>-968749.68595199997</v>
      </c>
      <c r="CN81" s="138">
        <f t="shared" ref="CN81:CN144" si="84">CD81+CL81</f>
        <v>36123367.361378632</v>
      </c>
      <c r="CP81" s="8">
        <v>211</v>
      </c>
      <c r="CQ81" s="8" t="s">
        <v>65</v>
      </c>
      <c r="CR81" s="9">
        <v>31190</v>
      </c>
      <c r="CS81" s="9">
        <v>41129320.779221222</v>
      </c>
      <c r="CT81" s="9">
        <v>2077736.4896152352</v>
      </c>
      <c r="CU81" s="49">
        <v>-3868164</v>
      </c>
      <c r="CW81" s="96">
        <f t="shared" ref="CW81:CW144" si="85">CS81+CU81</f>
        <v>37261156.779221222</v>
      </c>
      <c r="CY81" s="135">
        <f t="shared" ref="CY81:CY144" si="86">CW81-EZ81</f>
        <v>-954051.81822648644</v>
      </c>
      <c r="CZ81" s="92">
        <f t="shared" ref="CZ81:CZ144" si="87">CY81/EZ81</f>
        <v>-2.4965239056426478E-2</v>
      </c>
      <c r="DA81" s="129">
        <f t="shared" ref="DA81:DA144" si="88">CY81/CR81</f>
        <v>-30.588387887992511</v>
      </c>
      <c r="DC81" s="116">
        <v>-1467923.8816399998</v>
      </c>
      <c r="DD81" s="117">
        <v>498247.38600000006</v>
      </c>
      <c r="DE81" s="118">
        <f t="shared" ref="DE81:DE144" si="89">DC81+DD81</f>
        <v>-969676.49563999975</v>
      </c>
      <c r="DG81" s="138">
        <f t="shared" ref="DG81:DG144" si="90">CW81+DE81</f>
        <v>36291480.28358122</v>
      </c>
      <c r="DI81" s="8">
        <v>211</v>
      </c>
      <c r="DJ81" s="8" t="s">
        <v>65</v>
      </c>
      <c r="DK81" s="9">
        <v>31190</v>
      </c>
      <c r="DL81" s="9">
        <v>41129566.156764477</v>
      </c>
      <c r="DM81" s="9">
        <v>2077736.4896152352</v>
      </c>
      <c r="DN81" s="49">
        <v>-3868164</v>
      </c>
      <c r="DP81" s="96">
        <f t="shared" ref="DP81:DP144" si="91">DL81+DN81</f>
        <v>37261402.156764477</v>
      </c>
      <c r="DR81" s="135">
        <f t="shared" ref="DR81:DR144" si="92">DP81-EZ81</f>
        <v>-953806.44068323076</v>
      </c>
      <c r="DS81" s="92">
        <f t="shared" ref="DS81:DS144" si="93">DR81/EZ81</f>
        <v>-2.4958818116903671E-2</v>
      </c>
      <c r="DT81" s="129">
        <f t="shared" si="59"/>
        <v>-30.580520701610478</v>
      </c>
      <c r="DV81" s="116">
        <v>-1467923.8816399998</v>
      </c>
      <c r="DW81" s="117">
        <v>498247.38600000006</v>
      </c>
      <c r="DX81" s="118">
        <f t="shared" ref="DX81:DX144" si="94">DV81+DW81</f>
        <v>-969676.49563999975</v>
      </c>
      <c r="DZ81" s="138">
        <f t="shared" ref="DZ81:DZ144" si="95">DP81+DX81</f>
        <v>36291725.661124475</v>
      </c>
      <c r="EB81" s="8">
        <v>211</v>
      </c>
      <c r="EC81" s="8" t="s">
        <v>65</v>
      </c>
      <c r="ED81" s="9">
        <v>31190</v>
      </c>
      <c r="EE81" s="9">
        <v>40562333.558738068</v>
      </c>
      <c r="EF81" s="9">
        <v>1613465.99664</v>
      </c>
      <c r="EG81" s="49">
        <v>-3868164</v>
      </c>
      <c r="EI81" s="96">
        <f t="shared" si="60"/>
        <v>36694169.558738068</v>
      </c>
      <c r="EK81" s="135">
        <f t="shared" ref="EK81:EK144" si="96">EI81-EZ81</f>
        <v>-1521039.0387096405</v>
      </c>
      <c r="EL81" s="92">
        <f t="shared" ref="EL81:EL144" si="97">EK81/EZ81</f>
        <v>-3.9801929507490029E-2</v>
      </c>
      <c r="EM81" s="129">
        <f t="shared" si="61"/>
        <v>-48.766881651479338</v>
      </c>
      <c r="EO81" s="116">
        <v>1471718.5960000001</v>
      </c>
      <c r="EP81" s="117">
        <v>499535.4</v>
      </c>
      <c r="EQ81" s="118">
        <f t="shared" ref="EQ81:EQ144" si="98">EP81-EO81</f>
        <v>-972183.19600000011</v>
      </c>
      <c r="ES81" s="138">
        <f t="shared" ref="ES81:ES144" si="99">EI81+EQ81</f>
        <v>35721986.362738065</v>
      </c>
      <c r="EV81" s="40">
        <v>42083372.597447708</v>
      </c>
      <c r="EW81" s="41">
        <v>2407831.7105942955</v>
      </c>
      <c r="EX81" s="42">
        <v>-3868164</v>
      </c>
      <c r="EY81" s="12"/>
      <c r="EZ81" s="43">
        <v>38215208.597447708</v>
      </c>
      <c r="FA81" s="12"/>
      <c r="FB81" s="40">
        <v>-1347105.0345360003</v>
      </c>
      <c r="FC81" s="41">
        <v>541856.90220000001</v>
      </c>
      <c r="FD81" s="42">
        <v>-805248.13233600033</v>
      </c>
      <c r="FE81" s="44"/>
      <c r="FF81" s="43">
        <v>37409960.46511171</v>
      </c>
      <c r="FG81" s="12"/>
      <c r="FH81" s="43">
        <v>211</v>
      </c>
      <c r="FI81" s="10"/>
      <c r="FJ81" s="8">
        <v>211</v>
      </c>
      <c r="FK81" s="8" t="s">
        <v>65</v>
      </c>
      <c r="FL81" s="9">
        <v>31190</v>
      </c>
      <c r="FM81" s="9">
        <v>41160371</v>
      </c>
      <c r="FN81" s="9">
        <v>1656607</v>
      </c>
      <c r="FO81" s="49">
        <f t="shared" ref="FO81:FO144" si="100">FY81</f>
        <v>-3868164</v>
      </c>
      <c r="FQ81" s="99">
        <f t="shared" si="62"/>
        <v>37292207</v>
      </c>
      <c r="FS81" s="55">
        <f t="shared" ref="FS81:FS144" si="101">FQ81-GA81</f>
        <v>-923001.59744770825</v>
      </c>
      <c r="FT81" s="92">
        <f t="shared" ref="FT81:FT144" si="102">FS81/GA81</f>
        <v>-2.4152729536830345E-2</v>
      </c>
      <c r="FU81" s="55">
        <f t="shared" si="63"/>
        <v>-29.592869427627708</v>
      </c>
      <c r="FW81" s="40">
        <v>42083372.597447708</v>
      </c>
      <c r="FX81" s="41">
        <v>2407831.7105942955</v>
      </c>
      <c r="FY81" s="42">
        <v>-3868164</v>
      </c>
      <c r="FZ81" s="12"/>
      <c r="GA81" s="43">
        <v>38215208.597447708</v>
      </c>
      <c r="GB81" s="12"/>
      <c r="GC81" s="40">
        <v>-1347105.0345360003</v>
      </c>
      <c r="GD81" s="41">
        <v>541856.90220000001</v>
      </c>
      <c r="GE81" s="42">
        <v>-805248.13233600033</v>
      </c>
      <c r="GF81" s="44"/>
      <c r="GG81" s="43">
        <v>37409960.46511171</v>
      </c>
      <c r="GH81" s="12"/>
      <c r="GI81" s="43">
        <v>211</v>
      </c>
      <c r="GJ81" s="9"/>
      <c r="GK81" s="9"/>
    </row>
    <row r="82" spans="1:193" x14ac:dyDescent="0.25">
      <c r="A82" s="8">
        <v>213</v>
      </c>
      <c r="B82" s="8" t="s">
        <v>467</v>
      </c>
      <c r="C82" s="9">
        <v>5603</v>
      </c>
      <c r="D82" s="9">
        <v>18619648.079095181</v>
      </c>
      <c r="E82" s="9">
        <v>3822502.3160440023</v>
      </c>
      <c r="F82" s="121">
        <v>-503847</v>
      </c>
      <c r="H82" s="96">
        <f t="shared" si="64"/>
        <v>18115801.079095181</v>
      </c>
      <c r="J82" s="135">
        <f t="shared" si="55"/>
        <v>-560493.91932051629</v>
      </c>
      <c r="K82" s="92">
        <f t="shared" si="56"/>
        <v>-3.0010980195379372E-2</v>
      </c>
      <c r="L82" s="129">
        <f t="shared" si="65"/>
        <v>-100.03460990906947</v>
      </c>
      <c r="N82" s="116">
        <v>145893.05567999999</v>
      </c>
      <c r="O82" s="117">
        <v>19535.760000000002</v>
      </c>
      <c r="P82" s="118">
        <v>-126357.29567999998</v>
      </c>
      <c r="R82" s="138">
        <f t="shared" si="66"/>
        <v>17989443.78341518</v>
      </c>
      <c r="S82" s="117"/>
      <c r="T82" s="8">
        <v>213</v>
      </c>
      <c r="U82" s="8" t="s">
        <v>66</v>
      </c>
      <c r="V82" s="9">
        <v>5603</v>
      </c>
      <c r="W82" s="9">
        <v>18619648.079095181</v>
      </c>
      <c r="X82" s="9">
        <v>3822502.3160440023</v>
      </c>
      <c r="Y82" s="121">
        <v>-527161</v>
      </c>
      <c r="AA82" s="96">
        <f t="shared" si="67"/>
        <v>18092487.079095181</v>
      </c>
      <c r="AC82" s="135">
        <f t="shared" si="68"/>
        <v>-583807.91932051629</v>
      </c>
      <c r="AD82" s="92">
        <f t="shared" si="69"/>
        <v>-3.1259300593080186E-2</v>
      </c>
      <c r="AE82" s="129">
        <f t="shared" si="70"/>
        <v>-104.19559509557671</v>
      </c>
      <c r="AG82" s="116">
        <v>145893.05567999999</v>
      </c>
      <c r="AH82" s="117">
        <v>19535.760000000002</v>
      </c>
      <c r="AI82" s="118">
        <f t="shared" si="71"/>
        <v>-126357.29567999998</v>
      </c>
      <c r="AK82" s="138">
        <f t="shared" si="72"/>
        <v>17966129.78341518</v>
      </c>
      <c r="AL82" s="117"/>
      <c r="AM82" s="177" t="s">
        <v>66</v>
      </c>
      <c r="AN82" s="158">
        <v>5628</v>
      </c>
      <c r="AO82" s="158">
        <v>19175442.998415697</v>
      </c>
      <c r="AP82" s="158">
        <v>3962987.8921120032</v>
      </c>
      <c r="AQ82" s="158">
        <v>-499148</v>
      </c>
      <c r="AS82" s="168">
        <f t="shared" si="57"/>
        <v>18676294.998415697</v>
      </c>
      <c r="AU82" s="158">
        <v>17156.939399999999</v>
      </c>
      <c r="AV82" s="158">
        <v>-138570.22320000001</v>
      </c>
      <c r="AW82" s="158">
        <v>-121413.2838</v>
      </c>
      <c r="AY82" s="168">
        <f t="shared" si="58"/>
        <v>18554881.714615699</v>
      </c>
      <c r="BA82" s="181">
        <v>213</v>
      </c>
      <c r="BB82" s="121"/>
      <c r="BD82" s="8">
        <v>213</v>
      </c>
      <c r="BE82" s="8" t="s">
        <v>66</v>
      </c>
      <c r="BF82" s="9">
        <v>5603</v>
      </c>
      <c r="BG82" s="9">
        <v>18619648.079095181</v>
      </c>
      <c r="BH82" s="9">
        <v>3822502.3160440023</v>
      </c>
      <c r="BI82" s="49">
        <v>-527912</v>
      </c>
      <c r="BK82" s="96">
        <f t="shared" si="73"/>
        <v>18091736.079095181</v>
      </c>
      <c r="BM82" s="135">
        <f t="shared" si="74"/>
        <v>-555794.91932051629</v>
      </c>
      <c r="BN82" s="92">
        <f t="shared" si="75"/>
        <v>-2.980528196294388E-2</v>
      </c>
      <c r="BO82" s="129">
        <f t="shared" si="76"/>
        <v>-99.195952047209758</v>
      </c>
      <c r="BQ82" s="116">
        <v>145893.05567999999</v>
      </c>
      <c r="BR82" s="117">
        <v>19535.760000000002</v>
      </c>
      <c r="BS82" s="118">
        <f t="shared" si="77"/>
        <v>-126357.29567999998</v>
      </c>
      <c r="BU82" s="138">
        <f t="shared" si="78"/>
        <v>17965378.78341518</v>
      </c>
      <c r="BW82" s="8">
        <v>213</v>
      </c>
      <c r="BX82" s="8" t="s">
        <v>66</v>
      </c>
      <c r="BY82" s="9">
        <v>5603</v>
      </c>
      <c r="BZ82" s="9">
        <v>18425964.084053691</v>
      </c>
      <c r="CA82" s="9">
        <v>3822502.3160440023</v>
      </c>
      <c r="CB82" s="49">
        <v>-527912</v>
      </c>
      <c r="CD82" s="96">
        <f t="shared" si="79"/>
        <v>17898052.084053691</v>
      </c>
      <c r="CF82" s="135">
        <f t="shared" si="80"/>
        <v>-749478.91436200589</v>
      </c>
      <c r="CG82" s="92">
        <f t="shared" si="81"/>
        <v>-4.0191857808182858E-2</v>
      </c>
      <c r="CH82" s="129">
        <f t="shared" si="82"/>
        <v>-133.76386121042404</v>
      </c>
      <c r="CJ82" s="116">
        <v>145893.05567999999</v>
      </c>
      <c r="CK82" s="117">
        <v>19535.760000000002</v>
      </c>
      <c r="CL82" s="118">
        <f t="shared" si="83"/>
        <v>-126357.29567999998</v>
      </c>
      <c r="CN82" s="138">
        <f t="shared" si="84"/>
        <v>17771694.78837369</v>
      </c>
      <c r="CP82" s="8">
        <v>213</v>
      </c>
      <c r="CQ82" s="8" t="s">
        <v>66</v>
      </c>
      <c r="CR82" s="9">
        <v>5603</v>
      </c>
      <c r="CS82" s="9">
        <v>18377965.16821051</v>
      </c>
      <c r="CT82" s="9">
        <v>3778628.3079920011</v>
      </c>
      <c r="CU82" s="49">
        <v>-527912</v>
      </c>
      <c r="CW82" s="96">
        <f t="shared" si="85"/>
        <v>17850053.16821051</v>
      </c>
      <c r="CY82" s="135">
        <f t="shared" si="86"/>
        <v>-797477.8302051872</v>
      </c>
      <c r="CZ82" s="92">
        <f t="shared" si="87"/>
        <v>-4.2765866981153769E-2</v>
      </c>
      <c r="DA82" s="129">
        <f t="shared" si="88"/>
        <v>-142.33050690793988</v>
      </c>
      <c r="DC82" s="116">
        <v>-146032.63260000001</v>
      </c>
      <c r="DD82" s="117">
        <v>19554.449999999997</v>
      </c>
      <c r="DE82" s="118">
        <f t="shared" si="89"/>
        <v>-126478.18260000001</v>
      </c>
      <c r="DG82" s="138">
        <f t="shared" si="90"/>
        <v>17723574.985610511</v>
      </c>
      <c r="DI82" s="8">
        <v>213</v>
      </c>
      <c r="DJ82" s="8" t="s">
        <v>66</v>
      </c>
      <c r="DK82" s="9">
        <v>5603</v>
      </c>
      <c r="DL82" s="9">
        <v>18377968.526609819</v>
      </c>
      <c r="DM82" s="9">
        <v>3778628.3079920011</v>
      </c>
      <c r="DN82" s="49">
        <v>-527912</v>
      </c>
      <c r="DP82" s="96">
        <f t="shared" si="91"/>
        <v>17850056.526609819</v>
      </c>
      <c r="DR82" s="135">
        <f t="shared" si="92"/>
        <v>-797474.47180587798</v>
      </c>
      <c r="DS82" s="92">
        <f t="shared" si="93"/>
        <v>-4.276568688228119E-2</v>
      </c>
      <c r="DT82" s="129">
        <f t="shared" si="59"/>
        <v>-142.32990751488094</v>
      </c>
      <c r="DV82" s="116">
        <v>-146032.63260000001</v>
      </c>
      <c r="DW82" s="117">
        <v>19554.449999999997</v>
      </c>
      <c r="DX82" s="118">
        <f t="shared" si="94"/>
        <v>-126478.18260000001</v>
      </c>
      <c r="DZ82" s="138">
        <f t="shared" si="95"/>
        <v>17723578.34400982</v>
      </c>
      <c r="EB82" s="8">
        <v>213</v>
      </c>
      <c r="EC82" s="8" t="s">
        <v>66</v>
      </c>
      <c r="ED82" s="9">
        <v>5603</v>
      </c>
      <c r="EE82" s="9">
        <v>18505959.792766999</v>
      </c>
      <c r="EF82" s="9">
        <v>3832913.8681680006</v>
      </c>
      <c r="EG82" s="49">
        <v>-527912</v>
      </c>
      <c r="EI82" s="96">
        <f t="shared" si="60"/>
        <v>17978047.792766999</v>
      </c>
      <c r="EK82" s="135">
        <f t="shared" si="96"/>
        <v>-669483.20564869791</v>
      </c>
      <c r="EL82" s="92">
        <f t="shared" si="97"/>
        <v>-3.5901975747115129E-2</v>
      </c>
      <c r="EM82" s="129">
        <f t="shared" si="61"/>
        <v>-119.4865617791715</v>
      </c>
      <c r="EO82" s="116">
        <v>146410.14000000001</v>
      </c>
      <c r="EP82" s="117">
        <v>19605</v>
      </c>
      <c r="EQ82" s="118">
        <f t="shared" si="98"/>
        <v>-126805.14000000001</v>
      </c>
      <c r="ES82" s="138">
        <f t="shared" si="99"/>
        <v>17851242.652766999</v>
      </c>
      <c r="EV82" s="40">
        <v>19175442.998415697</v>
      </c>
      <c r="EW82" s="41">
        <v>3962987.8921120032</v>
      </c>
      <c r="EX82" s="42">
        <v>-527912</v>
      </c>
      <c r="EY82" s="12"/>
      <c r="EZ82" s="43">
        <v>18647530.998415697</v>
      </c>
      <c r="FA82" s="12"/>
      <c r="FB82" s="40">
        <v>-138570.22320000001</v>
      </c>
      <c r="FC82" s="41">
        <v>17156.939399999999</v>
      </c>
      <c r="FD82" s="42">
        <v>-121413.2838</v>
      </c>
      <c r="FE82" s="44"/>
      <c r="FF82" s="43">
        <v>18526117.714615699</v>
      </c>
      <c r="FG82" s="12"/>
      <c r="FH82" s="43">
        <v>213</v>
      </c>
      <c r="FI82" s="10"/>
      <c r="FJ82" s="8">
        <v>213</v>
      </c>
      <c r="FK82" s="8" t="s">
        <v>66</v>
      </c>
      <c r="FL82" s="9">
        <v>5603</v>
      </c>
      <c r="FM82" s="9">
        <v>18929100</v>
      </c>
      <c r="FN82" s="9">
        <v>3972302</v>
      </c>
      <c r="FO82" s="49">
        <f t="shared" si="100"/>
        <v>-527912</v>
      </c>
      <c r="FQ82" s="99">
        <f t="shared" si="62"/>
        <v>18401188</v>
      </c>
      <c r="FS82" s="55">
        <f t="shared" si="101"/>
        <v>-246342.99841569737</v>
      </c>
      <c r="FT82" s="92">
        <f t="shared" si="102"/>
        <v>-1.3210488747096159E-2</v>
      </c>
      <c r="FU82" s="55">
        <f t="shared" si="63"/>
        <v>-43.966267787916721</v>
      </c>
      <c r="FW82" s="40">
        <v>19175442.998415697</v>
      </c>
      <c r="FX82" s="41">
        <v>3962987.8921120032</v>
      </c>
      <c r="FY82" s="42">
        <v>-527912</v>
      </c>
      <c r="FZ82" s="12"/>
      <c r="GA82" s="43">
        <v>18647530.998415697</v>
      </c>
      <c r="GB82" s="12"/>
      <c r="GC82" s="40">
        <v>-138570.22320000001</v>
      </c>
      <c r="GD82" s="41">
        <v>17156.939399999999</v>
      </c>
      <c r="GE82" s="42">
        <v>-121413.2838</v>
      </c>
      <c r="GF82" s="44"/>
      <c r="GG82" s="43">
        <v>18526117.714615699</v>
      </c>
      <c r="GH82" s="12"/>
      <c r="GI82" s="43">
        <v>213</v>
      </c>
      <c r="GJ82" s="9"/>
      <c r="GK82" s="9"/>
    </row>
    <row r="83" spans="1:193" x14ac:dyDescent="0.25">
      <c r="A83" s="8">
        <v>214</v>
      </c>
      <c r="B83" s="8" t="s">
        <v>468</v>
      </c>
      <c r="C83" s="9">
        <v>11637</v>
      </c>
      <c r="D83" s="9">
        <v>26458620.129458915</v>
      </c>
      <c r="E83" s="9">
        <v>7416091.7901841886</v>
      </c>
      <c r="F83" s="121">
        <v>854052</v>
      </c>
      <c r="H83" s="96">
        <f t="shared" si="64"/>
        <v>27312672.129458915</v>
      </c>
      <c r="J83" s="135">
        <f t="shared" si="55"/>
        <v>56727.290908943862</v>
      </c>
      <c r="K83" s="92">
        <f t="shared" si="56"/>
        <v>2.08128139548883E-3</v>
      </c>
      <c r="L83" s="129">
        <f t="shared" si="65"/>
        <v>4.8747349754183951</v>
      </c>
      <c r="N83" s="116">
        <v>112005.02399999999</v>
      </c>
      <c r="O83" s="117">
        <v>354704.28239999997</v>
      </c>
      <c r="P83" s="118">
        <v>242699.25839999999</v>
      </c>
      <c r="R83" s="138">
        <f t="shared" si="66"/>
        <v>27555371.387858916</v>
      </c>
      <c r="S83" s="117"/>
      <c r="T83" s="8">
        <v>214</v>
      </c>
      <c r="U83" s="8" t="s">
        <v>67</v>
      </c>
      <c r="V83" s="9">
        <v>11637</v>
      </c>
      <c r="W83" s="9">
        <v>26458620.129458915</v>
      </c>
      <c r="X83" s="9">
        <v>7416091.7901841886</v>
      </c>
      <c r="Y83" s="121">
        <v>929266</v>
      </c>
      <c r="AA83" s="96">
        <f t="shared" si="67"/>
        <v>27387886.129458915</v>
      </c>
      <c r="AC83" s="135">
        <f t="shared" si="68"/>
        <v>131941.29090894386</v>
      </c>
      <c r="AD83" s="92">
        <f t="shared" si="69"/>
        <v>4.8408261643650731E-3</v>
      </c>
      <c r="AE83" s="129">
        <f t="shared" si="70"/>
        <v>11.338084635983833</v>
      </c>
      <c r="AG83" s="116">
        <v>112005.02399999999</v>
      </c>
      <c r="AH83" s="117">
        <v>354704.28239999997</v>
      </c>
      <c r="AI83" s="118">
        <f t="shared" si="71"/>
        <v>242699.25839999999</v>
      </c>
      <c r="AK83" s="138">
        <f t="shared" si="72"/>
        <v>27630585.387858916</v>
      </c>
      <c r="AL83" s="117"/>
      <c r="AM83" s="177" t="s">
        <v>67</v>
      </c>
      <c r="AN83" s="158">
        <v>11769</v>
      </c>
      <c r="AO83" s="158">
        <v>26457798.838549972</v>
      </c>
      <c r="AP83" s="158">
        <v>7056201.3727776743</v>
      </c>
      <c r="AQ83" s="158">
        <v>798146</v>
      </c>
      <c r="AS83" s="168">
        <f t="shared" si="57"/>
        <v>27255944.838549972</v>
      </c>
      <c r="AU83" s="158">
        <v>338011.42680000002</v>
      </c>
      <c r="AV83" s="158">
        <v>-168348.35939999999</v>
      </c>
      <c r="AW83" s="158">
        <v>169663.06740000003</v>
      </c>
      <c r="AY83" s="168">
        <f t="shared" si="58"/>
        <v>27425607.905949973</v>
      </c>
      <c r="BA83" s="181">
        <v>214</v>
      </c>
      <c r="BB83" s="121"/>
      <c r="BD83" s="8">
        <v>214</v>
      </c>
      <c r="BE83" s="8" t="s">
        <v>67</v>
      </c>
      <c r="BF83" s="9">
        <v>11637</v>
      </c>
      <c r="BG83" s="9">
        <v>26458620.129458915</v>
      </c>
      <c r="BH83" s="9">
        <v>7416091.7901841886</v>
      </c>
      <c r="BI83" s="49">
        <v>813569</v>
      </c>
      <c r="BK83" s="96">
        <f t="shared" si="73"/>
        <v>27272189.129458915</v>
      </c>
      <c r="BM83" s="135">
        <f t="shared" si="74"/>
        <v>821.29090894386172</v>
      </c>
      <c r="BN83" s="92">
        <f t="shared" si="75"/>
        <v>3.0115501129463334E-5</v>
      </c>
      <c r="BO83" s="129">
        <f t="shared" si="76"/>
        <v>7.0575827871776381E-2</v>
      </c>
      <c r="BQ83" s="116">
        <v>112005.024</v>
      </c>
      <c r="BR83" s="117">
        <v>354704.28240000003</v>
      </c>
      <c r="BS83" s="118">
        <f t="shared" si="77"/>
        <v>242699.25840000002</v>
      </c>
      <c r="BU83" s="138">
        <f t="shared" si="78"/>
        <v>27514888.387858916</v>
      </c>
      <c r="BW83" s="8">
        <v>214</v>
      </c>
      <c r="BX83" s="8" t="s">
        <v>67</v>
      </c>
      <c r="BY83" s="9">
        <v>11637</v>
      </c>
      <c r="BZ83" s="9">
        <v>26231145.908242196</v>
      </c>
      <c r="CA83" s="9">
        <v>7416091.7901841886</v>
      </c>
      <c r="CB83" s="49">
        <v>813569</v>
      </c>
      <c r="CD83" s="96">
        <f t="shared" si="79"/>
        <v>27044714.908242196</v>
      </c>
      <c r="CF83" s="135">
        <f t="shared" si="80"/>
        <v>-226652.93030777574</v>
      </c>
      <c r="CG83" s="92">
        <f t="shared" si="81"/>
        <v>-8.3110217151405978E-3</v>
      </c>
      <c r="CH83" s="129">
        <f t="shared" si="82"/>
        <v>-19.476921054204325</v>
      </c>
      <c r="CJ83" s="116">
        <v>112005.024</v>
      </c>
      <c r="CK83" s="117">
        <v>354704.28240000003</v>
      </c>
      <c r="CL83" s="118">
        <f t="shared" si="83"/>
        <v>242699.25840000002</v>
      </c>
      <c r="CN83" s="138">
        <f t="shared" si="84"/>
        <v>27287414.166642196</v>
      </c>
      <c r="CP83" s="8">
        <v>214</v>
      </c>
      <c r="CQ83" s="8" t="s">
        <v>67</v>
      </c>
      <c r="CR83" s="9">
        <v>11637</v>
      </c>
      <c r="CS83" s="9">
        <v>26187162.189518075</v>
      </c>
      <c r="CT83" s="9">
        <v>7462074.3305637175</v>
      </c>
      <c r="CU83" s="49">
        <v>813569</v>
      </c>
      <c r="CW83" s="96">
        <f t="shared" si="85"/>
        <v>27000731.189518075</v>
      </c>
      <c r="CY83" s="135">
        <f t="shared" si="86"/>
        <v>-270636.64903189614</v>
      </c>
      <c r="CZ83" s="92">
        <f t="shared" si="87"/>
        <v>-9.9238384606925526E-3</v>
      </c>
      <c r="DA83" s="129">
        <f t="shared" si="88"/>
        <v>-23.256565182770142</v>
      </c>
      <c r="DC83" s="116">
        <v>-112112.18</v>
      </c>
      <c r="DD83" s="117">
        <v>355043.63049999997</v>
      </c>
      <c r="DE83" s="118">
        <f t="shared" si="89"/>
        <v>242931.45049999998</v>
      </c>
      <c r="DG83" s="138">
        <f t="shared" si="90"/>
        <v>27243662.640018076</v>
      </c>
      <c r="DI83" s="8">
        <v>214</v>
      </c>
      <c r="DJ83" s="8" t="s">
        <v>67</v>
      </c>
      <c r="DK83" s="9">
        <v>11637</v>
      </c>
      <c r="DL83" s="9">
        <v>26187233.170282248</v>
      </c>
      <c r="DM83" s="9">
        <v>7462074.3305637175</v>
      </c>
      <c r="DN83" s="49">
        <v>813569</v>
      </c>
      <c r="DP83" s="96">
        <f t="shared" si="91"/>
        <v>27000802.170282248</v>
      </c>
      <c r="DR83" s="135">
        <f t="shared" si="92"/>
        <v>-270565.66826772317</v>
      </c>
      <c r="DS83" s="92">
        <f t="shared" si="93"/>
        <v>-9.9212357029360224E-3</v>
      </c>
      <c r="DT83" s="129">
        <f t="shared" si="59"/>
        <v>-23.250465606919583</v>
      </c>
      <c r="DV83" s="116">
        <v>-112112.18</v>
      </c>
      <c r="DW83" s="117">
        <v>355043.63049999997</v>
      </c>
      <c r="DX83" s="118">
        <f t="shared" si="94"/>
        <v>242931.45049999998</v>
      </c>
      <c r="DZ83" s="138">
        <f t="shared" si="95"/>
        <v>27243733.620782249</v>
      </c>
      <c r="EB83" s="8">
        <v>214</v>
      </c>
      <c r="EC83" s="8" t="s">
        <v>67</v>
      </c>
      <c r="ED83" s="9">
        <v>11637</v>
      </c>
      <c r="EE83" s="9">
        <v>26091634.474900026</v>
      </c>
      <c r="EF83" s="9">
        <v>7398808.6424632519</v>
      </c>
      <c r="EG83" s="49">
        <v>813569</v>
      </c>
      <c r="EI83" s="96">
        <f t="shared" si="60"/>
        <v>26905203.474900026</v>
      </c>
      <c r="EK83" s="135">
        <f t="shared" si="96"/>
        <v>-366164.36364994571</v>
      </c>
      <c r="EL83" s="92">
        <f t="shared" si="97"/>
        <v>-1.3426695933173801E-2</v>
      </c>
      <c r="EM83" s="129">
        <f t="shared" si="61"/>
        <v>-31.46552923003744</v>
      </c>
      <c r="EO83" s="116">
        <v>112402</v>
      </c>
      <c r="EP83" s="117">
        <v>355961.45</v>
      </c>
      <c r="EQ83" s="118">
        <f t="shared" si="98"/>
        <v>243559.45</v>
      </c>
      <c r="ES83" s="138">
        <f t="shared" si="99"/>
        <v>27148762.924900025</v>
      </c>
      <c r="EV83" s="40">
        <v>26457798.838549972</v>
      </c>
      <c r="EW83" s="41">
        <v>7056201.3727776743</v>
      </c>
      <c r="EX83" s="42">
        <v>813569</v>
      </c>
      <c r="EY83" s="12"/>
      <c r="EZ83" s="43">
        <v>27271367.838549972</v>
      </c>
      <c r="FA83" s="12"/>
      <c r="FB83" s="40">
        <v>-168348.35939999999</v>
      </c>
      <c r="FC83" s="41">
        <v>338011.42680000002</v>
      </c>
      <c r="FD83" s="42">
        <v>169663.06740000003</v>
      </c>
      <c r="FE83" s="44"/>
      <c r="FF83" s="43">
        <v>27441030.905949973</v>
      </c>
      <c r="FG83" s="12"/>
      <c r="FH83" s="43">
        <v>214</v>
      </c>
      <c r="FI83" s="10"/>
      <c r="FJ83" s="8">
        <v>214</v>
      </c>
      <c r="FK83" s="8" t="s">
        <v>67</v>
      </c>
      <c r="FL83" s="9">
        <v>11637</v>
      </c>
      <c r="FM83" s="9">
        <v>26092064</v>
      </c>
      <c r="FN83" s="9">
        <v>7365146</v>
      </c>
      <c r="FO83" s="49">
        <f t="shared" si="100"/>
        <v>813569</v>
      </c>
      <c r="FQ83" s="99">
        <f t="shared" si="62"/>
        <v>26905633</v>
      </c>
      <c r="FS83" s="55">
        <f t="shared" si="101"/>
        <v>-365734.83854997158</v>
      </c>
      <c r="FT83" s="92">
        <f t="shared" si="102"/>
        <v>-1.3410945894432915E-2</v>
      </c>
      <c r="FU83" s="55">
        <f t="shared" si="63"/>
        <v>-31.42861893529016</v>
      </c>
      <c r="FW83" s="40">
        <v>26457798.838549972</v>
      </c>
      <c r="FX83" s="41">
        <v>7056201.3727776743</v>
      </c>
      <c r="FY83" s="42">
        <v>813569</v>
      </c>
      <c r="FZ83" s="12"/>
      <c r="GA83" s="43">
        <v>27271367.838549972</v>
      </c>
      <c r="GB83" s="12"/>
      <c r="GC83" s="40">
        <v>-168348.35939999999</v>
      </c>
      <c r="GD83" s="41">
        <v>338011.42680000002</v>
      </c>
      <c r="GE83" s="42">
        <v>169663.06740000003</v>
      </c>
      <c r="GF83" s="44"/>
      <c r="GG83" s="43">
        <v>27441030.905949973</v>
      </c>
      <c r="GH83" s="12"/>
      <c r="GI83" s="43">
        <v>214</v>
      </c>
      <c r="GJ83" s="9"/>
      <c r="GK83" s="9"/>
    </row>
    <row r="84" spans="1:193" x14ac:dyDescent="0.25">
      <c r="A84" s="8">
        <v>216</v>
      </c>
      <c r="B84" s="8" t="s">
        <v>469</v>
      </c>
      <c r="C84" s="9">
        <v>1424</v>
      </c>
      <c r="D84" s="9">
        <v>6179846.9594581882</v>
      </c>
      <c r="E84" s="9">
        <v>1441922.8247961907</v>
      </c>
      <c r="F84" s="121">
        <v>-272383</v>
      </c>
      <c r="H84" s="96">
        <f t="shared" si="64"/>
        <v>5907463.9594581882</v>
      </c>
      <c r="J84" s="135">
        <f t="shared" si="55"/>
        <v>-55782.041132478975</v>
      </c>
      <c r="K84" s="92">
        <f t="shared" si="56"/>
        <v>-9.3543082285979309E-3</v>
      </c>
      <c r="L84" s="129">
        <f t="shared" si="65"/>
        <v>-39.172781694156583</v>
      </c>
      <c r="N84" s="116">
        <v>57304.895999999993</v>
      </c>
      <c r="O84" s="117">
        <v>46885.824000000001</v>
      </c>
      <c r="P84" s="118">
        <v>-10419.071999999993</v>
      </c>
      <c r="R84" s="138">
        <f t="shared" si="66"/>
        <v>5897044.8874581885</v>
      </c>
      <c r="S84" s="117"/>
      <c r="T84" s="8">
        <v>216</v>
      </c>
      <c r="U84" s="8" t="s">
        <v>68</v>
      </c>
      <c r="V84" s="9">
        <v>1424</v>
      </c>
      <c r="W84" s="9">
        <v>6179846.9594581882</v>
      </c>
      <c r="X84" s="9">
        <v>1441922.8247961907</v>
      </c>
      <c r="Y84" s="121">
        <v>-272683</v>
      </c>
      <c r="AA84" s="96">
        <f t="shared" si="67"/>
        <v>5907163.9594581882</v>
      </c>
      <c r="AC84" s="135">
        <f t="shared" si="68"/>
        <v>-56082.041132478975</v>
      </c>
      <c r="AD84" s="92">
        <f t="shared" si="69"/>
        <v>-9.4046163996796342E-3</v>
      </c>
      <c r="AE84" s="129">
        <f t="shared" si="70"/>
        <v>-39.383455851459956</v>
      </c>
      <c r="AG84" s="116">
        <v>57304.895999999993</v>
      </c>
      <c r="AH84" s="117">
        <v>46885.824000000001</v>
      </c>
      <c r="AI84" s="118">
        <f t="shared" si="71"/>
        <v>-10419.071999999993</v>
      </c>
      <c r="AK84" s="138">
        <f t="shared" si="72"/>
        <v>5896744.8874581885</v>
      </c>
      <c r="AL84" s="117"/>
      <c r="AM84" s="177" t="s">
        <v>68</v>
      </c>
      <c r="AN84" s="158">
        <v>1462</v>
      </c>
      <c r="AO84" s="158">
        <v>6248702.0005906671</v>
      </c>
      <c r="AP84" s="158">
        <v>1434874.7738171436</v>
      </c>
      <c r="AQ84" s="158">
        <v>-285456</v>
      </c>
      <c r="AS84" s="168">
        <f t="shared" si="57"/>
        <v>5963246.0005906671</v>
      </c>
      <c r="AU84" s="158">
        <v>44831.542800000003</v>
      </c>
      <c r="AV84" s="158">
        <v>-47329.488000000005</v>
      </c>
      <c r="AW84" s="158">
        <v>-2497.9452000000019</v>
      </c>
      <c r="AY84" s="168">
        <f t="shared" si="58"/>
        <v>5960748.0553906672</v>
      </c>
      <c r="BA84" s="181">
        <v>216</v>
      </c>
      <c r="BB84" s="121"/>
      <c r="BD84" s="8">
        <v>216</v>
      </c>
      <c r="BE84" s="8" t="s">
        <v>68</v>
      </c>
      <c r="BF84" s="9">
        <v>1424</v>
      </c>
      <c r="BG84" s="9">
        <v>6179846.9594581863</v>
      </c>
      <c r="BH84" s="9">
        <v>1441922.8247961907</v>
      </c>
      <c r="BI84" s="49">
        <v>-307891</v>
      </c>
      <c r="BK84" s="96">
        <f t="shared" si="73"/>
        <v>5871955.9594581863</v>
      </c>
      <c r="BM84" s="135">
        <f t="shared" si="74"/>
        <v>-68855.041132480837</v>
      </c>
      <c r="BN84" s="92">
        <f t="shared" si="75"/>
        <v>-1.1590175335595579E-2</v>
      </c>
      <c r="BO84" s="129">
        <f t="shared" si="76"/>
        <v>-48.353259222247779</v>
      </c>
      <c r="BQ84" s="116">
        <v>57304.896000000001</v>
      </c>
      <c r="BR84" s="117">
        <v>46885.824000000001</v>
      </c>
      <c r="BS84" s="118">
        <f t="shared" si="77"/>
        <v>-10419.072</v>
      </c>
      <c r="BU84" s="138">
        <f t="shared" si="78"/>
        <v>5861536.8874581866</v>
      </c>
      <c r="BW84" s="8">
        <v>216</v>
      </c>
      <c r="BX84" s="8" t="s">
        <v>68</v>
      </c>
      <c r="BY84" s="9">
        <v>1424</v>
      </c>
      <c r="BZ84" s="9">
        <v>6115391.6092014005</v>
      </c>
      <c r="CA84" s="9">
        <v>1441922.8247961907</v>
      </c>
      <c r="CB84" s="49">
        <v>-307891</v>
      </c>
      <c r="CD84" s="96">
        <f t="shared" si="79"/>
        <v>5807500.6092014005</v>
      </c>
      <c r="CF84" s="135">
        <f t="shared" si="80"/>
        <v>-133310.39138926659</v>
      </c>
      <c r="CG84" s="92">
        <f t="shared" si="81"/>
        <v>-2.2439763085547102E-2</v>
      </c>
      <c r="CH84" s="129">
        <f t="shared" si="82"/>
        <v>-93.616847885720915</v>
      </c>
      <c r="CJ84" s="116">
        <v>57304.896000000001</v>
      </c>
      <c r="CK84" s="117">
        <v>46885.824000000001</v>
      </c>
      <c r="CL84" s="118">
        <f t="shared" si="83"/>
        <v>-10419.072</v>
      </c>
      <c r="CN84" s="138">
        <f t="shared" si="84"/>
        <v>5797081.5372014008</v>
      </c>
      <c r="CP84" s="8">
        <v>216</v>
      </c>
      <c r="CQ84" s="8" t="s">
        <v>68</v>
      </c>
      <c r="CR84" s="9">
        <v>1424</v>
      </c>
      <c r="CS84" s="9">
        <v>6104438.9214776028</v>
      </c>
      <c r="CT84" s="9">
        <v>1437174.3981714286</v>
      </c>
      <c r="CU84" s="49">
        <v>-307891</v>
      </c>
      <c r="CW84" s="96">
        <f t="shared" si="85"/>
        <v>5796547.9214776028</v>
      </c>
      <c r="CY84" s="135">
        <f t="shared" si="86"/>
        <v>-144263.07911306433</v>
      </c>
      <c r="CZ84" s="92">
        <f t="shared" si="87"/>
        <v>-2.4283398192388367E-2</v>
      </c>
      <c r="DA84" s="129">
        <f t="shared" si="88"/>
        <v>-101.30834207378113</v>
      </c>
      <c r="DC84" s="116">
        <v>-57359.72</v>
      </c>
      <c r="DD84" s="117">
        <v>46930.68</v>
      </c>
      <c r="DE84" s="118">
        <f t="shared" si="89"/>
        <v>-10429.040000000001</v>
      </c>
      <c r="DG84" s="138">
        <f t="shared" si="90"/>
        <v>5786118.8814776028</v>
      </c>
      <c r="DI84" s="8">
        <v>216</v>
      </c>
      <c r="DJ84" s="8" t="s">
        <v>68</v>
      </c>
      <c r="DK84" s="9">
        <v>1424</v>
      </c>
      <c r="DL84" s="9">
        <v>6104435.8072819998</v>
      </c>
      <c r="DM84" s="9">
        <v>1437174.3981714286</v>
      </c>
      <c r="DN84" s="49">
        <v>-307891</v>
      </c>
      <c r="DP84" s="96">
        <f t="shared" si="91"/>
        <v>5796544.8072819998</v>
      </c>
      <c r="DR84" s="135">
        <f t="shared" si="92"/>
        <v>-144266.19330866728</v>
      </c>
      <c r="DS84" s="92">
        <f t="shared" si="93"/>
        <v>-2.4283922396171762E-2</v>
      </c>
      <c r="DT84" s="129">
        <f t="shared" si="59"/>
        <v>-101.31052900889556</v>
      </c>
      <c r="DV84" s="116">
        <v>-57359.72</v>
      </c>
      <c r="DW84" s="117">
        <v>46930.68</v>
      </c>
      <c r="DX84" s="118">
        <f t="shared" si="94"/>
        <v>-10429.040000000001</v>
      </c>
      <c r="DZ84" s="138">
        <f t="shared" si="95"/>
        <v>5786115.7672819998</v>
      </c>
      <c r="EB84" s="8">
        <v>216</v>
      </c>
      <c r="EC84" s="8" t="s">
        <v>68</v>
      </c>
      <c r="ED84" s="9">
        <v>1424</v>
      </c>
      <c r="EE84" s="9">
        <v>6135751.1192048788</v>
      </c>
      <c r="EF84" s="9">
        <v>1437149.684937143</v>
      </c>
      <c r="EG84" s="49">
        <v>-307891</v>
      </c>
      <c r="EI84" s="96">
        <f t="shared" si="60"/>
        <v>5827860.1192048788</v>
      </c>
      <c r="EK84" s="135">
        <f t="shared" si="96"/>
        <v>-112950.88138578832</v>
      </c>
      <c r="EL84" s="92">
        <f t="shared" si="97"/>
        <v>-1.901270405245313E-2</v>
      </c>
      <c r="EM84" s="129">
        <f t="shared" si="61"/>
        <v>-79.319439175413152</v>
      </c>
      <c r="EO84" s="116">
        <v>57508</v>
      </c>
      <c r="EP84" s="117">
        <v>47052</v>
      </c>
      <c r="EQ84" s="118">
        <f t="shared" si="98"/>
        <v>-10456</v>
      </c>
      <c r="ES84" s="138">
        <f t="shared" si="99"/>
        <v>5817404.1192048788</v>
      </c>
      <c r="EV84" s="40">
        <v>6248702.0005906671</v>
      </c>
      <c r="EW84" s="41">
        <v>1434874.7738171436</v>
      </c>
      <c r="EX84" s="42">
        <v>-307891</v>
      </c>
      <c r="EY84" s="12"/>
      <c r="EZ84" s="43">
        <v>5940811.0005906671</v>
      </c>
      <c r="FA84" s="12"/>
      <c r="FB84" s="40">
        <v>-47329.488000000005</v>
      </c>
      <c r="FC84" s="41">
        <v>44831.542800000003</v>
      </c>
      <c r="FD84" s="42">
        <v>-2497.9452000000019</v>
      </c>
      <c r="FE84" s="44"/>
      <c r="FF84" s="43">
        <v>5938313.0553906672</v>
      </c>
      <c r="FG84" s="12"/>
      <c r="FH84" s="43">
        <v>216</v>
      </c>
      <c r="FI84" s="10"/>
      <c r="FJ84" s="8">
        <v>216</v>
      </c>
      <c r="FK84" s="8" t="s">
        <v>68</v>
      </c>
      <c r="FL84" s="9">
        <v>1424</v>
      </c>
      <c r="FM84" s="9">
        <v>6113399</v>
      </c>
      <c r="FN84" s="9">
        <v>1483157</v>
      </c>
      <c r="FO84" s="49">
        <f t="shared" si="100"/>
        <v>-307891</v>
      </c>
      <c r="FQ84" s="99">
        <f t="shared" si="62"/>
        <v>5805508</v>
      </c>
      <c r="FS84" s="55">
        <f t="shared" si="101"/>
        <v>-135303.00059066713</v>
      </c>
      <c r="FT84" s="92">
        <f t="shared" si="102"/>
        <v>-2.2775173385791027E-2</v>
      </c>
      <c r="FU84" s="55">
        <f t="shared" si="63"/>
        <v>-95.016152100187597</v>
      </c>
      <c r="FW84" s="40">
        <v>6248702.0005906671</v>
      </c>
      <c r="FX84" s="41">
        <v>1434874.7738171436</v>
      </c>
      <c r="FY84" s="42">
        <v>-307891</v>
      </c>
      <c r="FZ84" s="12"/>
      <c r="GA84" s="43">
        <v>5940811.0005906671</v>
      </c>
      <c r="GB84" s="12"/>
      <c r="GC84" s="40">
        <v>-47329.488000000005</v>
      </c>
      <c r="GD84" s="41">
        <v>44831.542800000003</v>
      </c>
      <c r="GE84" s="42">
        <v>-2497.9452000000019</v>
      </c>
      <c r="GF84" s="44"/>
      <c r="GG84" s="43">
        <v>5938313.0553906672</v>
      </c>
      <c r="GH84" s="12"/>
      <c r="GI84" s="43">
        <v>216</v>
      </c>
      <c r="GJ84" s="9"/>
      <c r="GK84" s="9"/>
    </row>
    <row r="85" spans="1:193" x14ac:dyDescent="0.25">
      <c r="A85" s="8">
        <v>217</v>
      </c>
      <c r="B85" s="8" t="s">
        <v>470</v>
      </c>
      <c r="C85" s="9">
        <v>5578</v>
      </c>
      <c r="D85" s="9">
        <v>13406784.850621425</v>
      </c>
      <c r="E85" s="9">
        <v>3971421.3415765828</v>
      </c>
      <c r="F85" s="121">
        <v>-67273</v>
      </c>
      <c r="H85" s="96">
        <f t="shared" si="64"/>
        <v>13339511.850621425</v>
      </c>
      <c r="J85" s="135">
        <f t="shared" si="55"/>
        <v>-191329.24397379532</v>
      </c>
      <c r="K85" s="92">
        <f t="shared" si="56"/>
        <v>-1.4140232867727651E-2</v>
      </c>
      <c r="L85" s="129">
        <f t="shared" si="65"/>
        <v>-34.300689131193138</v>
      </c>
      <c r="N85" s="116">
        <v>44281.055999999997</v>
      </c>
      <c r="O85" s="117">
        <v>23508.031199999998</v>
      </c>
      <c r="P85" s="118">
        <v>-20773.024799999999</v>
      </c>
      <c r="R85" s="138">
        <f t="shared" si="66"/>
        <v>13318738.825821424</v>
      </c>
      <c r="S85" s="117"/>
      <c r="T85" s="8">
        <v>217</v>
      </c>
      <c r="U85" s="8" t="s">
        <v>69</v>
      </c>
      <c r="V85" s="9">
        <v>5578</v>
      </c>
      <c r="W85" s="9">
        <v>13406784.850621425</v>
      </c>
      <c r="X85" s="9">
        <v>3971421.3415765828</v>
      </c>
      <c r="Y85" s="121">
        <v>-98230</v>
      </c>
      <c r="AA85" s="96">
        <f t="shared" si="67"/>
        <v>13308554.850621425</v>
      </c>
      <c r="AC85" s="135">
        <f t="shared" si="68"/>
        <v>-222286.24397379532</v>
      </c>
      <c r="AD85" s="92">
        <f t="shared" si="69"/>
        <v>-1.642811724857117E-2</v>
      </c>
      <c r="AE85" s="129">
        <f t="shared" si="70"/>
        <v>-39.850527783039681</v>
      </c>
      <c r="AG85" s="116">
        <v>44281.055999999997</v>
      </c>
      <c r="AH85" s="117">
        <v>23508.031199999998</v>
      </c>
      <c r="AI85" s="118">
        <f t="shared" si="71"/>
        <v>-20773.024799999999</v>
      </c>
      <c r="AK85" s="138">
        <f t="shared" si="72"/>
        <v>13287781.825821424</v>
      </c>
      <c r="AL85" s="117"/>
      <c r="AM85" s="177" t="s">
        <v>69</v>
      </c>
      <c r="AN85" s="158">
        <v>5590</v>
      </c>
      <c r="AO85" s="158">
        <v>13637070.09459522</v>
      </c>
      <c r="AP85" s="158">
        <v>3958367.3410965884</v>
      </c>
      <c r="AQ85" s="158">
        <v>-106229</v>
      </c>
      <c r="AR85" s="158">
        <v>0</v>
      </c>
      <c r="AS85" s="168">
        <f t="shared" si="57"/>
        <v>13530841.09459522</v>
      </c>
      <c r="AU85" s="158">
        <v>19720.62</v>
      </c>
      <c r="AV85" s="158">
        <v>-34182.408000000003</v>
      </c>
      <c r="AW85" s="158">
        <v>-14461.788000000004</v>
      </c>
      <c r="AY85" s="168">
        <f t="shared" si="58"/>
        <v>13516379.306595219</v>
      </c>
      <c r="BA85" s="181">
        <v>217</v>
      </c>
      <c r="BB85" s="121"/>
      <c r="BD85" s="8">
        <v>217</v>
      </c>
      <c r="BE85" s="8" t="s">
        <v>69</v>
      </c>
      <c r="BF85" s="9">
        <v>5578</v>
      </c>
      <c r="BG85" s="9">
        <v>13406784.850621432</v>
      </c>
      <c r="BH85" s="9">
        <v>3971421.3415765846</v>
      </c>
      <c r="BI85" s="49">
        <v>-102141</v>
      </c>
      <c r="BK85" s="96">
        <f t="shared" si="73"/>
        <v>13304643.850621432</v>
      </c>
      <c r="BM85" s="135">
        <f t="shared" si="74"/>
        <v>-230285.24397378787</v>
      </c>
      <c r="BN85" s="92">
        <f t="shared" si="75"/>
        <v>-1.7014144836986666E-2</v>
      </c>
      <c r="BO85" s="129">
        <f t="shared" si="76"/>
        <v>-41.284554315845803</v>
      </c>
      <c r="BQ85" s="116">
        <v>44281.055999999997</v>
      </c>
      <c r="BR85" s="117">
        <v>23508.031200000001</v>
      </c>
      <c r="BS85" s="118">
        <f t="shared" si="77"/>
        <v>-20773.024799999996</v>
      </c>
      <c r="BU85" s="138">
        <f t="shared" si="78"/>
        <v>13283870.825821431</v>
      </c>
      <c r="BW85" s="8">
        <v>217</v>
      </c>
      <c r="BX85" s="8" t="s">
        <v>69</v>
      </c>
      <c r="BY85" s="9">
        <v>5578</v>
      </c>
      <c r="BZ85" s="9">
        <v>13292902.76744337</v>
      </c>
      <c r="CA85" s="9">
        <v>3971421.3415765846</v>
      </c>
      <c r="CB85" s="49">
        <v>-102141</v>
      </c>
      <c r="CD85" s="96">
        <f t="shared" si="79"/>
        <v>13190761.76744337</v>
      </c>
      <c r="CF85" s="135">
        <f t="shared" si="80"/>
        <v>-344167.32715184987</v>
      </c>
      <c r="CG85" s="92">
        <f t="shared" si="81"/>
        <v>-2.5428084975286872E-2</v>
      </c>
      <c r="CH85" s="129">
        <f t="shared" si="82"/>
        <v>-61.700847463580111</v>
      </c>
      <c r="CJ85" s="116">
        <v>44281.055999999997</v>
      </c>
      <c r="CK85" s="117">
        <v>23508.031200000001</v>
      </c>
      <c r="CL85" s="118">
        <f t="shared" si="83"/>
        <v>-20773.024799999996</v>
      </c>
      <c r="CN85" s="138">
        <f t="shared" si="84"/>
        <v>13169988.742643369</v>
      </c>
      <c r="CP85" s="8">
        <v>217</v>
      </c>
      <c r="CQ85" s="8" t="s">
        <v>69</v>
      </c>
      <c r="CR85" s="9">
        <v>5578</v>
      </c>
      <c r="CS85" s="9">
        <v>13412239.531197468</v>
      </c>
      <c r="CT85" s="9">
        <v>4020167.2800663407</v>
      </c>
      <c r="CU85" s="49">
        <v>-102141</v>
      </c>
      <c r="CW85" s="96">
        <f t="shared" si="85"/>
        <v>13310098.531197468</v>
      </c>
      <c r="CY85" s="135">
        <f t="shared" si="86"/>
        <v>-224830.56339775212</v>
      </c>
      <c r="CZ85" s="92">
        <f t="shared" si="87"/>
        <v>-1.661113714201367E-2</v>
      </c>
      <c r="DA85" s="129">
        <f t="shared" si="88"/>
        <v>-40.30666249511512</v>
      </c>
      <c r="DC85" s="116">
        <v>-44323.42</v>
      </c>
      <c r="DD85" s="117">
        <v>23530.521499999995</v>
      </c>
      <c r="DE85" s="118">
        <f t="shared" si="89"/>
        <v>-20792.898500000003</v>
      </c>
      <c r="DG85" s="138">
        <f t="shared" si="90"/>
        <v>13289305.632697469</v>
      </c>
      <c r="DI85" s="8">
        <v>217</v>
      </c>
      <c r="DJ85" s="8" t="s">
        <v>69</v>
      </c>
      <c r="DK85" s="9">
        <v>5578</v>
      </c>
      <c r="DL85" s="9">
        <v>13412270.472502777</v>
      </c>
      <c r="DM85" s="9">
        <v>4020167.2800663407</v>
      </c>
      <c r="DN85" s="49">
        <v>-102141</v>
      </c>
      <c r="DP85" s="96">
        <f t="shared" si="91"/>
        <v>13310129.472502777</v>
      </c>
      <c r="DR85" s="135">
        <f t="shared" si="92"/>
        <v>-224799.62209244259</v>
      </c>
      <c r="DS85" s="92">
        <f t="shared" si="93"/>
        <v>-1.6608851108219677E-2</v>
      </c>
      <c r="DT85" s="129">
        <f t="shared" si="59"/>
        <v>-40.301115470140296</v>
      </c>
      <c r="DV85" s="116">
        <v>-44323.42</v>
      </c>
      <c r="DW85" s="117">
        <v>23530.521499999995</v>
      </c>
      <c r="DX85" s="118">
        <f t="shared" si="94"/>
        <v>-20792.898500000003</v>
      </c>
      <c r="DZ85" s="138">
        <f t="shared" si="95"/>
        <v>13289336.574002778</v>
      </c>
      <c r="EB85" s="8">
        <v>217</v>
      </c>
      <c r="EC85" s="8" t="s">
        <v>69</v>
      </c>
      <c r="ED85" s="9">
        <v>5578</v>
      </c>
      <c r="EE85" s="9">
        <v>13333053.513985157</v>
      </c>
      <c r="EF85" s="9">
        <v>3945977.0374868298</v>
      </c>
      <c r="EG85" s="49">
        <v>-102141</v>
      </c>
      <c r="EI85" s="96">
        <f t="shared" si="60"/>
        <v>13230912.513985157</v>
      </c>
      <c r="EK85" s="135">
        <f t="shared" si="96"/>
        <v>-304016.58061006293</v>
      </c>
      <c r="EL85" s="92">
        <f t="shared" si="97"/>
        <v>-2.2461630828303571E-2</v>
      </c>
      <c r="EM85" s="129">
        <f t="shared" si="61"/>
        <v>-54.502793225181591</v>
      </c>
      <c r="EO85" s="116">
        <v>44438</v>
      </c>
      <c r="EP85" s="117">
        <v>23591.35</v>
      </c>
      <c r="EQ85" s="118">
        <f t="shared" si="98"/>
        <v>-20846.650000000001</v>
      </c>
      <c r="ES85" s="138">
        <f t="shared" si="99"/>
        <v>13210065.863985157</v>
      </c>
      <c r="EV85" s="40">
        <v>13637070.09459522</v>
      </c>
      <c r="EW85" s="41">
        <v>3958367.3410965884</v>
      </c>
      <c r="EX85" s="42">
        <v>-102141</v>
      </c>
      <c r="EY85" s="12"/>
      <c r="EZ85" s="43">
        <v>13534929.09459522</v>
      </c>
      <c r="FA85" s="12"/>
      <c r="FB85" s="40">
        <v>-34182.408000000003</v>
      </c>
      <c r="FC85" s="41">
        <v>19720.62</v>
      </c>
      <c r="FD85" s="42">
        <v>-14461.788000000004</v>
      </c>
      <c r="FE85" s="44"/>
      <c r="FF85" s="43">
        <v>13520467.306595219</v>
      </c>
      <c r="FG85" s="12"/>
      <c r="FH85" s="43">
        <v>217</v>
      </c>
      <c r="FI85" s="10"/>
      <c r="FJ85" s="8">
        <v>217</v>
      </c>
      <c r="FK85" s="8" t="s">
        <v>69</v>
      </c>
      <c r="FL85" s="9">
        <v>5578</v>
      </c>
      <c r="FM85" s="9">
        <v>13422027</v>
      </c>
      <c r="FN85" s="9">
        <v>3942609</v>
      </c>
      <c r="FO85" s="49">
        <f t="shared" si="100"/>
        <v>-102141</v>
      </c>
      <c r="FQ85" s="99">
        <f t="shared" si="62"/>
        <v>13319886</v>
      </c>
      <c r="FS85" s="55">
        <f t="shared" si="101"/>
        <v>-215043.09459521994</v>
      </c>
      <c r="FT85" s="92">
        <f t="shared" si="102"/>
        <v>-1.5888010427855963E-2</v>
      </c>
      <c r="FU85" s="55">
        <f t="shared" si="63"/>
        <v>-38.552006919186077</v>
      </c>
      <c r="FW85" s="40">
        <v>13637070.09459522</v>
      </c>
      <c r="FX85" s="41">
        <v>3958367.3410965884</v>
      </c>
      <c r="FY85" s="42">
        <v>-102141</v>
      </c>
      <c r="FZ85" s="12"/>
      <c r="GA85" s="43">
        <v>13534929.09459522</v>
      </c>
      <c r="GB85" s="12"/>
      <c r="GC85" s="40">
        <v>-34182.408000000003</v>
      </c>
      <c r="GD85" s="41">
        <v>19720.62</v>
      </c>
      <c r="GE85" s="42">
        <v>-14461.788000000004</v>
      </c>
      <c r="GF85" s="44"/>
      <c r="GG85" s="43">
        <v>13520467.306595219</v>
      </c>
      <c r="GH85" s="12"/>
      <c r="GI85" s="43">
        <v>217</v>
      </c>
      <c r="GJ85" s="9"/>
      <c r="GK85" s="9"/>
    </row>
    <row r="86" spans="1:193" x14ac:dyDescent="0.25">
      <c r="A86" s="8">
        <v>218</v>
      </c>
      <c r="B86" s="8" t="s">
        <v>471</v>
      </c>
      <c r="C86" s="9">
        <v>1349</v>
      </c>
      <c r="D86" s="9">
        <v>4946047.2740296274</v>
      </c>
      <c r="E86" s="9">
        <v>1226554.3268181819</v>
      </c>
      <c r="F86" s="121">
        <v>-305915</v>
      </c>
      <c r="H86" s="96">
        <f t="shared" si="64"/>
        <v>4640132.2740296274</v>
      </c>
      <c r="J86" s="135">
        <f t="shared" si="55"/>
        <v>-113049.53153301962</v>
      </c>
      <c r="K86" s="92">
        <f t="shared" si="56"/>
        <v>-2.3783969592898337E-2</v>
      </c>
      <c r="L86" s="129">
        <f t="shared" si="65"/>
        <v>-83.802469631593496</v>
      </c>
      <c r="N86" s="116">
        <v>461109.0552</v>
      </c>
      <c r="O86" s="117">
        <v>10484.191200000001</v>
      </c>
      <c r="P86" s="118">
        <v>-450624.864</v>
      </c>
      <c r="R86" s="138">
        <f t="shared" si="66"/>
        <v>4189507.4100296274</v>
      </c>
      <c r="S86" s="117"/>
      <c r="T86" s="8">
        <v>218</v>
      </c>
      <c r="U86" s="8" t="s">
        <v>70</v>
      </c>
      <c r="V86" s="9">
        <v>1349</v>
      </c>
      <c r="W86" s="9">
        <v>4946047.2740296274</v>
      </c>
      <c r="X86" s="9">
        <v>1226554.3268181819</v>
      </c>
      <c r="Y86" s="121">
        <v>-306201</v>
      </c>
      <c r="AA86" s="96">
        <f t="shared" si="67"/>
        <v>4639846.2740296274</v>
      </c>
      <c r="AC86" s="135">
        <f t="shared" si="68"/>
        <v>-113335.53153301962</v>
      </c>
      <c r="AD86" s="92">
        <f t="shared" si="69"/>
        <v>-2.3844139813962741E-2</v>
      </c>
      <c r="AE86" s="129">
        <f t="shared" si="70"/>
        <v>-84.014478527071617</v>
      </c>
      <c r="AG86" s="116">
        <v>461109.0552</v>
      </c>
      <c r="AH86" s="117">
        <v>10484.191200000001</v>
      </c>
      <c r="AI86" s="118">
        <f t="shared" si="71"/>
        <v>-450624.864</v>
      </c>
      <c r="AK86" s="138">
        <f t="shared" si="72"/>
        <v>4189221.4100296274</v>
      </c>
      <c r="AL86" s="117"/>
      <c r="AM86" s="177" t="s">
        <v>70</v>
      </c>
      <c r="AN86" s="158">
        <v>1369</v>
      </c>
      <c r="AO86" s="158">
        <v>5065998.8055626471</v>
      </c>
      <c r="AP86" s="158">
        <v>1344480.7510800008</v>
      </c>
      <c r="AQ86" s="158">
        <v>-312817</v>
      </c>
      <c r="AS86" s="168">
        <f t="shared" si="57"/>
        <v>4753181.8055626471</v>
      </c>
      <c r="AU86" s="158">
        <v>6573.54</v>
      </c>
      <c r="AV86" s="158">
        <v>-449827.34220000001</v>
      </c>
      <c r="AW86" s="158">
        <v>-443253.80220000003</v>
      </c>
      <c r="AY86" s="168">
        <f t="shared" si="58"/>
        <v>4309928.0033626473</v>
      </c>
      <c r="BA86" s="181">
        <v>218</v>
      </c>
      <c r="BB86" s="121"/>
      <c r="BD86" s="8">
        <v>218</v>
      </c>
      <c r="BE86" s="8" t="s">
        <v>70</v>
      </c>
      <c r="BF86" s="9">
        <v>1349</v>
      </c>
      <c r="BG86" s="9">
        <v>4946047.2740296274</v>
      </c>
      <c r="BH86" s="9">
        <v>1226554.3268181819</v>
      </c>
      <c r="BI86" s="49">
        <v>-312195</v>
      </c>
      <c r="BK86" s="96">
        <f t="shared" si="73"/>
        <v>4633852.2740296274</v>
      </c>
      <c r="BM86" s="135">
        <f t="shared" si="74"/>
        <v>-119951.53153301962</v>
      </c>
      <c r="BN86" s="92">
        <f t="shared" si="75"/>
        <v>-2.5232747593129264E-2</v>
      </c>
      <c r="BO86" s="129">
        <f t="shared" si="76"/>
        <v>-88.918852137153166</v>
      </c>
      <c r="BQ86" s="116">
        <v>461109.0552</v>
      </c>
      <c r="BR86" s="117">
        <v>10484.191200000001</v>
      </c>
      <c r="BS86" s="118">
        <f t="shared" si="77"/>
        <v>-450624.864</v>
      </c>
      <c r="BU86" s="138">
        <f t="shared" si="78"/>
        <v>4183227.4100296274</v>
      </c>
      <c r="BW86" s="8">
        <v>218</v>
      </c>
      <c r="BX86" s="8" t="s">
        <v>70</v>
      </c>
      <c r="BY86" s="9">
        <v>1349</v>
      </c>
      <c r="BZ86" s="9">
        <v>4893159.1469073053</v>
      </c>
      <c r="CA86" s="9">
        <v>1226554.3268181819</v>
      </c>
      <c r="CB86" s="49">
        <v>-312195</v>
      </c>
      <c r="CD86" s="96">
        <f t="shared" si="79"/>
        <v>4580964.1469073053</v>
      </c>
      <c r="CF86" s="135">
        <f t="shared" si="80"/>
        <v>-172839.65865534171</v>
      </c>
      <c r="CG86" s="92">
        <f t="shared" si="81"/>
        <v>-3.6358180885187982E-2</v>
      </c>
      <c r="CH86" s="129">
        <f t="shared" si="82"/>
        <v>-128.12428365851869</v>
      </c>
      <c r="CJ86" s="116">
        <v>461109.0552</v>
      </c>
      <c r="CK86" s="117">
        <v>10484.191200000001</v>
      </c>
      <c r="CL86" s="118">
        <f t="shared" si="83"/>
        <v>-450624.864</v>
      </c>
      <c r="CN86" s="138">
        <f t="shared" si="84"/>
        <v>4130339.2829073053</v>
      </c>
      <c r="CP86" s="8">
        <v>218</v>
      </c>
      <c r="CQ86" s="8" t="s">
        <v>70</v>
      </c>
      <c r="CR86" s="9">
        <v>1349</v>
      </c>
      <c r="CS86" s="9">
        <v>4907442.4608957432</v>
      </c>
      <c r="CT86" s="9">
        <v>1231768.6021236361</v>
      </c>
      <c r="CU86" s="49">
        <v>-312195</v>
      </c>
      <c r="CW86" s="96">
        <f t="shared" si="85"/>
        <v>4595247.4608957432</v>
      </c>
      <c r="CY86" s="135">
        <f t="shared" si="86"/>
        <v>-158556.34466690384</v>
      </c>
      <c r="CZ86" s="92">
        <f t="shared" si="87"/>
        <v>-3.3353573507044966E-2</v>
      </c>
      <c r="DA86" s="129">
        <f t="shared" si="88"/>
        <v>-117.53620805552545</v>
      </c>
      <c r="DC86" s="116">
        <v>-461550.20149999997</v>
      </c>
      <c r="DD86" s="117">
        <v>10494.2215</v>
      </c>
      <c r="DE86" s="118">
        <f t="shared" si="89"/>
        <v>-451055.98</v>
      </c>
      <c r="DG86" s="138">
        <f t="shared" si="90"/>
        <v>4144191.4808957432</v>
      </c>
      <c r="DI86" s="8">
        <v>218</v>
      </c>
      <c r="DJ86" s="8" t="s">
        <v>70</v>
      </c>
      <c r="DK86" s="9">
        <v>1349</v>
      </c>
      <c r="DL86" s="9">
        <v>4907443.9002714595</v>
      </c>
      <c r="DM86" s="9">
        <v>1231768.6021236361</v>
      </c>
      <c r="DN86" s="49">
        <v>-312195</v>
      </c>
      <c r="DP86" s="96">
        <f t="shared" si="91"/>
        <v>4595248.9002714595</v>
      </c>
      <c r="DR86" s="135">
        <f t="shared" si="92"/>
        <v>-158554.90529118758</v>
      </c>
      <c r="DS86" s="92">
        <f t="shared" si="93"/>
        <v>-3.335327072304816E-2</v>
      </c>
      <c r="DT86" s="129">
        <f t="shared" si="59"/>
        <v>-117.53514106092481</v>
      </c>
      <c r="DV86" s="116">
        <v>-461550.20149999997</v>
      </c>
      <c r="DW86" s="117">
        <v>10494.2215</v>
      </c>
      <c r="DX86" s="118">
        <f t="shared" si="94"/>
        <v>-451055.98</v>
      </c>
      <c r="DZ86" s="138">
        <f t="shared" si="95"/>
        <v>4144192.9202714595</v>
      </c>
      <c r="EB86" s="8">
        <v>218</v>
      </c>
      <c r="EC86" s="8" t="s">
        <v>70</v>
      </c>
      <c r="ED86" s="9">
        <v>1349</v>
      </c>
      <c r="EE86" s="9">
        <v>4922705.4198938105</v>
      </c>
      <c r="EF86" s="9">
        <v>1234251.2870036368</v>
      </c>
      <c r="EG86" s="49">
        <v>-312195</v>
      </c>
      <c r="EI86" s="96">
        <f t="shared" si="60"/>
        <v>4610510.4198938105</v>
      </c>
      <c r="EK86" s="135">
        <f t="shared" si="96"/>
        <v>-143293.38566883653</v>
      </c>
      <c r="EL86" s="92">
        <f t="shared" si="97"/>
        <v>-3.0142890100168265E-2</v>
      </c>
      <c r="EM86" s="129">
        <f t="shared" si="61"/>
        <v>-106.22193155584621</v>
      </c>
      <c r="EO86" s="116">
        <v>462743.35</v>
      </c>
      <c r="EP86" s="117">
        <v>10521.35</v>
      </c>
      <c r="EQ86" s="118">
        <f t="shared" si="98"/>
        <v>-452222</v>
      </c>
      <c r="ES86" s="138">
        <f t="shared" si="99"/>
        <v>4158288.4198938105</v>
      </c>
      <c r="EV86" s="40">
        <v>5065998.8055626471</v>
      </c>
      <c r="EW86" s="41">
        <v>1344480.7510800008</v>
      </c>
      <c r="EX86" s="42">
        <v>-312195</v>
      </c>
      <c r="EY86" s="12"/>
      <c r="EZ86" s="43">
        <v>4753803.8055626471</v>
      </c>
      <c r="FA86" s="12"/>
      <c r="FB86" s="40">
        <v>-449827.34220000001</v>
      </c>
      <c r="FC86" s="41">
        <v>6573.54</v>
      </c>
      <c r="FD86" s="42">
        <v>-443253.80220000003</v>
      </c>
      <c r="FE86" s="44"/>
      <c r="FF86" s="43">
        <v>4310550.0033626473</v>
      </c>
      <c r="FG86" s="12"/>
      <c r="FH86" s="43">
        <v>218</v>
      </c>
      <c r="FI86" s="10"/>
      <c r="FJ86" s="8">
        <v>218</v>
      </c>
      <c r="FK86" s="8" t="s">
        <v>70</v>
      </c>
      <c r="FL86" s="9">
        <v>1349</v>
      </c>
      <c r="FM86" s="9">
        <v>4850629</v>
      </c>
      <c r="FN86" s="9">
        <v>1256034</v>
      </c>
      <c r="FO86" s="49">
        <f t="shared" si="100"/>
        <v>-312195</v>
      </c>
      <c r="FQ86" s="99">
        <f t="shared" si="62"/>
        <v>4538434</v>
      </c>
      <c r="FS86" s="55">
        <f t="shared" si="101"/>
        <v>-215369.80556264706</v>
      </c>
      <c r="FT86" s="92">
        <f t="shared" si="102"/>
        <v>-4.5304731615266249E-2</v>
      </c>
      <c r="FU86" s="55">
        <f t="shared" si="63"/>
        <v>-159.65144963873021</v>
      </c>
      <c r="FW86" s="40">
        <v>5065998.8055626471</v>
      </c>
      <c r="FX86" s="41">
        <v>1344480.7510800008</v>
      </c>
      <c r="FY86" s="42">
        <v>-312195</v>
      </c>
      <c r="FZ86" s="12"/>
      <c r="GA86" s="43">
        <v>4753803.8055626471</v>
      </c>
      <c r="GB86" s="12"/>
      <c r="GC86" s="40">
        <v>-449827.34220000001</v>
      </c>
      <c r="GD86" s="41">
        <v>6573.54</v>
      </c>
      <c r="GE86" s="42">
        <v>-443253.80220000003</v>
      </c>
      <c r="GF86" s="44"/>
      <c r="GG86" s="43">
        <v>4310550.0033626473</v>
      </c>
      <c r="GH86" s="12"/>
      <c r="GI86" s="43">
        <v>218</v>
      </c>
      <c r="GJ86" s="9"/>
      <c r="GK86" s="9"/>
    </row>
    <row r="87" spans="1:193" x14ac:dyDescent="0.25">
      <c r="A87" s="8">
        <v>224</v>
      </c>
      <c r="B87" s="8" t="s">
        <v>472</v>
      </c>
      <c r="C87" s="9">
        <v>8911</v>
      </c>
      <c r="D87" s="9">
        <v>18340771.924807586</v>
      </c>
      <c r="E87" s="9">
        <v>4168610.8436819245</v>
      </c>
      <c r="F87" s="121">
        <v>-554860</v>
      </c>
      <c r="H87" s="96">
        <f t="shared" si="64"/>
        <v>17785911.924807586</v>
      </c>
      <c r="J87" s="135">
        <f t="shared" si="55"/>
        <v>369142.48915874213</v>
      </c>
      <c r="K87" s="92">
        <f t="shared" si="56"/>
        <v>2.1194659005083747E-2</v>
      </c>
      <c r="L87" s="129">
        <f t="shared" si="65"/>
        <v>41.42548413856381</v>
      </c>
      <c r="N87" s="116">
        <v>129665.35103999998</v>
      </c>
      <c r="O87" s="117">
        <v>156416.31840000002</v>
      </c>
      <c r="P87" s="118">
        <v>26750.967360000039</v>
      </c>
      <c r="R87" s="138">
        <f t="shared" si="66"/>
        <v>17812662.892167587</v>
      </c>
      <c r="S87" s="117"/>
      <c r="T87" s="8">
        <v>224</v>
      </c>
      <c r="U87" s="8" t="s">
        <v>71</v>
      </c>
      <c r="V87" s="9">
        <v>8911</v>
      </c>
      <c r="W87" s="9">
        <v>18340771.924807586</v>
      </c>
      <c r="X87" s="9">
        <v>4168610.8436819245</v>
      </c>
      <c r="Y87" s="121">
        <v>-638152</v>
      </c>
      <c r="AA87" s="96">
        <f t="shared" si="67"/>
        <v>17702619.924807586</v>
      </c>
      <c r="AC87" s="135">
        <f t="shared" si="68"/>
        <v>285850.48915874213</v>
      </c>
      <c r="AD87" s="92">
        <f t="shared" si="69"/>
        <v>1.6412371434030702E-2</v>
      </c>
      <c r="AE87" s="129">
        <f t="shared" si="70"/>
        <v>32.0783850475527</v>
      </c>
      <c r="AG87" s="116">
        <v>129665.35103999998</v>
      </c>
      <c r="AH87" s="117">
        <v>156416.31840000002</v>
      </c>
      <c r="AI87" s="118">
        <f t="shared" si="71"/>
        <v>26750.967360000039</v>
      </c>
      <c r="AK87" s="138">
        <f t="shared" si="72"/>
        <v>17729370.892167587</v>
      </c>
      <c r="AL87" s="117"/>
      <c r="AM87" s="177" t="s">
        <v>71</v>
      </c>
      <c r="AN87" s="158">
        <v>8969</v>
      </c>
      <c r="AO87" s="158">
        <v>18134977.435648844</v>
      </c>
      <c r="AP87" s="158">
        <v>3961221.0505677084</v>
      </c>
      <c r="AQ87" s="158">
        <v>-721728</v>
      </c>
      <c r="AR87" s="158">
        <v>3520</v>
      </c>
      <c r="AS87" s="168">
        <f t="shared" si="57"/>
        <v>17416769.435648844</v>
      </c>
      <c r="AU87" s="158">
        <v>144749.35080000001</v>
      </c>
      <c r="AV87" s="158">
        <v>-159684.43368000002</v>
      </c>
      <c r="AW87" s="158">
        <v>-14935.082880000002</v>
      </c>
      <c r="AY87" s="168">
        <f t="shared" si="58"/>
        <v>17401834.352768842</v>
      </c>
      <c r="BA87" s="181">
        <v>224</v>
      </c>
      <c r="BB87" s="121"/>
      <c r="BD87" s="8">
        <v>224</v>
      </c>
      <c r="BE87" s="8" t="s">
        <v>71</v>
      </c>
      <c r="BF87" s="9">
        <v>8911</v>
      </c>
      <c r="BG87" s="9">
        <v>18340771.924807586</v>
      </c>
      <c r="BH87" s="9">
        <v>4168610.8436819245</v>
      </c>
      <c r="BI87" s="49">
        <v>-754982</v>
      </c>
      <c r="BK87" s="96">
        <f t="shared" si="73"/>
        <v>17585789.924807586</v>
      </c>
      <c r="BM87" s="135">
        <f t="shared" si="74"/>
        <v>205794.48915874213</v>
      </c>
      <c r="BN87" s="92">
        <f t="shared" si="75"/>
        <v>1.1840882808094895E-2</v>
      </c>
      <c r="BO87" s="129">
        <f t="shared" si="76"/>
        <v>23.094432629193371</v>
      </c>
      <c r="BQ87" s="116">
        <v>129665.35103999999</v>
      </c>
      <c r="BR87" s="117">
        <v>156416.31839999999</v>
      </c>
      <c r="BS87" s="118">
        <f t="shared" si="77"/>
        <v>26750.967359999995</v>
      </c>
      <c r="BU87" s="138">
        <f t="shared" si="78"/>
        <v>17612540.892167587</v>
      </c>
      <c r="BW87" s="8">
        <v>224</v>
      </c>
      <c r="BX87" s="8" t="s">
        <v>71</v>
      </c>
      <c r="BY87" s="9">
        <v>8911</v>
      </c>
      <c r="BZ87" s="9">
        <v>18167469.743412957</v>
      </c>
      <c r="CA87" s="9">
        <v>4168610.8436819245</v>
      </c>
      <c r="CB87" s="49">
        <v>-754982</v>
      </c>
      <c r="CD87" s="96">
        <f t="shared" si="79"/>
        <v>17412487.743412957</v>
      </c>
      <c r="CF87" s="135">
        <f t="shared" si="80"/>
        <v>32492.307764112949</v>
      </c>
      <c r="CG87" s="92">
        <f t="shared" si="81"/>
        <v>1.8695233772885005E-3</v>
      </c>
      <c r="CH87" s="129">
        <f t="shared" si="82"/>
        <v>3.6463144163520309</v>
      </c>
      <c r="CJ87" s="116">
        <v>129665.35103999999</v>
      </c>
      <c r="CK87" s="117">
        <v>156416.31839999999</v>
      </c>
      <c r="CL87" s="118">
        <f t="shared" si="83"/>
        <v>26750.967359999995</v>
      </c>
      <c r="CN87" s="138">
        <f t="shared" si="84"/>
        <v>17439238.710772958</v>
      </c>
      <c r="CP87" s="8">
        <v>224</v>
      </c>
      <c r="CQ87" s="8" t="s">
        <v>71</v>
      </c>
      <c r="CR87" s="9">
        <v>8911</v>
      </c>
      <c r="CS87" s="9">
        <v>18178957.706992552</v>
      </c>
      <c r="CT87" s="9">
        <v>4223622.0666718073</v>
      </c>
      <c r="CU87" s="49">
        <v>-754982</v>
      </c>
      <c r="CW87" s="96">
        <f t="shared" si="85"/>
        <v>17423975.706992552</v>
      </c>
      <c r="CY87" s="135">
        <f t="shared" si="86"/>
        <v>43980.271343708038</v>
      </c>
      <c r="CZ87" s="92">
        <f t="shared" si="87"/>
        <v>2.5305110986104315E-3</v>
      </c>
      <c r="DA87" s="129">
        <f t="shared" si="88"/>
        <v>4.9355034613071531</v>
      </c>
      <c r="DC87" s="116">
        <v>-135916.4638</v>
      </c>
      <c r="DD87" s="117">
        <v>156565.96300000002</v>
      </c>
      <c r="DE87" s="118">
        <f t="shared" si="89"/>
        <v>20649.49920000002</v>
      </c>
      <c r="DG87" s="138">
        <f t="shared" si="90"/>
        <v>17444625.206192553</v>
      </c>
      <c r="DI87" s="8">
        <v>224</v>
      </c>
      <c r="DJ87" s="8" t="s">
        <v>71</v>
      </c>
      <c r="DK87" s="9">
        <v>8911</v>
      </c>
      <c r="DL87" s="9">
        <v>18179023.50536526</v>
      </c>
      <c r="DM87" s="9">
        <v>4223622.0666718073</v>
      </c>
      <c r="DN87" s="49">
        <v>-754982</v>
      </c>
      <c r="DP87" s="96">
        <f t="shared" si="91"/>
        <v>17424041.50536526</v>
      </c>
      <c r="DR87" s="135">
        <f t="shared" si="92"/>
        <v>44046.069716416299</v>
      </c>
      <c r="DS87" s="92">
        <f t="shared" si="93"/>
        <v>2.5342969668491135E-3</v>
      </c>
      <c r="DT87" s="129">
        <f t="shared" si="59"/>
        <v>4.9428874106628102</v>
      </c>
      <c r="DV87" s="116">
        <v>-135916.4638</v>
      </c>
      <c r="DW87" s="117">
        <v>156565.96300000002</v>
      </c>
      <c r="DX87" s="118">
        <f t="shared" si="94"/>
        <v>20649.49920000002</v>
      </c>
      <c r="DZ87" s="138">
        <f t="shared" si="95"/>
        <v>17444691.004565261</v>
      </c>
      <c r="EB87" s="8">
        <v>224</v>
      </c>
      <c r="EC87" s="8" t="s">
        <v>71</v>
      </c>
      <c r="ED87" s="9">
        <v>8911</v>
      </c>
      <c r="EE87" s="9">
        <v>18036766.914185852</v>
      </c>
      <c r="EF87" s="9">
        <v>4093329.3808308449</v>
      </c>
      <c r="EG87" s="49">
        <v>-754982</v>
      </c>
      <c r="EI87" s="96">
        <f t="shared" si="60"/>
        <v>17281784.914185852</v>
      </c>
      <c r="EK87" s="135">
        <f t="shared" si="96"/>
        <v>-98210.521462991834</v>
      </c>
      <c r="EL87" s="92">
        <f t="shared" si="97"/>
        <v>-5.6507794738281736E-3</v>
      </c>
      <c r="EM87" s="129">
        <f t="shared" si="61"/>
        <v>-11.021268259790352</v>
      </c>
      <c r="EO87" s="116">
        <v>136267.82</v>
      </c>
      <c r="EP87" s="117">
        <v>156970.70000000001</v>
      </c>
      <c r="EQ87" s="118">
        <f t="shared" si="98"/>
        <v>20702.880000000005</v>
      </c>
      <c r="ES87" s="138">
        <f t="shared" si="99"/>
        <v>17302487.794185851</v>
      </c>
      <c r="EV87" s="40">
        <v>18134977.435648844</v>
      </c>
      <c r="EW87" s="41">
        <v>3961221.0505677084</v>
      </c>
      <c r="EX87" s="42">
        <v>-754982</v>
      </c>
      <c r="EY87" s="12"/>
      <c r="EZ87" s="43">
        <v>17379995.435648844</v>
      </c>
      <c r="FA87" s="12"/>
      <c r="FB87" s="40">
        <v>-159684.43368000002</v>
      </c>
      <c r="FC87" s="41">
        <v>144749.35080000001</v>
      </c>
      <c r="FD87" s="42">
        <v>-14935.082880000002</v>
      </c>
      <c r="FE87" s="44"/>
      <c r="FF87" s="43">
        <v>17365060.352768842</v>
      </c>
      <c r="FG87" s="12"/>
      <c r="FH87" s="43">
        <v>224</v>
      </c>
      <c r="FI87" s="10"/>
      <c r="FJ87" s="8">
        <v>224</v>
      </c>
      <c r="FK87" s="8" t="s">
        <v>71</v>
      </c>
      <c r="FL87" s="9">
        <v>8911</v>
      </c>
      <c r="FM87" s="9">
        <v>17977225</v>
      </c>
      <c r="FN87" s="9">
        <v>3978894</v>
      </c>
      <c r="FO87" s="49">
        <f t="shared" si="100"/>
        <v>-754982</v>
      </c>
      <c r="FQ87" s="99">
        <f t="shared" si="62"/>
        <v>17222243</v>
      </c>
      <c r="FS87" s="55">
        <f t="shared" si="101"/>
        <v>-157752.43564884365</v>
      </c>
      <c r="FT87" s="92">
        <f t="shared" si="102"/>
        <v>-9.0766672657042798E-3</v>
      </c>
      <c r="FU87" s="55">
        <f t="shared" si="63"/>
        <v>-17.703112518106121</v>
      </c>
      <c r="FW87" s="40">
        <v>18134977.435648844</v>
      </c>
      <c r="FX87" s="41">
        <v>3961221.0505677084</v>
      </c>
      <c r="FY87" s="42">
        <v>-754982</v>
      </c>
      <c r="FZ87" s="12"/>
      <c r="GA87" s="43">
        <v>17379995.435648844</v>
      </c>
      <c r="GB87" s="12"/>
      <c r="GC87" s="40">
        <v>-159684.43368000002</v>
      </c>
      <c r="GD87" s="41">
        <v>144749.35080000001</v>
      </c>
      <c r="GE87" s="42">
        <v>-14935.082880000002</v>
      </c>
      <c r="GF87" s="44"/>
      <c r="GG87" s="43">
        <v>17365060.352768842</v>
      </c>
      <c r="GH87" s="12"/>
      <c r="GI87" s="43">
        <v>224</v>
      </c>
      <c r="GJ87" s="9"/>
      <c r="GK87" s="9"/>
    </row>
    <row r="88" spans="1:193" x14ac:dyDescent="0.25">
      <c r="A88" s="8">
        <v>226</v>
      </c>
      <c r="B88" s="8" t="s">
        <v>473</v>
      </c>
      <c r="C88" s="9">
        <v>4232</v>
      </c>
      <c r="D88" s="9">
        <v>14841039.643743256</v>
      </c>
      <c r="E88" s="9">
        <v>3907228.2042199993</v>
      </c>
      <c r="F88" s="121">
        <v>34948</v>
      </c>
      <c r="H88" s="96">
        <f t="shared" si="64"/>
        <v>14875987.643743256</v>
      </c>
      <c r="J88" s="135">
        <f t="shared" si="55"/>
        <v>-499272.23646445759</v>
      </c>
      <c r="K88" s="92">
        <f t="shared" si="56"/>
        <v>-3.2472442115086556E-2</v>
      </c>
      <c r="L88" s="129">
        <f t="shared" si="65"/>
        <v>-117.97548120615727</v>
      </c>
      <c r="N88" s="116">
        <v>13023.84</v>
      </c>
      <c r="O88" s="117">
        <v>188910.79920000001</v>
      </c>
      <c r="P88" s="118">
        <v>175886.95920000001</v>
      </c>
      <c r="R88" s="138">
        <f t="shared" si="66"/>
        <v>15051874.602943256</v>
      </c>
      <c r="S88" s="117"/>
      <c r="T88" s="8">
        <v>226</v>
      </c>
      <c r="U88" s="8" t="s">
        <v>72</v>
      </c>
      <c r="V88" s="9">
        <v>4232</v>
      </c>
      <c r="W88" s="9">
        <v>14841039.643743256</v>
      </c>
      <c r="X88" s="9">
        <v>3907228.2042199993</v>
      </c>
      <c r="Y88" s="121">
        <v>53953</v>
      </c>
      <c r="AA88" s="96">
        <f t="shared" si="67"/>
        <v>14894992.643743256</v>
      </c>
      <c r="AC88" s="135">
        <f t="shared" si="68"/>
        <v>-480267.23646445759</v>
      </c>
      <c r="AD88" s="92">
        <f t="shared" si="69"/>
        <v>-3.1236365447240125E-2</v>
      </c>
      <c r="AE88" s="129">
        <f t="shared" si="70"/>
        <v>-113.48469670710246</v>
      </c>
      <c r="AG88" s="116">
        <v>13023.84</v>
      </c>
      <c r="AH88" s="117">
        <v>188910.79920000001</v>
      </c>
      <c r="AI88" s="118">
        <f t="shared" si="71"/>
        <v>175886.95920000001</v>
      </c>
      <c r="AK88" s="138">
        <f t="shared" si="72"/>
        <v>15070879.602943256</v>
      </c>
      <c r="AL88" s="117"/>
      <c r="AM88" s="177" t="s">
        <v>72</v>
      </c>
      <c r="AN88" s="158">
        <v>4268</v>
      </c>
      <c r="AO88" s="158">
        <v>15397757.880207714</v>
      </c>
      <c r="AP88" s="158">
        <v>3923174.398312002</v>
      </c>
      <c r="AQ88" s="158">
        <v>-22498</v>
      </c>
      <c r="AS88" s="168">
        <f t="shared" si="57"/>
        <v>15375259.880207714</v>
      </c>
      <c r="AU88" s="158">
        <v>169663.0674</v>
      </c>
      <c r="AV88" s="158">
        <v>-21035.328000000001</v>
      </c>
      <c r="AW88" s="158">
        <v>148627.73939999999</v>
      </c>
      <c r="AY88" s="168">
        <f t="shared" si="58"/>
        <v>15523887.619607713</v>
      </c>
      <c r="BA88" s="181">
        <v>226</v>
      </c>
      <c r="BB88" s="121"/>
      <c r="BD88" s="8">
        <v>226</v>
      </c>
      <c r="BE88" s="8" t="s">
        <v>72</v>
      </c>
      <c r="BF88" s="9">
        <v>4232</v>
      </c>
      <c r="BG88" s="9">
        <v>14841039.643743256</v>
      </c>
      <c r="BH88" s="9">
        <v>3907228.2042199993</v>
      </c>
      <c r="BI88" s="49">
        <v>32668</v>
      </c>
      <c r="BK88" s="96">
        <f t="shared" si="73"/>
        <v>14873707.643743256</v>
      </c>
      <c r="BM88" s="135">
        <f t="shared" si="74"/>
        <v>-556718.23646445759</v>
      </c>
      <c r="BN88" s="92">
        <f t="shared" si="75"/>
        <v>-3.607925282078886E-2</v>
      </c>
      <c r="BO88" s="129">
        <f t="shared" si="76"/>
        <v>-131.54967780351078</v>
      </c>
      <c r="BQ88" s="116">
        <v>13023.84</v>
      </c>
      <c r="BR88" s="117">
        <v>188910.79920000001</v>
      </c>
      <c r="BS88" s="118">
        <f t="shared" si="77"/>
        <v>175886.95920000001</v>
      </c>
      <c r="BU88" s="138">
        <f t="shared" si="78"/>
        <v>15049594.602943256</v>
      </c>
      <c r="BW88" s="8">
        <v>226</v>
      </c>
      <c r="BX88" s="8" t="s">
        <v>72</v>
      </c>
      <c r="BY88" s="9">
        <v>4232</v>
      </c>
      <c r="BZ88" s="9">
        <v>14705546.901132165</v>
      </c>
      <c r="CA88" s="9">
        <v>3907228.2042199993</v>
      </c>
      <c r="CB88" s="49">
        <v>32668</v>
      </c>
      <c r="CD88" s="96">
        <f t="shared" si="79"/>
        <v>14738214.901132165</v>
      </c>
      <c r="CF88" s="135">
        <f t="shared" si="80"/>
        <v>-692210.97907554917</v>
      </c>
      <c r="CG88" s="92">
        <f t="shared" si="81"/>
        <v>-4.4860134415566182E-2</v>
      </c>
      <c r="CH88" s="129">
        <f t="shared" si="82"/>
        <v>-163.56592133165151</v>
      </c>
      <c r="CJ88" s="116">
        <v>13023.84</v>
      </c>
      <c r="CK88" s="117">
        <v>188910.79920000001</v>
      </c>
      <c r="CL88" s="118">
        <f t="shared" si="83"/>
        <v>175886.95920000001</v>
      </c>
      <c r="CN88" s="138">
        <f t="shared" si="84"/>
        <v>14914101.860332165</v>
      </c>
      <c r="CP88" s="8">
        <v>226</v>
      </c>
      <c r="CQ88" s="8" t="s">
        <v>72</v>
      </c>
      <c r="CR88" s="9">
        <v>4232</v>
      </c>
      <c r="CS88" s="9">
        <v>14650404.255567621</v>
      </c>
      <c r="CT88" s="9">
        <v>3907218.6149919974</v>
      </c>
      <c r="CU88" s="49">
        <v>32668</v>
      </c>
      <c r="CW88" s="96">
        <f t="shared" si="85"/>
        <v>14683072.255567621</v>
      </c>
      <c r="CY88" s="135">
        <f t="shared" si="86"/>
        <v>-747353.62464009225</v>
      </c>
      <c r="CZ88" s="92">
        <f t="shared" si="87"/>
        <v>-4.8433765240317006E-2</v>
      </c>
      <c r="DA88" s="129">
        <f t="shared" si="88"/>
        <v>-176.59584703215791</v>
      </c>
      <c r="DC88" s="116">
        <v>-13036.3</v>
      </c>
      <c r="DD88" s="117">
        <v>189091.53150000004</v>
      </c>
      <c r="DE88" s="118">
        <f t="shared" si="89"/>
        <v>176055.23150000005</v>
      </c>
      <c r="DG88" s="138">
        <f t="shared" si="90"/>
        <v>14859127.487067621</v>
      </c>
      <c r="DI88" s="8">
        <v>226</v>
      </c>
      <c r="DJ88" s="8" t="s">
        <v>72</v>
      </c>
      <c r="DK88" s="9">
        <v>4232</v>
      </c>
      <c r="DL88" s="9">
        <v>14650413.543990221</v>
      </c>
      <c r="DM88" s="9">
        <v>3907218.6149919974</v>
      </c>
      <c r="DN88" s="49">
        <v>32668</v>
      </c>
      <c r="DP88" s="96">
        <f t="shared" si="91"/>
        <v>14683081.543990221</v>
      </c>
      <c r="DR88" s="135">
        <f t="shared" si="92"/>
        <v>-747344.33621749282</v>
      </c>
      <c r="DS88" s="92">
        <f t="shared" si="93"/>
        <v>-4.843316328527885E-2</v>
      </c>
      <c r="DT88" s="129">
        <f t="shared" si="59"/>
        <v>-176.59365222530548</v>
      </c>
      <c r="DV88" s="116">
        <v>-13036.3</v>
      </c>
      <c r="DW88" s="117">
        <v>189091.53150000004</v>
      </c>
      <c r="DX88" s="118">
        <f t="shared" si="94"/>
        <v>176055.23150000005</v>
      </c>
      <c r="DZ88" s="138">
        <f t="shared" si="95"/>
        <v>14859136.775490221</v>
      </c>
      <c r="EB88" s="8">
        <v>226</v>
      </c>
      <c r="EC88" s="8" t="s">
        <v>72</v>
      </c>
      <c r="ED88" s="9">
        <v>4232</v>
      </c>
      <c r="EE88" s="9">
        <v>14671480.44670202</v>
      </c>
      <c r="EF88" s="9">
        <v>3886896.3723360007</v>
      </c>
      <c r="EG88" s="49">
        <v>32668</v>
      </c>
      <c r="EI88" s="96">
        <f t="shared" si="60"/>
        <v>14704148.44670202</v>
      </c>
      <c r="EK88" s="135">
        <f t="shared" si="96"/>
        <v>-726277.43350569345</v>
      </c>
      <c r="EL88" s="92">
        <f t="shared" si="97"/>
        <v>-4.7067879988800208E-2</v>
      </c>
      <c r="EM88" s="129">
        <f t="shared" si="61"/>
        <v>-171.61565063934154</v>
      </c>
      <c r="EO88" s="116">
        <v>13070</v>
      </c>
      <c r="EP88" s="117">
        <v>189580.35</v>
      </c>
      <c r="EQ88" s="118">
        <f t="shared" si="98"/>
        <v>176510.35</v>
      </c>
      <c r="ES88" s="138">
        <f t="shared" si="99"/>
        <v>14880658.79670202</v>
      </c>
      <c r="EV88" s="40">
        <v>15397757.880207714</v>
      </c>
      <c r="EW88" s="41">
        <v>3923174.398312002</v>
      </c>
      <c r="EX88" s="42">
        <v>32668</v>
      </c>
      <c r="EY88" s="12"/>
      <c r="EZ88" s="43">
        <v>15430425.880207714</v>
      </c>
      <c r="FA88" s="12"/>
      <c r="FB88" s="40">
        <v>-21035.328000000001</v>
      </c>
      <c r="FC88" s="41">
        <v>169663.0674</v>
      </c>
      <c r="FD88" s="42">
        <v>148627.73939999999</v>
      </c>
      <c r="FE88" s="44"/>
      <c r="FF88" s="43">
        <v>15579053.619607713</v>
      </c>
      <c r="FG88" s="12"/>
      <c r="FH88" s="43">
        <v>226</v>
      </c>
      <c r="FI88" s="10"/>
      <c r="FJ88" s="8">
        <v>226</v>
      </c>
      <c r="FK88" s="8" t="s">
        <v>72</v>
      </c>
      <c r="FL88" s="9">
        <v>4232</v>
      </c>
      <c r="FM88" s="9">
        <v>14682418</v>
      </c>
      <c r="FN88" s="9">
        <v>3916720</v>
      </c>
      <c r="FO88" s="49">
        <f t="shared" si="100"/>
        <v>32668</v>
      </c>
      <c r="FQ88" s="99">
        <f t="shared" si="62"/>
        <v>14715086</v>
      </c>
      <c r="FS88" s="55">
        <f t="shared" si="101"/>
        <v>-715339.88020771369</v>
      </c>
      <c r="FT88" s="92">
        <f t="shared" si="102"/>
        <v>-4.635904969578742E-2</v>
      </c>
      <c r="FU88" s="55">
        <f t="shared" si="63"/>
        <v>-169.03116261997016</v>
      </c>
      <c r="FW88" s="40">
        <v>15397757.880207714</v>
      </c>
      <c r="FX88" s="41">
        <v>3923174.398312002</v>
      </c>
      <c r="FY88" s="42">
        <v>32668</v>
      </c>
      <c r="FZ88" s="12"/>
      <c r="GA88" s="43">
        <v>15430425.880207714</v>
      </c>
      <c r="GB88" s="12"/>
      <c r="GC88" s="40">
        <v>-21035.328000000001</v>
      </c>
      <c r="GD88" s="41">
        <v>169663.0674</v>
      </c>
      <c r="GE88" s="42">
        <v>148627.73939999999</v>
      </c>
      <c r="GF88" s="44"/>
      <c r="GG88" s="43">
        <v>15579053.619607713</v>
      </c>
      <c r="GH88" s="12"/>
      <c r="GI88" s="43">
        <v>226</v>
      </c>
      <c r="GJ88" s="9"/>
      <c r="GK88" s="9"/>
    </row>
    <row r="89" spans="1:193" x14ac:dyDescent="0.25">
      <c r="A89" s="8">
        <v>230</v>
      </c>
      <c r="B89" s="8" t="s">
        <v>474</v>
      </c>
      <c r="C89" s="9">
        <v>2449</v>
      </c>
      <c r="D89" s="9">
        <v>8226492.0380846336</v>
      </c>
      <c r="E89" s="9">
        <v>2487982.8314896212</v>
      </c>
      <c r="F89" s="121">
        <v>-427767</v>
      </c>
      <c r="H89" s="96">
        <f t="shared" si="64"/>
        <v>7798725.0380846336</v>
      </c>
      <c r="J89" s="135">
        <f t="shared" si="55"/>
        <v>-424365.76737908274</v>
      </c>
      <c r="K89" s="92">
        <f t="shared" si="56"/>
        <v>-5.1606601145291857E-2</v>
      </c>
      <c r="L89" s="129">
        <f t="shared" si="65"/>
        <v>-173.28124433608932</v>
      </c>
      <c r="N89" s="116">
        <v>10419.072</v>
      </c>
      <c r="O89" s="117">
        <v>26047.68</v>
      </c>
      <c r="P89" s="118">
        <v>15628.608</v>
      </c>
      <c r="R89" s="138">
        <f t="shared" si="66"/>
        <v>7814353.6460846337</v>
      </c>
      <c r="S89" s="117"/>
      <c r="T89" s="8">
        <v>230</v>
      </c>
      <c r="U89" s="8" t="s">
        <v>73</v>
      </c>
      <c r="V89" s="9">
        <v>2449</v>
      </c>
      <c r="W89" s="9">
        <v>8226492.0380846336</v>
      </c>
      <c r="X89" s="9">
        <v>2487982.8314896212</v>
      </c>
      <c r="Y89" s="121">
        <v>-428262</v>
      </c>
      <c r="AA89" s="96">
        <f t="shared" si="67"/>
        <v>7798230.0380846336</v>
      </c>
      <c r="AC89" s="135">
        <f t="shared" si="68"/>
        <v>-424860.76737908274</v>
      </c>
      <c r="AD89" s="92">
        <f t="shared" si="69"/>
        <v>-5.166679748894297E-2</v>
      </c>
      <c r="AE89" s="129">
        <f t="shared" si="70"/>
        <v>-173.48336765172834</v>
      </c>
      <c r="AG89" s="116">
        <v>10419.072</v>
      </c>
      <c r="AH89" s="117">
        <v>26047.68</v>
      </c>
      <c r="AI89" s="118">
        <f t="shared" si="71"/>
        <v>15628.608</v>
      </c>
      <c r="AK89" s="138">
        <f t="shared" si="72"/>
        <v>7813858.6460846337</v>
      </c>
      <c r="AL89" s="117"/>
      <c r="AM89" s="177" t="s">
        <v>73</v>
      </c>
      <c r="AN89" s="158">
        <v>2475</v>
      </c>
      <c r="AO89" s="158">
        <v>8672083.8054637164</v>
      </c>
      <c r="AP89" s="158">
        <v>2586625.7243463304</v>
      </c>
      <c r="AQ89" s="158">
        <v>-448993</v>
      </c>
      <c r="AS89" s="168">
        <f t="shared" si="57"/>
        <v>8223090.8054637164</v>
      </c>
      <c r="AU89" s="158">
        <v>12029.5782</v>
      </c>
      <c r="AV89" s="158">
        <v>-31552.992000000002</v>
      </c>
      <c r="AW89" s="158">
        <v>-19523.413800000002</v>
      </c>
      <c r="AY89" s="168">
        <f t="shared" si="58"/>
        <v>8203567.3916637162</v>
      </c>
      <c r="BA89" s="181">
        <v>230</v>
      </c>
      <c r="BB89" s="121"/>
      <c r="BD89" s="8">
        <v>230</v>
      </c>
      <c r="BE89" s="8" t="s">
        <v>73</v>
      </c>
      <c r="BF89" s="9">
        <v>2449</v>
      </c>
      <c r="BG89" s="9">
        <v>8226492.0380846336</v>
      </c>
      <c r="BH89" s="9">
        <v>2487982.8314896212</v>
      </c>
      <c r="BI89" s="49">
        <v>-457175</v>
      </c>
      <c r="BK89" s="96">
        <f t="shared" si="73"/>
        <v>7769317.0380846336</v>
      </c>
      <c r="BM89" s="135">
        <f t="shared" si="74"/>
        <v>-445591.76737908274</v>
      </c>
      <c r="BN89" s="92">
        <f t="shared" si="75"/>
        <v>-5.4241839797749269E-2</v>
      </c>
      <c r="BO89" s="129">
        <f t="shared" si="76"/>
        <v>-181.94845544266343</v>
      </c>
      <c r="BQ89" s="116">
        <v>10419.072</v>
      </c>
      <c r="BR89" s="117">
        <v>26047.68</v>
      </c>
      <c r="BS89" s="118">
        <f t="shared" si="77"/>
        <v>15628.608</v>
      </c>
      <c r="BU89" s="138">
        <f t="shared" si="78"/>
        <v>7784945.6460846337</v>
      </c>
      <c r="BW89" s="8">
        <v>230</v>
      </c>
      <c r="BX89" s="8" t="s">
        <v>73</v>
      </c>
      <c r="BY89" s="9">
        <v>2449</v>
      </c>
      <c r="BZ89" s="9">
        <v>8147424.4291864224</v>
      </c>
      <c r="CA89" s="9">
        <v>2487982.8314896212</v>
      </c>
      <c r="CB89" s="49">
        <v>-457175</v>
      </c>
      <c r="CD89" s="96">
        <f t="shared" si="79"/>
        <v>7690249.4291864224</v>
      </c>
      <c r="CF89" s="135">
        <f t="shared" si="80"/>
        <v>-524659.37627729401</v>
      </c>
      <c r="CG89" s="92">
        <f t="shared" si="81"/>
        <v>-6.3866731658462753E-2</v>
      </c>
      <c r="CH89" s="129">
        <f t="shared" si="82"/>
        <v>-214.23412669550592</v>
      </c>
      <c r="CJ89" s="116">
        <v>10419.072</v>
      </c>
      <c r="CK89" s="117">
        <v>26047.68</v>
      </c>
      <c r="CL89" s="118">
        <f t="shared" si="83"/>
        <v>15628.608</v>
      </c>
      <c r="CN89" s="138">
        <f t="shared" si="84"/>
        <v>7705878.0371864224</v>
      </c>
      <c r="CP89" s="8">
        <v>230</v>
      </c>
      <c r="CQ89" s="8" t="s">
        <v>73</v>
      </c>
      <c r="CR89" s="9">
        <v>2449</v>
      </c>
      <c r="CS89" s="9">
        <v>8164639.1072734622</v>
      </c>
      <c r="CT89" s="9">
        <v>2495177.428787847</v>
      </c>
      <c r="CU89" s="49">
        <v>-457175</v>
      </c>
      <c r="CW89" s="96">
        <f t="shared" si="85"/>
        <v>7707464.1072734622</v>
      </c>
      <c r="CY89" s="135">
        <f t="shared" si="86"/>
        <v>-507444.69819025416</v>
      </c>
      <c r="CZ89" s="92">
        <f t="shared" si="87"/>
        <v>-6.1771190673809297E-2</v>
      </c>
      <c r="DA89" s="129">
        <f t="shared" si="88"/>
        <v>-207.20485838720055</v>
      </c>
      <c r="DC89" s="116">
        <v>-10429.040000000001</v>
      </c>
      <c r="DD89" s="117">
        <v>26072.6</v>
      </c>
      <c r="DE89" s="118">
        <f t="shared" si="89"/>
        <v>15643.559999999998</v>
      </c>
      <c r="DG89" s="138">
        <f t="shared" si="90"/>
        <v>7723107.6672734618</v>
      </c>
      <c r="DI89" s="8">
        <v>230</v>
      </c>
      <c r="DJ89" s="8" t="s">
        <v>73</v>
      </c>
      <c r="DK89" s="9">
        <v>2449</v>
      </c>
      <c r="DL89" s="9">
        <v>8164643.805794592</v>
      </c>
      <c r="DM89" s="9">
        <v>2495177.428787847</v>
      </c>
      <c r="DN89" s="49">
        <v>-457175</v>
      </c>
      <c r="DP89" s="96">
        <f t="shared" si="91"/>
        <v>7707468.805794592</v>
      </c>
      <c r="DR89" s="135">
        <f t="shared" si="92"/>
        <v>-507439.99966912437</v>
      </c>
      <c r="DS89" s="92">
        <f t="shared" si="93"/>
        <v>-6.177061872331769E-2</v>
      </c>
      <c r="DT89" s="129">
        <f t="shared" si="59"/>
        <v>-207.20293984039378</v>
      </c>
      <c r="DV89" s="116">
        <v>-10429.040000000001</v>
      </c>
      <c r="DW89" s="117">
        <v>26072.6</v>
      </c>
      <c r="DX89" s="118">
        <f t="shared" si="94"/>
        <v>15643.559999999998</v>
      </c>
      <c r="DZ89" s="138">
        <f t="shared" si="95"/>
        <v>7723112.3657945916</v>
      </c>
      <c r="EB89" s="8">
        <v>230</v>
      </c>
      <c r="EC89" s="8" t="s">
        <v>73</v>
      </c>
      <c r="ED89" s="9">
        <v>2449</v>
      </c>
      <c r="EE89" s="9">
        <v>8211101.0228370931</v>
      </c>
      <c r="EF89" s="9">
        <v>2533729.7565245582</v>
      </c>
      <c r="EG89" s="49">
        <v>-457175</v>
      </c>
      <c r="EI89" s="96">
        <f t="shared" si="60"/>
        <v>7753926.0228370931</v>
      </c>
      <c r="EK89" s="135">
        <f t="shared" si="96"/>
        <v>-460982.78262662329</v>
      </c>
      <c r="EL89" s="92">
        <f t="shared" si="97"/>
        <v>-5.6115386493399019E-2</v>
      </c>
      <c r="EM89" s="129">
        <f t="shared" si="61"/>
        <v>-188.2330676303076</v>
      </c>
      <c r="EO89" s="116">
        <v>10456</v>
      </c>
      <c r="EP89" s="117">
        <v>26140</v>
      </c>
      <c r="EQ89" s="118">
        <f t="shared" si="98"/>
        <v>15684</v>
      </c>
      <c r="ES89" s="138">
        <f t="shared" si="99"/>
        <v>7769610.0228370931</v>
      </c>
      <c r="EV89" s="40">
        <v>8672083.8054637164</v>
      </c>
      <c r="EW89" s="41">
        <v>2586625.7243463304</v>
      </c>
      <c r="EX89" s="42">
        <v>-457175</v>
      </c>
      <c r="EY89" s="12"/>
      <c r="EZ89" s="43">
        <v>8214908.8054637164</v>
      </c>
      <c r="FA89" s="12"/>
      <c r="FB89" s="40">
        <v>-31552.992000000002</v>
      </c>
      <c r="FC89" s="41">
        <v>12029.5782</v>
      </c>
      <c r="FD89" s="42">
        <v>-19523.413800000002</v>
      </c>
      <c r="FE89" s="44"/>
      <c r="FF89" s="43">
        <v>8195385.3916637171</v>
      </c>
      <c r="FG89" s="12"/>
      <c r="FH89" s="43">
        <v>230</v>
      </c>
      <c r="FI89" s="10"/>
      <c r="FJ89" s="8">
        <v>230</v>
      </c>
      <c r="FK89" s="8" t="s">
        <v>73</v>
      </c>
      <c r="FL89" s="9">
        <v>2449</v>
      </c>
      <c r="FM89" s="9">
        <v>8249090</v>
      </c>
      <c r="FN89" s="9">
        <v>2533341</v>
      </c>
      <c r="FO89" s="49">
        <f t="shared" si="100"/>
        <v>-457175</v>
      </c>
      <c r="FQ89" s="99">
        <f t="shared" si="62"/>
        <v>7791915</v>
      </c>
      <c r="FS89" s="55">
        <f t="shared" si="101"/>
        <v>-422993.80546371639</v>
      </c>
      <c r="FT89" s="92">
        <f t="shared" si="102"/>
        <v>-5.1490992228956235E-2</v>
      </c>
      <c r="FU89" s="55">
        <f t="shared" si="63"/>
        <v>-172.72103122242402</v>
      </c>
      <c r="FW89" s="40">
        <v>8672083.8054637164</v>
      </c>
      <c r="FX89" s="41">
        <v>2586625.7243463304</v>
      </c>
      <c r="FY89" s="42">
        <v>-457175</v>
      </c>
      <c r="FZ89" s="12"/>
      <c r="GA89" s="43">
        <v>8214908.8054637164</v>
      </c>
      <c r="GB89" s="12"/>
      <c r="GC89" s="40">
        <v>-31552.992000000002</v>
      </c>
      <c r="GD89" s="41">
        <v>12029.5782</v>
      </c>
      <c r="GE89" s="42">
        <v>-19523.413800000002</v>
      </c>
      <c r="GF89" s="44"/>
      <c r="GG89" s="43">
        <v>8195385.3916637171</v>
      </c>
      <c r="GH89" s="12"/>
      <c r="GI89" s="43">
        <v>230</v>
      </c>
      <c r="GJ89" s="9"/>
      <c r="GK89" s="9"/>
    </row>
    <row r="90" spans="1:193" x14ac:dyDescent="0.25">
      <c r="A90" s="8">
        <v>231</v>
      </c>
      <c r="B90" s="8" t="s">
        <v>475</v>
      </c>
      <c r="C90" s="9">
        <v>1296</v>
      </c>
      <c r="D90" s="9">
        <v>2149586.1652667224</v>
      </c>
      <c r="E90" s="9">
        <v>-235134.98933359762</v>
      </c>
      <c r="F90" s="121">
        <v>-211417</v>
      </c>
      <c r="H90" s="96">
        <f t="shared" si="64"/>
        <v>1938169.1652667224</v>
      </c>
      <c r="J90" s="135">
        <f t="shared" si="55"/>
        <v>-223314.27062186133</v>
      </c>
      <c r="K90" s="92">
        <f t="shared" si="56"/>
        <v>-0.10331528195591147</v>
      </c>
      <c r="L90" s="129">
        <f t="shared" si="65"/>
        <v>-172.31039399834978</v>
      </c>
      <c r="N90" s="116">
        <v>312572.15999999997</v>
      </c>
      <c r="O90" s="117">
        <v>15889.084800000001</v>
      </c>
      <c r="P90" s="118">
        <v>-296683.07519999996</v>
      </c>
      <c r="R90" s="138">
        <f t="shared" si="66"/>
        <v>1641486.0900667226</v>
      </c>
      <c r="S90" s="117"/>
      <c r="T90" s="8">
        <v>231</v>
      </c>
      <c r="U90" s="8" t="s">
        <v>74</v>
      </c>
      <c r="V90" s="9">
        <v>1296</v>
      </c>
      <c r="W90" s="9">
        <v>2149586.1652667224</v>
      </c>
      <c r="X90" s="9">
        <v>-235134.98933359762</v>
      </c>
      <c r="Y90" s="121">
        <v>-211679</v>
      </c>
      <c r="AA90" s="96">
        <f t="shared" si="67"/>
        <v>1937907.1652667224</v>
      </c>
      <c r="AC90" s="135">
        <f t="shared" si="68"/>
        <v>-223576.27062186133</v>
      </c>
      <c r="AD90" s="92">
        <f t="shared" si="69"/>
        <v>-0.10343649500600931</v>
      </c>
      <c r="AE90" s="129">
        <f t="shared" si="70"/>
        <v>-172.51255449217695</v>
      </c>
      <c r="AG90" s="116">
        <v>312572.15999999997</v>
      </c>
      <c r="AH90" s="117">
        <v>15889.084800000001</v>
      </c>
      <c r="AI90" s="118">
        <f t="shared" si="71"/>
        <v>-296683.07519999996</v>
      </c>
      <c r="AK90" s="138">
        <f t="shared" si="72"/>
        <v>1641224.0900667226</v>
      </c>
      <c r="AL90" s="117"/>
      <c r="AM90" s="177" t="s">
        <v>74</v>
      </c>
      <c r="AN90" s="158">
        <v>1285</v>
      </c>
      <c r="AO90" s="158">
        <v>2283715.4358885838</v>
      </c>
      <c r="AP90" s="158">
        <v>-151145.38742204043</v>
      </c>
      <c r="AQ90" s="158">
        <v>-122232</v>
      </c>
      <c r="AS90" s="168">
        <f t="shared" si="57"/>
        <v>2161483.4358885838</v>
      </c>
      <c r="AU90" s="158">
        <v>19720.62</v>
      </c>
      <c r="AV90" s="158">
        <v>-399671.23200000002</v>
      </c>
      <c r="AW90" s="158">
        <v>-379950.61200000002</v>
      </c>
      <c r="AY90" s="168">
        <f t="shared" si="58"/>
        <v>1781532.8238885838</v>
      </c>
      <c r="BA90" s="181">
        <v>231</v>
      </c>
      <c r="BB90" s="121"/>
      <c r="BD90" s="8">
        <v>231</v>
      </c>
      <c r="BE90" s="8" t="s">
        <v>74</v>
      </c>
      <c r="BF90" s="9">
        <v>1296</v>
      </c>
      <c r="BG90" s="9">
        <v>2149586.1652667224</v>
      </c>
      <c r="BH90" s="9">
        <v>-235134.98933359765</v>
      </c>
      <c r="BI90" s="49">
        <v>-121625</v>
      </c>
      <c r="BK90" s="96">
        <f t="shared" si="73"/>
        <v>2027961.1652667224</v>
      </c>
      <c r="BM90" s="135">
        <f t="shared" si="74"/>
        <v>-134129.27062186133</v>
      </c>
      <c r="BN90" s="92">
        <f t="shared" si="75"/>
        <v>-6.2036845635800794E-2</v>
      </c>
      <c r="BO90" s="129">
        <f t="shared" si="76"/>
        <v>-103.49480757859671</v>
      </c>
      <c r="BQ90" s="116">
        <v>312572.15999999997</v>
      </c>
      <c r="BR90" s="117">
        <v>15889.084800000001</v>
      </c>
      <c r="BS90" s="118">
        <f t="shared" si="77"/>
        <v>-296683.07519999996</v>
      </c>
      <c r="BU90" s="138">
        <f t="shared" si="78"/>
        <v>1731278.0900667226</v>
      </c>
      <c r="BW90" s="8">
        <v>231</v>
      </c>
      <c r="BX90" s="8" t="s">
        <v>74</v>
      </c>
      <c r="BY90" s="9">
        <v>1296</v>
      </c>
      <c r="BZ90" s="9">
        <v>2119904.2390993107</v>
      </c>
      <c r="CA90" s="9">
        <v>-235134.98933359765</v>
      </c>
      <c r="CB90" s="49">
        <v>-121625</v>
      </c>
      <c r="CD90" s="96">
        <f t="shared" si="79"/>
        <v>1998279.2390993107</v>
      </c>
      <c r="CF90" s="135">
        <f t="shared" si="80"/>
        <v>-163811.19678927306</v>
      </c>
      <c r="CG90" s="92">
        <f t="shared" si="81"/>
        <v>-7.576519190417183E-2</v>
      </c>
      <c r="CH90" s="129">
        <f t="shared" si="82"/>
        <v>-126.39752838678477</v>
      </c>
      <c r="CJ90" s="116">
        <v>312572.15999999997</v>
      </c>
      <c r="CK90" s="117">
        <v>15889.084800000001</v>
      </c>
      <c r="CL90" s="118">
        <f t="shared" si="83"/>
        <v>-296683.07519999996</v>
      </c>
      <c r="CN90" s="138">
        <f t="shared" si="84"/>
        <v>1701596.1638993109</v>
      </c>
      <c r="CP90" s="8">
        <v>231</v>
      </c>
      <c r="CQ90" s="8" t="s">
        <v>74</v>
      </c>
      <c r="CR90" s="9">
        <v>1296</v>
      </c>
      <c r="CS90" s="9">
        <v>2146584.4520915844</v>
      </c>
      <c r="CT90" s="9">
        <v>-249371.02465844015</v>
      </c>
      <c r="CU90" s="49">
        <v>-121625</v>
      </c>
      <c r="CW90" s="96">
        <f t="shared" si="85"/>
        <v>2024959.4520915844</v>
      </c>
      <c r="CY90" s="135">
        <f t="shared" si="86"/>
        <v>-137130.98379699932</v>
      </c>
      <c r="CZ90" s="92">
        <f t="shared" si="87"/>
        <v>-6.3425184035209303E-2</v>
      </c>
      <c r="DA90" s="129">
        <f t="shared" si="88"/>
        <v>-105.81094428780813</v>
      </c>
      <c r="DC90" s="116">
        <v>-312871.19999999995</v>
      </c>
      <c r="DD90" s="117">
        <v>15904.285999999998</v>
      </c>
      <c r="DE90" s="118">
        <f t="shared" si="89"/>
        <v>-296966.91399999993</v>
      </c>
      <c r="DG90" s="138">
        <f t="shared" si="90"/>
        <v>1727992.5380915846</v>
      </c>
      <c r="DI90" s="8">
        <v>231</v>
      </c>
      <c r="DJ90" s="8" t="s">
        <v>74</v>
      </c>
      <c r="DK90" s="9">
        <v>1296</v>
      </c>
      <c r="DL90" s="9">
        <v>2146592.229543543</v>
      </c>
      <c r="DM90" s="9">
        <v>-249371.02465844015</v>
      </c>
      <c r="DN90" s="49">
        <v>-121625</v>
      </c>
      <c r="DP90" s="96">
        <f t="shared" si="91"/>
        <v>2024967.229543543</v>
      </c>
      <c r="DR90" s="135">
        <f t="shared" si="92"/>
        <v>-137123.20634504082</v>
      </c>
      <c r="DS90" s="92">
        <f t="shared" si="93"/>
        <v>-6.3421586844347441E-2</v>
      </c>
      <c r="DT90" s="129">
        <f t="shared" si="59"/>
        <v>-105.80494316746977</v>
      </c>
      <c r="DV90" s="116">
        <v>-312871.19999999995</v>
      </c>
      <c r="DW90" s="117">
        <v>15904.285999999998</v>
      </c>
      <c r="DX90" s="118">
        <f t="shared" si="94"/>
        <v>-296966.91399999993</v>
      </c>
      <c r="DZ90" s="138">
        <f t="shared" si="95"/>
        <v>1728000.3155435431</v>
      </c>
      <c r="EB90" s="8">
        <v>231</v>
      </c>
      <c r="EC90" s="8" t="s">
        <v>74</v>
      </c>
      <c r="ED90" s="9">
        <v>1296</v>
      </c>
      <c r="EE90" s="9">
        <v>2168159.9049055334</v>
      </c>
      <c r="EF90" s="9">
        <v>-231036.08258419603</v>
      </c>
      <c r="EG90" s="49">
        <v>-121625</v>
      </c>
      <c r="EI90" s="96">
        <f t="shared" si="60"/>
        <v>2046534.9049055334</v>
      </c>
      <c r="EK90" s="135">
        <f t="shared" si="96"/>
        <v>-115555.53098305035</v>
      </c>
      <c r="EL90" s="92">
        <f t="shared" si="97"/>
        <v>-5.3446206072115074E-2</v>
      </c>
      <c r="EM90" s="129">
        <f t="shared" si="61"/>
        <v>-89.163218351119099</v>
      </c>
      <c r="EO90" s="116">
        <v>313680</v>
      </c>
      <c r="EP90" s="117">
        <v>15945.4</v>
      </c>
      <c r="EQ90" s="118">
        <f t="shared" si="98"/>
        <v>-297734.59999999998</v>
      </c>
      <c r="ES90" s="138">
        <f t="shared" si="99"/>
        <v>1748800.3049055333</v>
      </c>
      <c r="EV90" s="40">
        <v>2283715.4358885838</v>
      </c>
      <c r="EW90" s="41">
        <v>-151145.38742204043</v>
      </c>
      <c r="EX90" s="42">
        <v>-121625</v>
      </c>
      <c r="EY90" s="12"/>
      <c r="EZ90" s="43">
        <v>2162090.4358885838</v>
      </c>
      <c r="FA90" s="12"/>
      <c r="FB90" s="40">
        <v>-399671.23200000002</v>
      </c>
      <c r="FC90" s="41">
        <v>19720.62</v>
      </c>
      <c r="FD90" s="42">
        <v>-379950.61200000002</v>
      </c>
      <c r="FE90" s="44"/>
      <c r="FF90" s="43">
        <v>1782139.8238885838</v>
      </c>
      <c r="FG90" s="12"/>
      <c r="FH90" s="43">
        <v>231</v>
      </c>
      <c r="FI90" s="10"/>
      <c r="FJ90" s="8">
        <v>231</v>
      </c>
      <c r="FK90" s="8" t="s">
        <v>74</v>
      </c>
      <c r="FL90" s="9">
        <v>1296</v>
      </c>
      <c r="FM90" s="9">
        <v>2316116</v>
      </c>
      <c r="FN90" s="9">
        <v>-194526</v>
      </c>
      <c r="FO90" s="49">
        <f t="shared" si="100"/>
        <v>-121625</v>
      </c>
      <c r="FQ90" s="99">
        <f t="shared" si="62"/>
        <v>2194491</v>
      </c>
      <c r="FS90" s="55">
        <f t="shared" si="101"/>
        <v>32400.564111416228</v>
      </c>
      <c r="FT90" s="92">
        <f t="shared" si="102"/>
        <v>1.498575803009837E-2</v>
      </c>
      <c r="FU90" s="55">
        <f t="shared" si="63"/>
        <v>25.000435271154497</v>
      </c>
      <c r="FW90" s="40">
        <v>2283715.4358885838</v>
      </c>
      <c r="FX90" s="41">
        <v>-151145.38742204043</v>
      </c>
      <c r="FY90" s="42">
        <v>-121625</v>
      </c>
      <c r="FZ90" s="12"/>
      <c r="GA90" s="43">
        <v>2162090.4358885838</v>
      </c>
      <c r="GB90" s="12"/>
      <c r="GC90" s="40">
        <v>-399671.23200000002</v>
      </c>
      <c r="GD90" s="41">
        <v>19720.62</v>
      </c>
      <c r="GE90" s="42">
        <v>-379950.61200000002</v>
      </c>
      <c r="GF90" s="44"/>
      <c r="GG90" s="43">
        <v>1782139.8238885838</v>
      </c>
      <c r="GH90" s="12"/>
      <c r="GI90" s="43">
        <v>231</v>
      </c>
      <c r="GJ90" s="9"/>
      <c r="GK90" s="9"/>
    </row>
    <row r="91" spans="1:193" x14ac:dyDescent="0.25">
      <c r="A91" s="8">
        <v>232</v>
      </c>
      <c r="B91" s="8" t="s">
        <v>476</v>
      </c>
      <c r="C91" s="9">
        <v>13772</v>
      </c>
      <c r="D91" s="9">
        <v>39278839.54519318</v>
      </c>
      <c r="E91" s="9">
        <v>10441756.988210913</v>
      </c>
      <c r="F91" s="121">
        <v>-561139</v>
      </c>
      <c r="H91" s="96">
        <f t="shared" si="64"/>
        <v>38717700.54519318</v>
      </c>
      <c r="J91" s="135">
        <f t="shared" si="55"/>
        <v>-159720.04940606654</v>
      </c>
      <c r="K91" s="92">
        <f t="shared" si="56"/>
        <v>-4.108298517835683E-3</v>
      </c>
      <c r="L91" s="129">
        <f t="shared" si="65"/>
        <v>-11.597447676885459</v>
      </c>
      <c r="N91" s="116">
        <v>241071.27840000004</v>
      </c>
      <c r="O91" s="117">
        <v>221405.28000000003</v>
      </c>
      <c r="P91" s="118">
        <v>-19665.998400000011</v>
      </c>
      <c r="R91" s="138">
        <f t="shared" si="66"/>
        <v>38698034.546793178</v>
      </c>
      <c r="S91" s="117"/>
      <c r="T91" s="8">
        <v>232</v>
      </c>
      <c r="U91" s="8" t="s">
        <v>75</v>
      </c>
      <c r="V91" s="9">
        <v>13772</v>
      </c>
      <c r="W91" s="9">
        <v>39278839.54519318</v>
      </c>
      <c r="X91" s="9">
        <v>10441756.988210913</v>
      </c>
      <c r="Y91" s="121">
        <v>-561411</v>
      </c>
      <c r="AA91" s="96">
        <f t="shared" si="67"/>
        <v>38717428.54519318</v>
      </c>
      <c r="AC91" s="135">
        <f t="shared" si="68"/>
        <v>-159992.04940606654</v>
      </c>
      <c r="AD91" s="92">
        <f t="shared" si="69"/>
        <v>-4.1152948667662441E-3</v>
      </c>
      <c r="AE91" s="129">
        <f t="shared" si="70"/>
        <v>-11.617197894718744</v>
      </c>
      <c r="AG91" s="116">
        <v>241071.27840000004</v>
      </c>
      <c r="AH91" s="117">
        <v>221405.28000000003</v>
      </c>
      <c r="AI91" s="118">
        <f t="shared" si="71"/>
        <v>-19665.998400000011</v>
      </c>
      <c r="AK91" s="138">
        <f t="shared" si="72"/>
        <v>38697762.546793178</v>
      </c>
      <c r="AL91" s="117"/>
      <c r="AM91" s="177" t="s">
        <v>75</v>
      </c>
      <c r="AN91" s="158">
        <v>13875</v>
      </c>
      <c r="AO91" s="158">
        <v>39481635.594599247</v>
      </c>
      <c r="AP91" s="158">
        <v>10347257.961254552</v>
      </c>
      <c r="AQ91" s="158">
        <v>-604215</v>
      </c>
      <c r="AS91" s="168">
        <f t="shared" si="57"/>
        <v>38877420.594599247</v>
      </c>
      <c r="AU91" s="158">
        <v>234018.024</v>
      </c>
      <c r="AV91" s="158">
        <v>-199572.67439999999</v>
      </c>
      <c r="AW91" s="158">
        <v>34445.349600000016</v>
      </c>
      <c r="AY91" s="168">
        <f t="shared" si="58"/>
        <v>38911865.944199249</v>
      </c>
      <c r="BA91" s="181">
        <v>232</v>
      </c>
      <c r="BB91" s="121"/>
      <c r="BD91" s="8">
        <v>232</v>
      </c>
      <c r="BE91" s="8" t="s">
        <v>75</v>
      </c>
      <c r="BF91" s="9">
        <v>13772</v>
      </c>
      <c r="BG91" s="9">
        <v>39278839.54519318</v>
      </c>
      <c r="BH91" s="9">
        <v>10441756.988210913</v>
      </c>
      <c r="BI91" s="49">
        <v>-433517</v>
      </c>
      <c r="BK91" s="96">
        <f t="shared" si="73"/>
        <v>38845322.54519318</v>
      </c>
      <c r="BM91" s="135">
        <f t="shared" si="74"/>
        <v>-202796.04940606654</v>
      </c>
      <c r="BN91" s="92">
        <f t="shared" si="75"/>
        <v>-5.1934909210738589E-3</v>
      </c>
      <c r="BO91" s="129">
        <f t="shared" si="76"/>
        <v>-14.725243204042009</v>
      </c>
      <c r="BQ91" s="116">
        <v>241071.27839999998</v>
      </c>
      <c r="BR91" s="117">
        <v>221405.28</v>
      </c>
      <c r="BS91" s="118">
        <f t="shared" si="77"/>
        <v>-19665.998399999982</v>
      </c>
      <c r="BU91" s="138">
        <f t="shared" si="78"/>
        <v>38825656.546793178</v>
      </c>
      <c r="BW91" s="8">
        <v>232</v>
      </c>
      <c r="BX91" s="8" t="s">
        <v>75</v>
      </c>
      <c r="BY91" s="9">
        <v>13772</v>
      </c>
      <c r="BZ91" s="9">
        <v>38877360.017911427</v>
      </c>
      <c r="CA91" s="9">
        <v>10441756.988210913</v>
      </c>
      <c r="CB91" s="49">
        <v>-433517</v>
      </c>
      <c r="CD91" s="96">
        <f t="shared" si="79"/>
        <v>38443843.017911427</v>
      </c>
      <c r="CF91" s="135">
        <f t="shared" si="80"/>
        <v>-604275.57668782026</v>
      </c>
      <c r="CG91" s="92">
        <f t="shared" si="81"/>
        <v>-1.5475152156790409E-2</v>
      </c>
      <c r="CH91" s="129">
        <f t="shared" si="82"/>
        <v>-43.877111290140881</v>
      </c>
      <c r="CJ91" s="116">
        <v>241071.27839999998</v>
      </c>
      <c r="CK91" s="117">
        <v>221405.28</v>
      </c>
      <c r="CL91" s="118">
        <f t="shared" si="83"/>
        <v>-19665.998399999982</v>
      </c>
      <c r="CN91" s="138">
        <f t="shared" si="84"/>
        <v>38424177.019511424</v>
      </c>
      <c r="CP91" s="8">
        <v>232</v>
      </c>
      <c r="CQ91" s="8" t="s">
        <v>75</v>
      </c>
      <c r="CR91" s="9">
        <v>13772</v>
      </c>
      <c r="CS91" s="9">
        <v>38850049.416636944</v>
      </c>
      <c r="CT91" s="9">
        <v>10444828.513949089</v>
      </c>
      <c r="CU91" s="49">
        <v>-433517</v>
      </c>
      <c r="CW91" s="96">
        <f t="shared" si="85"/>
        <v>38416532.416636944</v>
      </c>
      <c r="CY91" s="135">
        <f t="shared" si="86"/>
        <v>-631586.17796230316</v>
      </c>
      <c r="CZ91" s="92">
        <f t="shared" si="87"/>
        <v>-1.6174561046576465E-2</v>
      </c>
      <c r="DA91" s="129">
        <f t="shared" si="88"/>
        <v>-45.860163953115247</v>
      </c>
      <c r="DC91" s="116">
        <v>-241301.913</v>
      </c>
      <c r="DD91" s="117">
        <v>221617.10000000003</v>
      </c>
      <c r="DE91" s="118">
        <f t="shared" si="89"/>
        <v>-19684.812999999966</v>
      </c>
      <c r="DG91" s="138">
        <f t="shared" si="90"/>
        <v>38396847.603636943</v>
      </c>
      <c r="DI91" s="8">
        <v>232</v>
      </c>
      <c r="DJ91" s="8" t="s">
        <v>75</v>
      </c>
      <c r="DK91" s="9">
        <v>13772</v>
      </c>
      <c r="DL91" s="9">
        <v>38850096.823982075</v>
      </c>
      <c r="DM91" s="9">
        <v>10444828.513949089</v>
      </c>
      <c r="DN91" s="49">
        <v>-433517</v>
      </c>
      <c r="DP91" s="96">
        <f t="shared" si="91"/>
        <v>38416579.823982075</v>
      </c>
      <c r="DR91" s="135">
        <f t="shared" si="92"/>
        <v>-631538.77061717212</v>
      </c>
      <c r="DS91" s="92">
        <f t="shared" si="93"/>
        <v>-1.6173346971562426E-2</v>
      </c>
      <c r="DT91" s="129">
        <f t="shared" si="59"/>
        <v>-45.856721653875411</v>
      </c>
      <c r="DV91" s="116">
        <v>-241301.913</v>
      </c>
      <c r="DW91" s="117">
        <v>221617.10000000003</v>
      </c>
      <c r="DX91" s="118">
        <f t="shared" si="94"/>
        <v>-19684.812999999966</v>
      </c>
      <c r="DZ91" s="138">
        <f t="shared" si="95"/>
        <v>38396895.010982074</v>
      </c>
      <c r="EB91" s="8">
        <v>232</v>
      </c>
      <c r="EC91" s="8" t="s">
        <v>75</v>
      </c>
      <c r="ED91" s="9">
        <v>13772</v>
      </c>
      <c r="EE91" s="9">
        <v>38902604.503451586</v>
      </c>
      <c r="EF91" s="9">
        <v>10443657.26583273</v>
      </c>
      <c r="EG91" s="49">
        <v>-433517</v>
      </c>
      <c r="EI91" s="96">
        <f t="shared" si="60"/>
        <v>38469087.503451586</v>
      </c>
      <c r="EK91" s="135">
        <f t="shared" si="96"/>
        <v>-579031.09114766121</v>
      </c>
      <c r="EL91" s="92">
        <f t="shared" si="97"/>
        <v>-1.4828655310111334E-2</v>
      </c>
      <c r="EM91" s="129">
        <f t="shared" si="61"/>
        <v>-42.044081552981503</v>
      </c>
      <c r="EO91" s="116">
        <v>241925.7</v>
      </c>
      <c r="EP91" s="117">
        <v>222190</v>
      </c>
      <c r="EQ91" s="118">
        <f t="shared" si="98"/>
        <v>-19735.700000000012</v>
      </c>
      <c r="ES91" s="138">
        <f t="shared" si="99"/>
        <v>38449351.803451583</v>
      </c>
      <c r="EV91" s="40">
        <v>39481635.594599247</v>
      </c>
      <c r="EW91" s="41">
        <v>10347257.961254552</v>
      </c>
      <c r="EX91" s="42">
        <v>-433517</v>
      </c>
      <c r="EY91" s="12"/>
      <c r="EZ91" s="43">
        <v>39048118.594599247</v>
      </c>
      <c r="FA91" s="12"/>
      <c r="FB91" s="40">
        <v>-199572.67439999999</v>
      </c>
      <c r="FC91" s="41">
        <v>234018.024</v>
      </c>
      <c r="FD91" s="42">
        <v>34445.349600000016</v>
      </c>
      <c r="FE91" s="44"/>
      <c r="FF91" s="43">
        <v>39082563.944199249</v>
      </c>
      <c r="FG91" s="12"/>
      <c r="FH91" s="43">
        <v>232</v>
      </c>
      <c r="FI91" s="10"/>
      <c r="FJ91" s="8">
        <v>232</v>
      </c>
      <c r="FK91" s="8" t="s">
        <v>75</v>
      </c>
      <c r="FL91" s="9">
        <v>13772</v>
      </c>
      <c r="FM91" s="9">
        <v>38878967</v>
      </c>
      <c r="FN91" s="9">
        <v>10430331</v>
      </c>
      <c r="FO91" s="49">
        <f t="shared" si="100"/>
        <v>-433517</v>
      </c>
      <c r="FQ91" s="99">
        <f t="shared" si="62"/>
        <v>38445450</v>
      </c>
      <c r="FS91" s="55">
        <f t="shared" si="101"/>
        <v>-602668.59459924698</v>
      </c>
      <c r="FT91" s="92">
        <f t="shared" si="102"/>
        <v>-1.5433998263942022E-2</v>
      </c>
      <c r="FU91" s="55">
        <f t="shared" si="63"/>
        <v>-43.760426561083861</v>
      </c>
      <c r="FW91" s="40">
        <v>39481635.594599247</v>
      </c>
      <c r="FX91" s="41">
        <v>10347257.961254552</v>
      </c>
      <c r="FY91" s="42">
        <v>-433517</v>
      </c>
      <c r="FZ91" s="12"/>
      <c r="GA91" s="43">
        <v>39048118.594599247</v>
      </c>
      <c r="GB91" s="12"/>
      <c r="GC91" s="40">
        <v>-199572.67439999999</v>
      </c>
      <c r="GD91" s="41">
        <v>234018.024</v>
      </c>
      <c r="GE91" s="42">
        <v>34445.349600000016</v>
      </c>
      <c r="GF91" s="44"/>
      <c r="GG91" s="43">
        <v>39082563.944199249</v>
      </c>
      <c r="GH91" s="12"/>
      <c r="GI91" s="43">
        <v>232</v>
      </c>
      <c r="GJ91" s="9"/>
      <c r="GK91" s="9"/>
    </row>
    <row r="92" spans="1:193" x14ac:dyDescent="0.25">
      <c r="A92" s="8">
        <v>233</v>
      </c>
      <c r="B92" s="8" t="s">
        <v>477</v>
      </c>
      <c r="C92" s="9">
        <v>16599</v>
      </c>
      <c r="D92" s="9">
        <v>48913537.07145267</v>
      </c>
      <c r="E92" s="9">
        <v>12088565.117013333</v>
      </c>
      <c r="F92" s="121">
        <v>-474877</v>
      </c>
      <c r="H92" s="96">
        <f t="shared" si="64"/>
        <v>48438660.07145267</v>
      </c>
      <c r="J92" s="135">
        <f t="shared" si="55"/>
        <v>-949974.69814185053</v>
      </c>
      <c r="K92" s="92">
        <f t="shared" si="56"/>
        <v>-1.9234682282140956E-2</v>
      </c>
      <c r="L92" s="129">
        <f t="shared" si="65"/>
        <v>-57.230839095237698</v>
      </c>
      <c r="N92" s="116">
        <v>93771.647999999986</v>
      </c>
      <c r="O92" s="117">
        <v>351708.79920000001</v>
      </c>
      <c r="P92" s="118">
        <v>257937.15120000002</v>
      </c>
      <c r="R92" s="138">
        <f t="shared" si="66"/>
        <v>48696597.222652666</v>
      </c>
      <c r="S92" s="117"/>
      <c r="T92" s="8">
        <v>233</v>
      </c>
      <c r="U92" s="8" t="s">
        <v>76</v>
      </c>
      <c r="V92" s="9">
        <v>16599</v>
      </c>
      <c r="W92" s="9">
        <v>48913537.07145267</v>
      </c>
      <c r="X92" s="9">
        <v>12088565.117013333</v>
      </c>
      <c r="Y92" s="121">
        <v>-479610</v>
      </c>
      <c r="AA92" s="96">
        <f t="shared" si="67"/>
        <v>48433927.07145267</v>
      </c>
      <c r="AC92" s="135">
        <f t="shared" si="68"/>
        <v>-954707.69814185053</v>
      </c>
      <c r="AD92" s="92">
        <f t="shared" si="69"/>
        <v>-1.9330514046312617E-2</v>
      </c>
      <c r="AE92" s="129">
        <f t="shared" si="70"/>
        <v>-57.515976754132808</v>
      </c>
      <c r="AG92" s="116">
        <v>93771.647999999986</v>
      </c>
      <c r="AH92" s="117">
        <v>351708.79920000001</v>
      </c>
      <c r="AI92" s="118">
        <f t="shared" si="71"/>
        <v>257937.15120000002</v>
      </c>
      <c r="AK92" s="138">
        <f t="shared" si="72"/>
        <v>48691864.222652666</v>
      </c>
      <c r="AL92" s="117"/>
      <c r="AM92" s="177" t="s">
        <v>76</v>
      </c>
      <c r="AN92" s="158">
        <v>16784</v>
      </c>
      <c r="AO92" s="158">
        <v>49434734.76959452</v>
      </c>
      <c r="AP92" s="158">
        <v>11689366.881644139</v>
      </c>
      <c r="AQ92" s="158">
        <v>-46100</v>
      </c>
      <c r="AS92" s="168">
        <f t="shared" si="57"/>
        <v>49388634.76959452</v>
      </c>
      <c r="AU92" s="158">
        <v>274905.44280000002</v>
      </c>
      <c r="AV92" s="158">
        <v>-101350.83972</v>
      </c>
      <c r="AW92" s="158">
        <v>173554.60308000003</v>
      </c>
      <c r="AY92" s="168">
        <f t="shared" si="58"/>
        <v>49562189.372674517</v>
      </c>
      <c r="BA92" s="181">
        <v>233</v>
      </c>
      <c r="BB92" s="121"/>
      <c r="BD92" s="8">
        <v>233</v>
      </c>
      <c r="BE92" s="8" t="s">
        <v>76</v>
      </c>
      <c r="BF92" s="9">
        <v>16599</v>
      </c>
      <c r="BG92" s="9">
        <v>48913537.07145267</v>
      </c>
      <c r="BH92" s="9">
        <v>12088565.117013333</v>
      </c>
      <c r="BI92" s="49">
        <v>22520</v>
      </c>
      <c r="BK92" s="96">
        <f t="shared" si="73"/>
        <v>48936057.07145267</v>
      </c>
      <c r="BM92" s="135">
        <f t="shared" si="74"/>
        <v>-505012.69814185053</v>
      </c>
      <c r="BN92" s="92">
        <f t="shared" si="75"/>
        <v>-1.0214437116658535E-2</v>
      </c>
      <c r="BO92" s="129">
        <f t="shared" si="76"/>
        <v>-30.4242844835141</v>
      </c>
      <c r="BQ92" s="116">
        <v>93771.648000000001</v>
      </c>
      <c r="BR92" s="117">
        <v>351708.79920000001</v>
      </c>
      <c r="BS92" s="118">
        <f t="shared" si="77"/>
        <v>257937.15120000002</v>
      </c>
      <c r="BU92" s="138">
        <f t="shared" si="78"/>
        <v>49193994.222652666</v>
      </c>
      <c r="BW92" s="8">
        <v>233</v>
      </c>
      <c r="BX92" s="8" t="s">
        <v>76</v>
      </c>
      <c r="BY92" s="9">
        <v>16599</v>
      </c>
      <c r="BZ92" s="9">
        <v>48410406.531747274</v>
      </c>
      <c r="CA92" s="9">
        <v>12088565.117013333</v>
      </c>
      <c r="CB92" s="49">
        <v>22520</v>
      </c>
      <c r="CD92" s="96">
        <f t="shared" si="79"/>
        <v>48432926.531747274</v>
      </c>
      <c r="CF92" s="135">
        <f t="shared" si="80"/>
        <v>-1008143.2378472462</v>
      </c>
      <c r="CG92" s="92">
        <f t="shared" si="81"/>
        <v>-2.0390805509375092E-2</v>
      </c>
      <c r="CH92" s="129">
        <f t="shared" si="82"/>
        <v>-60.735179097972541</v>
      </c>
      <c r="CJ92" s="116">
        <v>93771.648000000001</v>
      </c>
      <c r="CK92" s="117">
        <v>351708.79920000001</v>
      </c>
      <c r="CL92" s="118">
        <f t="shared" si="83"/>
        <v>257937.15120000002</v>
      </c>
      <c r="CN92" s="138">
        <f t="shared" si="84"/>
        <v>48690863.682947271</v>
      </c>
      <c r="CP92" s="8">
        <v>233</v>
      </c>
      <c r="CQ92" s="8" t="s">
        <v>76</v>
      </c>
      <c r="CR92" s="9">
        <v>16599</v>
      </c>
      <c r="CS92" s="9">
        <v>48449365.18283014</v>
      </c>
      <c r="CT92" s="9">
        <v>12142421.667336095</v>
      </c>
      <c r="CU92" s="49">
        <v>22520</v>
      </c>
      <c r="CW92" s="96">
        <f t="shared" si="85"/>
        <v>48471885.18283014</v>
      </c>
      <c r="CY92" s="135">
        <f t="shared" si="86"/>
        <v>-969184.58676438034</v>
      </c>
      <c r="CZ92" s="92">
        <f t="shared" si="87"/>
        <v>-1.960282395346578E-2</v>
      </c>
      <c r="DA92" s="129">
        <f t="shared" si="88"/>
        <v>-58.388131017795068</v>
      </c>
      <c r="DC92" s="116">
        <v>-87343.209999999992</v>
      </c>
      <c r="DD92" s="117">
        <v>352045.28150000004</v>
      </c>
      <c r="DE92" s="118">
        <f t="shared" si="89"/>
        <v>264702.07150000008</v>
      </c>
      <c r="DG92" s="138">
        <f t="shared" si="90"/>
        <v>48736587.254330143</v>
      </c>
      <c r="DI92" s="8">
        <v>233</v>
      </c>
      <c r="DJ92" s="8" t="s">
        <v>76</v>
      </c>
      <c r="DK92" s="9">
        <v>16599</v>
      </c>
      <c r="DL92" s="9">
        <v>48449422.772873014</v>
      </c>
      <c r="DM92" s="9">
        <v>12142421.667336095</v>
      </c>
      <c r="DN92" s="49">
        <v>22520</v>
      </c>
      <c r="DP92" s="96">
        <f t="shared" si="91"/>
        <v>48471942.772873014</v>
      </c>
      <c r="DR92" s="135">
        <f t="shared" si="92"/>
        <v>-969126.99672150612</v>
      </c>
      <c r="DS92" s="92">
        <f t="shared" si="93"/>
        <v>-1.9601659131524375E-2</v>
      </c>
      <c r="DT92" s="129">
        <f t="shared" si="59"/>
        <v>-58.384661529098508</v>
      </c>
      <c r="DV92" s="116">
        <v>-87343.209999999992</v>
      </c>
      <c r="DW92" s="117">
        <v>352045.28150000004</v>
      </c>
      <c r="DX92" s="118">
        <f t="shared" si="94"/>
        <v>264702.07150000008</v>
      </c>
      <c r="DZ92" s="138">
        <f t="shared" si="95"/>
        <v>48736644.844373018</v>
      </c>
      <c r="EB92" s="8">
        <v>233</v>
      </c>
      <c r="EC92" s="8" t="s">
        <v>76</v>
      </c>
      <c r="ED92" s="9">
        <v>16599</v>
      </c>
      <c r="EE92" s="9">
        <v>48493004.544929281</v>
      </c>
      <c r="EF92" s="9">
        <v>12077275.98924138</v>
      </c>
      <c r="EG92" s="49">
        <v>22520</v>
      </c>
      <c r="EI92" s="96">
        <f t="shared" si="60"/>
        <v>48515524.544929281</v>
      </c>
      <c r="EK92" s="135">
        <f t="shared" si="96"/>
        <v>-925545.22466523945</v>
      </c>
      <c r="EL92" s="92">
        <f t="shared" si="97"/>
        <v>-1.8720169870483572E-2</v>
      </c>
      <c r="EM92" s="129">
        <f t="shared" si="61"/>
        <v>-55.759095407267871</v>
      </c>
      <c r="EO92" s="116">
        <v>87569</v>
      </c>
      <c r="EP92" s="117">
        <v>352955.35</v>
      </c>
      <c r="EQ92" s="118">
        <f t="shared" si="98"/>
        <v>265386.34999999998</v>
      </c>
      <c r="ES92" s="138">
        <f t="shared" si="99"/>
        <v>48780910.894929282</v>
      </c>
      <c r="EV92" s="40">
        <v>49434734.76959452</v>
      </c>
      <c r="EW92" s="41">
        <v>11689366.881644139</v>
      </c>
      <c r="EX92" s="42">
        <v>22520</v>
      </c>
      <c r="EY92" s="12"/>
      <c r="EZ92" s="43">
        <v>49441069.76959452</v>
      </c>
      <c r="FA92" s="12"/>
      <c r="FB92" s="40">
        <v>-101350.83972</v>
      </c>
      <c r="FC92" s="41">
        <v>274905.44280000002</v>
      </c>
      <c r="FD92" s="42">
        <v>173554.60308000003</v>
      </c>
      <c r="FE92" s="44"/>
      <c r="FF92" s="43">
        <v>49614624.372674517</v>
      </c>
      <c r="FG92" s="12"/>
      <c r="FH92" s="43">
        <v>233</v>
      </c>
      <c r="FI92" s="10"/>
      <c r="FJ92" s="8">
        <v>233</v>
      </c>
      <c r="FK92" s="8" t="s">
        <v>76</v>
      </c>
      <c r="FL92" s="9">
        <v>16599</v>
      </c>
      <c r="FM92" s="9">
        <v>48472972</v>
      </c>
      <c r="FN92" s="9">
        <v>11879728</v>
      </c>
      <c r="FO92" s="49">
        <f t="shared" si="100"/>
        <v>6335</v>
      </c>
      <c r="FQ92" s="99">
        <f t="shared" si="62"/>
        <v>48479307</v>
      </c>
      <c r="FS92" s="55">
        <f t="shared" si="101"/>
        <v>-961762.76959452033</v>
      </c>
      <c r="FT92" s="92">
        <f t="shared" si="102"/>
        <v>-1.9452709540398929E-2</v>
      </c>
      <c r="FU92" s="55">
        <f t="shared" si="63"/>
        <v>-57.941006662721868</v>
      </c>
      <c r="FW92" s="40">
        <v>49434734.76959452</v>
      </c>
      <c r="FX92" s="41">
        <v>11689366.881644139</v>
      </c>
      <c r="FY92" s="42">
        <v>6335</v>
      </c>
      <c r="FZ92" s="12"/>
      <c r="GA92" s="43">
        <v>49441069.76959452</v>
      </c>
      <c r="GB92" s="12"/>
      <c r="GC92" s="40">
        <v>-101350.83972</v>
      </c>
      <c r="GD92" s="41">
        <v>274905.44280000002</v>
      </c>
      <c r="GE92" s="42">
        <v>173554.60308000003</v>
      </c>
      <c r="GF92" s="44"/>
      <c r="GG92" s="43">
        <v>49614624.372674517</v>
      </c>
      <c r="GH92" s="12"/>
      <c r="GI92" s="43">
        <v>233</v>
      </c>
      <c r="GJ92" s="9"/>
      <c r="GK92" s="9"/>
    </row>
    <row r="93" spans="1:193" x14ac:dyDescent="0.25">
      <c r="A93" s="8">
        <v>235</v>
      </c>
      <c r="B93" s="8" t="s">
        <v>478</v>
      </c>
      <c r="C93" s="9">
        <v>9397</v>
      </c>
      <c r="D93" s="9">
        <v>-4496691.8364355061</v>
      </c>
      <c r="E93" s="9">
        <v>-14316598.707493139</v>
      </c>
      <c r="F93" s="121">
        <v>2212994</v>
      </c>
      <c r="H93" s="96">
        <f t="shared" si="64"/>
        <v>-2283697.8364355061</v>
      </c>
      <c r="J93" s="135">
        <f t="shared" si="55"/>
        <v>-1491995.5526840631</v>
      </c>
      <c r="K93" s="92">
        <f t="shared" si="56"/>
        <v>1.8845411757741992</v>
      </c>
      <c r="L93" s="129">
        <f t="shared" si="65"/>
        <v>-158.77360356327159</v>
      </c>
      <c r="N93" s="116">
        <v>906459.26399999997</v>
      </c>
      <c r="O93" s="117">
        <v>3819110.8416000004</v>
      </c>
      <c r="P93" s="118">
        <v>2912651.5776000004</v>
      </c>
      <c r="R93" s="138">
        <f t="shared" si="66"/>
        <v>628953.74116449431</v>
      </c>
      <c r="S93" s="117"/>
      <c r="T93" s="8">
        <v>235</v>
      </c>
      <c r="U93" s="8" t="s">
        <v>77</v>
      </c>
      <c r="V93" s="9">
        <v>9397</v>
      </c>
      <c r="W93" s="9">
        <v>-4496691.8364355061</v>
      </c>
      <c r="X93" s="9">
        <v>-14316598.707493139</v>
      </c>
      <c r="Y93" s="121">
        <v>2080712</v>
      </c>
      <c r="AA93" s="96">
        <f t="shared" si="67"/>
        <v>-2415979.8364355061</v>
      </c>
      <c r="AC93" s="135">
        <f t="shared" si="68"/>
        <v>-1624277.5526840631</v>
      </c>
      <c r="AD93" s="92">
        <f t="shared" si="69"/>
        <v>2.0516267112272337</v>
      </c>
      <c r="AE93" s="129">
        <f t="shared" si="70"/>
        <v>-172.85064942897341</v>
      </c>
      <c r="AG93" s="116">
        <v>906459.26399999997</v>
      </c>
      <c r="AH93" s="117">
        <v>3819110.8416000004</v>
      </c>
      <c r="AI93" s="118">
        <f t="shared" si="71"/>
        <v>2912651.5776000004</v>
      </c>
      <c r="AK93" s="138">
        <f t="shared" si="72"/>
        <v>496671.74116449431</v>
      </c>
      <c r="AL93" s="117"/>
      <c r="AM93" s="177" t="s">
        <v>77</v>
      </c>
      <c r="AN93" s="158">
        <v>9486</v>
      </c>
      <c r="AO93" s="158">
        <v>-2993032.283751443</v>
      </c>
      <c r="AP93" s="158">
        <v>-12942493.073080275</v>
      </c>
      <c r="AQ93" s="158">
        <v>2196630</v>
      </c>
      <c r="AR93" s="158">
        <v>4700</v>
      </c>
      <c r="AS93" s="168">
        <f t="shared" si="57"/>
        <v>-791702.28375144303</v>
      </c>
      <c r="AU93" s="158">
        <v>3829941.6102</v>
      </c>
      <c r="AV93" s="158">
        <v>-950460.2603519999</v>
      </c>
      <c r="AW93" s="158">
        <v>2879481.3498480003</v>
      </c>
      <c r="AY93" s="168">
        <f t="shared" si="58"/>
        <v>2087779.0660965573</v>
      </c>
      <c r="BA93" s="181">
        <v>235</v>
      </c>
      <c r="BB93" s="121"/>
      <c r="BD93" s="8">
        <v>235</v>
      </c>
      <c r="BE93" s="8" t="s">
        <v>77</v>
      </c>
      <c r="BF93" s="9">
        <v>9397</v>
      </c>
      <c r="BG93" s="9">
        <v>-4496691.8364355061</v>
      </c>
      <c r="BH93" s="9">
        <v>-14316598.707493139</v>
      </c>
      <c r="BI93" s="49">
        <v>2088294</v>
      </c>
      <c r="BK93" s="96">
        <f t="shared" si="73"/>
        <v>-2408397.8364355061</v>
      </c>
      <c r="BM93" s="135">
        <f t="shared" si="74"/>
        <v>-1503659.5526840631</v>
      </c>
      <c r="BN93" s="92">
        <f t="shared" si="75"/>
        <v>1.661982895704633</v>
      </c>
      <c r="BO93" s="129">
        <f t="shared" si="76"/>
        <v>-160.01485076982686</v>
      </c>
      <c r="BQ93" s="116">
        <v>906459.2640000002</v>
      </c>
      <c r="BR93" s="117">
        <v>3819110.8415999999</v>
      </c>
      <c r="BS93" s="118">
        <f t="shared" si="77"/>
        <v>2912651.5775999995</v>
      </c>
      <c r="BU93" s="138">
        <f t="shared" si="78"/>
        <v>504253.74116449337</v>
      </c>
      <c r="BW93" s="8">
        <v>235</v>
      </c>
      <c r="BX93" s="8" t="s">
        <v>77</v>
      </c>
      <c r="BY93" s="9">
        <v>9397</v>
      </c>
      <c r="BZ93" s="9">
        <v>-4694588.0454040375</v>
      </c>
      <c r="CA93" s="9">
        <v>-14316598.707493139</v>
      </c>
      <c r="CB93" s="49">
        <v>2088294</v>
      </c>
      <c r="CD93" s="96">
        <f t="shared" si="79"/>
        <v>-2606294.0454040375</v>
      </c>
      <c r="CF93" s="135">
        <f t="shared" si="80"/>
        <v>-1701555.7616525944</v>
      </c>
      <c r="CG93" s="92">
        <f t="shared" si="81"/>
        <v>1.8807159951242425</v>
      </c>
      <c r="CH93" s="129">
        <f t="shared" si="82"/>
        <v>-181.07436007796045</v>
      </c>
      <c r="CJ93" s="116">
        <v>906459.2640000002</v>
      </c>
      <c r="CK93" s="117">
        <v>3819110.8415999999</v>
      </c>
      <c r="CL93" s="118">
        <f t="shared" si="83"/>
        <v>2912651.5775999995</v>
      </c>
      <c r="CN93" s="138">
        <f t="shared" si="84"/>
        <v>306357.53219596203</v>
      </c>
      <c r="CP93" s="8">
        <v>235</v>
      </c>
      <c r="CQ93" s="8" t="s">
        <v>77</v>
      </c>
      <c r="CR93" s="9">
        <v>9397</v>
      </c>
      <c r="CS93" s="9">
        <v>-4756630.2084389683</v>
      </c>
      <c r="CT93" s="9">
        <v>-14268131.739488633</v>
      </c>
      <c r="CU93" s="49">
        <v>2088294</v>
      </c>
      <c r="CW93" s="96">
        <f t="shared" si="85"/>
        <v>-2668336.2084389683</v>
      </c>
      <c r="CY93" s="135">
        <f t="shared" si="86"/>
        <v>-1763597.9246875253</v>
      </c>
      <c r="CZ93" s="92">
        <f t="shared" si="87"/>
        <v>1.9492907024724015</v>
      </c>
      <c r="DA93" s="129">
        <f t="shared" si="88"/>
        <v>-187.67669731696554</v>
      </c>
      <c r="DC93" s="116">
        <v>-907326.48</v>
      </c>
      <c r="DD93" s="117">
        <v>3822764.6120000007</v>
      </c>
      <c r="DE93" s="118">
        <f t="shared" si="89"/>
        <v>2915438.1320000007</v>
      </c>
      <c r="DG93" s="138">
        <f t="shared" si="90"/>
        <v>247101.9235610324</v>
      </c>
      <c r="DI93" s="8">
        <v>235</v>
      </c>
      <c r="DJ93" s="8" t="s">
        <v>77</v>
      </c>
      <c r="DK93" s="9">
        <v>9397</v>
      </c>
      <c r="DL93" s="9">
        <v>-4756562.6310543995</v>
      </c>
      <c r="DM93" s="9">
        <v>-14268131.739488633</v>
      </c>
      <c r="DN93" s="49">
        <v>2088294</v>
      </c>
      <c r="DP93" s="96">
        <f t="shared" si="91"/>
        <v>-2668268.6310543995</v>
      </c>
      <c r="DR93" s="135">
        <f t="shared" si="92"/>
        <v>-1763530.3473029565</v>
      </c>
      <c r="DS93" s="92">
        <f t="shared" si="93"/>
        <v>1.9492160097288949</v>
      </c>
      <c r="DT93" s="129">
        <f t="shared" si="59"/>
        <v>-187.66950593837996</v>
      </c>
      <c r="DV93" s="116">
        <v>-907326.48</v>
      </c>
      <c r="DW93" s="117">
        <v>3822764.6120000007</v>
      </c>
      <c r="DX93" s="118">
        <f t="shared" si="94"/>
        <v>2915438.1320000007</v>
      </c>
      <c r="DZ93" s="138">
        <f t="shared" si="95"/>
        <v>247169.50094560115</v>
      </c>
      <c r="EB93" s="8">
        <v>235</v>
      </c>
      <c r="EC93" s="8" t="s">
        <v>77</v>
      </c>
      <c r="ED93" s="9">
        <v>9397</v>
      </c>
      <c r="EE93" s="9">
        <v>-4668885.6117629819</v>
      </c>
      <c r="EF93" s="9">
        <v>-14249771.678097241</v>
      </c>
      <c r="EG93" s="49">
        <v>2088294</v>
      </c>
      <c r="EI93" s="96">
        <f t="shared" si="60"/>
        <v>-2580591.6117629819</v>
      </c>
      <c r="EK93" s="135">
        <f t="shared" si="96"/>
        <v>-1675853.3280115388</v>
      </c>
      <c r="EL93" s="92">
        <f t="shared" si="97"/>
        <v>1.8523073004744681</v>
      </c>
      <c r="EM93" s="129">
        <f t="shared" si="61"/>
        <v>-178.33918569879097</v>
      </c>
      <c r="EO93" s="116">
        <v>909672.00000000023</v>
      </c>
      <c r="EP93" s="117">
        <v>3832646.8</v>
      </c>
      <c r="EQ93" s="118">
        <f t="shared" si="98"/>
        <v>2922974.8</v>
      </c>
      <c r="ES93" s="138">
        <f t="shared" si="99"/>
        <v>342383.18823701795</v>
      </c>
      <c r="EV93" s="40">
        <v>-2993032.283751443</v>
      </c>
      <c r="EW93" s="41">
        <v>-12942493.073080275</v>
      </c>
      <c r="EX93" s="42">
        <v>2088294</v>
      </c>
      <c r="EY93" s="12"/>
      <c r="EZ93" s="43">
        <v>-904738.28375144303</v>
      </c>
      <c r="FA93" s="12"/>
      <c r="FB93" s="40">
        <v>-950460.2603519999</v>
      </c>
      <c r="FC93" s="41">
        <v>3829941.6102</v>
      </c>
      <c r="FD93" s="42">
        <v>2879481.3498480003</v>
      </c>
      <c r="FE93" s="44"/>
      <c r="FF93" s="43">
        <v>1974743.0660965573</v>
      </c>
      <c r="FG93" s="12"/>
      <c r="FH93" s="43">
        <v>235</v>
      </c>
      <c r="FI93" s="10"/>
      <c r="FJ93" s="8">
        <v>235</v>
      </c>
      <c r="FK93" s="8" t="s">
        <v>77</v>
      </c>
      <c r="FL93" s="9">
        <v>9397</v>
      </c>
      <c r="FM93" s="9">
        <v>-3558957</v>
      </c>
      <c r="FN93" s="9">
        <v>-13321685</v>
      </c>
      <c r="FO93" s="49">
        <f t="shared" si="100"/>
        <v>2088294</v>
      </c>
      <c r="FQ93" s="99">
        <f t="shared" si="62"/>
        <v>-1470663</v>
      </c>
      <c r="FS93" s="55">
        <f t="shared" si="101"/>
        <v>-565924.71624855697</v>
      </c>
      <c r="FT93" s="92">
        <f t="shared" si="102"/>
        <v>0.62551206952576832</v>
      </c>
      <c r="FU93" s="55">
        <f t="shared" si="63"/>
        <v>-60.223977466059061</v>
      </c>
      <c r="FW93" s="40">
        <v>-2993032.283751443</v>
      </c>
      <c r="FX93" s="41">
        <v>-12942493.073080275</v>
      </c>
      <c r="FY93" s="42">
        <v>2088294</v>
      </c>
      <c r="FZ93" s="12"/>
      <c r="GA93" s="43">
        <v>-904738.28375144303</v>
      </c>
      <c r="GB93" s="12"/>
      <c r="GC93" s="40">
        <v>-950460.2603519999</v>
      </c>
      <c r="GD93" s="41">
        <v>3829941.6102</v>
      </c>
      <c r="GE93" s="42">
        <v>2879481.3498480003</v>
      </c>
      <c r="GF93" s="44"/>
      <c r="GG93" s="43">
        <v>1974743.0660965573</v>
      </c>
      <c r="GH93" s="12"/>
      <c r="GI93" s="43">
        <v>235</v>
      </c>
      <c r="GJ93" s="9"/>
      <c r="GK93" s="9"/>
    </row>
    <row r="94" spans="1:193" x14ac:dyDescent="0.25">
      <c r="A94" s="8">
        <v>236</v>
      </c>
      <c r="B94" s="8" t="s">
        <v>479</v>
      </c>
      <c r="C94" s="9">
        <v>4298</v>
      </c>
      <c r="D94" s="9">
        <v>10099370.267912339</v>
      </c>
      <c r="E94" s="9">
        <v>2687516.3313041884</v>
      </c>
      <c r="F94" s="121">
        <v>782967</v>
      </c>
      <c r="H94" s="96">
        <f t="shared" si="64"/>
        <v>10882337.267912339</v>
      </c>
      <c r="J94" s="135">
        <f t="shared" si="55"/>
        <v>616110.83710677922</v>
      </c>
      <c r="K94" s="92">
        <f t="shared" si="56"/>
        <v>6.0013369202342327E-2</v>
      </c>
      <c r="L94" s="129">
        <f t="shared" si="65"/>
        <v>143.34826363582579</v>
      </c>
      <c r="N94" s="116">
        <v>80747.808000000005</v>
      </c>
      <c r="O94" s="117">
        <v>146127.48480000001</v>
      </c>
      <c r="P94" s="118">
        <v>65379.676800000001</v>
      </c>
      <c r="R94" s="138">
        <f t="shared" si="66"/>
        <v>10947716.944712339</v>
      </c>
      <c r="S94" s="117"/>
      <c r="T94" s="8">
        <v>236</v>
      </c>
      <c r="U94" s="8" t="s">
        <v>78</v>
      </c>
      <c r="V94" s="9">
        <v>4298</v>
      </c>
      <c r="W94" s="9">
        <v>10099370.267912339</v>
      </c>
      <c r="X94" s="9">
        <v>2687516.3313041884</v>
      </c>
      <c r="Y94" s="121">
        <v>801524</v>
      </c>
      <c r="AA94" s="96">
        <f t="shared" si="67"/>
        <v>10900894.267912339</v>
      </c>
      <c r="AC94" s="135">
        <f t="shared" si="68"/>
        <v>634667.83710677922</v>
      </c>
      <c r="AD94" s="92">
        <f t="shared" si="69"/>
        <v>6.182094671147622E-2</v>
      </c>
      <c r="AE94" s="129">
        <f t="shared" si="70"/>
        <v>147.66585321237301</v>
      </c>
      <c r="AG94" s="116">
        <v>80747.808000000005</v>
      </c>
      <c r="AH94" s="117">
        <v>146127.48480000001</v>
      </c>
      <c r="AI94" s="118">
        <f t="shared" si="71"/>
        <v>65379.676800000001</v>
      </c>
      <c r="AK94" s="138">
        <f t="shared" si="72"/>
        <v>10966273.944712339</v>
      </c>
      <c r="AL94" s="117"/>
      <c r="AM94" s="177" t="s">
        <v>78</v>
      </c>
      <c r="AN94" s="158">
        <v>4305</v>
      </c>
      <c r="AO94" s="158">
        <v>9535535.4308055602</v>
      </c>
      <c r="AP94" s="158">
        <v>2343773.3757767463</v>
      </c>
      <c r="AQ94" s="158">
        <v>730691</v>
      </c>
      <c r="AS94" s="168">
        <f t="shared" si="57"/>
        <v>10266226.43080556</v>
      </c>
      <c r="AU94" s="158">
        <v>176170.872</v>
      </c>
      <c r="AV94" s="158">
        <v>-53903.028000000006</v>
      </c>
      <c r="AW94" s="158">
        <v>122267.844</v>
      </c>
      <c r="AY94" s="168">
        <f t="shared" si="58"/>
        <v>10388494.274805561</v>
      </c>
      <c r="BA94" s="181">
        <v>236</v>
      </c>
      <c r="BB94" s="121"/>
      <c r="BD94" s="8">
        <v>236</v>
      </c>
      <c r="BE94" s="8" t="s">
        <v>78</v>
      </c>
      <c r="BF94" s="9">
        <v>4298</v>
      </c>
      <c r="BG94" s="9">
        <v>10099370.267912339</v>
      </c>
      <c r="BH94" s="9">
        <v>2687516.3313041884</v>
      </c>
      <c r="BI94" s="49">
        <v>765638</v>
      </c>
      <c r="BK94" s="96">
        <f t="shared" si="73"/>
        <v>10865008.267912339</v>
      </c>
      <c r="BM94" s="135">
        <f t="shared" si="74"/>
        <v>563834.83710677922</v>
      </c>
      <c r="BN94" s="92">
        <f t="shared" si="75"/>
        <v>5.4735010617395934E-2</v>
      </c>
      <c r="BO94" s="129">
        <f t="shared" si="76"/>
        <v>131.18539718631439</v>
      </c>
      <c r="BQ94" s="116">
        <v>80747.808000000005</v>
      </c>
      <c r="BR94" s="117">
        <v>146127.48479999998</v>
      </c>
      <c r="BS94" s="118">
        <f t="shared" si="77"/>
        <v>65379.676799999972</v>
      </c>
      <c r="BU94" s="138">
        <f t="shared" si="78"/>
        <v>10930387.944712339</v>
      </c>
      <c r="BW94" s="8">
        <v>236</v>
      </c>
      <c r="BX94" s="8" t="s">
        <v>78</v>
      </c>
      <c r="BY94" s="9">
        <v>4298</v>
      </c>
      <c r="BZ94" s="9">
        <v>9996730.552306477</v>
      </c>
      <c r="CA94" s="9">
        <v>2687516.3313041884</v>
      </c>
      <c r="CB94" s="49">
        <v>765638</v>
      </c>
      <c r="CD94" s="96">
        <f t="shared" si="79"/>
        <v>10762368.552306477</v>
      </c>
      <c r="CF94" s="135">
        <f t="shared" si="80"/>
        <v>461195.12150091678</v>
      </c>
      <c r="CG94" s="92">
        <f t="shared" si="81"/>
        <v>4.4771124823674673E-2</v>
      </c>
      <c r="CH94" s="129">
        <f t="shared" si="82"/>
        <v>107.30458852976193</v>
      </c>
      <c r="CJ94" s="116">
        <v>80747.808000000005</v>
      </c>
      <c r="CK94" s="117">
        <v>146127.48479999998</v>
      </c>
      <c r="CL94" s="118">
        <f t="shared" si="83"/>
        <v>65379.676799999972</v>
      </c>
      <c r="CN94" s="138">
        <f t="shared" si="84"/>
        <v>10827748.229106477</v>
      </c>
      <c r="CP94" s="8">
        <v>236</v>
      </c>
      <c r="CQ94" s="8" t="s">
        <v>78</v>
      </c>
      <c r="CR94" s="9">
        <v>4298</v>
      </c>
      <c r="CS94" s="9">
        <v>10001553.749886895</v>
      </c>
      <c r="CT94" s="9">
        <v>2678186.5139348833</v>
      </c>
      <c r="CU94" s="49">
        <v>765638</v>
      </c>
      <c r="CW94" s="96">
        <f t="shared" si="85"/>
        <v>10767191.749886895</v>
      </c>
      <c r="CY94" s="135">
        <f t="shared" si="86"/>
        <v>466018.3190813344</v>
      </c>
      <c r="CZ94" s="92">
        <f t="shared" si="87"/>
        <v>4.5239343091507525E-2</v>
      </c>
      <c r="DA94" s="129">
        <f t="shared" si="88"/>
        <v>108.42678433721136</v>
      </c>
      <c r="DC94" s="116">
        <v>-80825.06</v>
      </c>
      <c r="DD94" s="117">
        <v>146267.28600000002</v>
      </c>
      <c r="DE94" s="118">
        <f t="shared" si="89"/>
        <v>65442.226000000024</v>
      </c>
      <c r="DG94" s="138">
        <f t="shared" si="90"/>
        <v>10832633.975886894</v>
      </c>
      <c r="DI94" s="8">
        <v>236</v>
      </c>
      <c r="DJ94" s="8" t="s">
        <v>78</v>
      </c>
      <c r="DK94" s="9">
        <v>4298</v>
      </c>
      <c r="DL94" s="9">
        <v>10001574.555022545</v>
      </c>
      <c r="DM94" s="9">
        <v>2678186.5139348833</v>
      </c>
      <c r="DN94" s="49">
        <v>765638</v>
      </c>
      <c r="DP94" s="96">
        <f t="shared" si="91"/>
        <v>10767212.555022545</v>
      </c>
      <c r="DR94" s="135">
        <f t="shared" si="92"/>
        <v>466039.12421698496</v>
      </c>
      <c r="DS94" s="92">
        <f t="shared" si="93"/>
        <v>4.5241362777496727E-2</v>
      </c>
      <c r="DT94" s="129">
        <f t="shared" si="59"/>
        <v>108.4316249923185</v>
      </c>
      <c r="DV94" s="116">
        <v>-80825.06</v>
      </c>
      <c r="DW94" s="117">
        <v>146267.28600000002</v>
      </c>
      <c r="DX94" s="118">
        <f t="shared" si="94"/>
        <v>65442.226000000024</v>
      </c>
      <c r="DZ94" s="138">
        <f t="shared" si="95"/>
        <v>10832654.781022545</v>
      </c>
      <c r="EB94" s="8">
        <v>236</v>
      </c>
      <c r="EC94" s="8" t="s">
        <v>78</v>
      </c>
      <c r="ED94" s="9">
        <v>4298</v>
      </c>
      <c r="EE94" s="9">
        <v>9995168.6932723857</v>
      </c>
      <c r="EF94" s="9">
        <v>2690982.9858753495</v>
      </c>
      <c r="EG94" s="49">
        <v>765638</v>
      </c>
      <c r="EI94" s="96">
        <f t="shared" si="60"/>
        <v>10760806.693272386</v>
      </c>
      <c r="EK94" s="135">
        <f t="shared" si="96"/>
        <v>459633.26246682554</v>
      </c>
      <c r="EL94" s="92">
        <f t="shared" si="97"/>
        <v>4.4619505297551508E-2</v>
      </c>
      <c r="EM94" s="129">
        <f t="shared" si="61"/>
        <v>106.94119647901944</v>
      </c>
      <c r="EO94" s="116">
        <v>81034</v>
      </c>
      <c r="EP94" s="117">
        <v>146645.4</v>
      </c>
      <c r="EQ94" s="118">
        <f t="shared" si="98"/>
        <v>65611.399999999994</v>
      </c>
      <c r="ES94" s="138">
        <f t="shared" si="99"/>
        <v>10826418.093272386</v>
      </c>
      <c r="EV94" s="40">
        <v>9535535.4308055602</v>
      </c>
      <c r="EW94" s="41">
        <v>2343773.3757767463</v>
      </c>
      <c r="EX94" s="42">
        <v>765638</v>
      </c>
      <c r="EY94" s="12"/>
      <c r="EZ94" s="43">
        <v>10301173.43080556</v>
      </c>
      <c r="FA94" s="12"/>
      <c r="FB94" s="40">
        <v>-53903.028000000006</v>
      </c>
      <c r="FC94" s="41">
        <v>176170.872</v>
      </c>
      <c r="FD94" s="42">
        <v>122267.844</v>
      </c>
      <c r="FE94" s="44"/>
      <c r="FF94" s="43">
        <v>10423441.274805561</v>
      </c>
      <c r="FG94" s="12"/>
      <c r="FH94" s="43">
        <v>236</v>
      </c>
      <c r="FI94" s="10"/>
      <c r="FJ94" s="8">
        <v>236</v>
      </c>
      <c r="FK94" s="8" t="s">
        <v>78</v>
      </c>
      <c r="FL94" s="9">
        <v>4298</v>
      </c>
      <c r="FM94" s="9">
        <v>9765579</v>
      </c>
      <c r="FN94" s="9">
        <v>2468009</v>
      </c>
      <c r="FO94" s="49">
        <f t="shared" si="100"/>
        <v>765638</v>
      </c>
      <c r="FQ94" s="99">
        <f t="shared" si="62"/>
        <v>10531217</v>
      </c>
      <c r="FS94" s="55">
        <f t="shared" si="101"/>
        <v>230043.5691944398</v>
      </c>
      <c r="FT94" s="92">
        <f t="shared" si="102"/>
        <v>2.2331782950716732E-2</v>
      </c>
      <c r="FU94" s="55">
        <f t="shared" si="63"/>
        <v>53.523399068040902</v>
      </c>
      <c r="FW94" s="40">
        <v>9535535.4308055602</v>
      </c>
      <c r="FX94" s="41">
        <v>2343773.3757767463</v>
      </c>
      <c r="FY94" s="42">
        <v>765638</v>
      </c>
      <c r="FZ94" s="12"/>
      <c r="GA94" s="43">
        <v>10301173.43080556</v>
      </c>
      <c r="GB94" s="12"/>
      <c r="GC94" s="40">
        <v>-53903.028000000006</v>
      </c>
      <c r="GD94" s="41">
        <v>176170.872</v>
      </c>
      <c r="GE94" s="42">
        <v>122267.844</v>
      </c>
      <c r="GF94" s="44"/>
      <c r="GG94" s="43">
        <v>10423441.274805561</v>
      </c>
      <c r="GH94" s="12"/>
      <c r="GI94" s="43">
        <v>236</v>
      </c>
      <c r="GJ94" s="9"/>
      <c r="GK94" s="9"/>
    </row>
    <row r="95" spans="1:193" x14ac:dyDescent="0.25">
      <c r="A95" s="8">
        <v>239</v>
      </c>
      <c r="B95" s="8" t="s">
        <v>480</v>
      </c>
      <c r="C95" s="9">
        <v>2346</v>
      </c>
      <c r="D95" s="9">
        <v>7920683.2944746483</v>
      </c>
      <c r="E95" s="9">
        <v>1644994.6218215395</v>
      </c>
      <c r="F95" s="121">
        <v>-465442</v>
      </c>
      <c r="H95" s="96">
        <f t="shared" si="64"/>
        <v>7455241.2944746483</v>
      </c>
      <c r="J95" s="135">
        <f t="shared" si="55"/>
        <v>-264846.18231330346</v>
      </c>
      <c r="K95" s="92">
        <f t="shared" si="56"/>
        <v>-3.4306111570577225E-2</v>
      </c>
      <c r="L95" s="129">
        <f t="shared" si="65"/>
        <v>-112.89266083261018</v>
      </c>
      <c r="N95" s="116">
        <v>31322.335200000001</v>
      </c>
      <c r="O95" s="117">
        <v>53397.744000000006</v>
      </c>
      <c r="P95" s="118">
        <v>22075.408800000005</v>
      </c>
      <c r="R95" s="138">
        <f t="shared" si="66"/>
        <v>7477316.7032746486</v>
      </c>
      <c r="S95" s="117"/>
      <c r="T95" s="8">
        <v>239</v>
      </c>
      <c r="U95" s="8" t="s">
        <v>79</v>
      </c>
      <c r="V95" s="9">
        <v>2346</v>
      </c>
      <c r="W95" s="9">
        <v>7920683.2944746483</v>
      </c>
      <c r="X95" s="9">
        <v>1644994.6218215395</v>
      </c>
      <c r="Y95" s="121">
        <v>-465918</v>
      </c>
      <c r="AA95" s="96">
        <f t="shared" si="67"/>
        <v>7454765.2944746483</v>
      </c>
      <c r="AC95" s="135">
        <f t="shared" si="68"/>
        <v>-265322.18231330346</v>
      </c>
      <c r="AD95" s="92">
        <f t="shared" si="69"/>
        <v>-3.4367768903014344E-2</v>
      </c>
      <c r="AE95" s="129">
        <f t="shared" si="70"/>
        <v>-113.09555938333482</v>
      </c>
      <c r="AG95" s="116">
        <v>31322.335200000001</v>
      </c>
      <c r="AH95" s="117">
        <v>53397.744000000006</v>
      </c>
      <c r="AI95" s="118">
        <f t="shared" si="71"/>
        <v>22075.408800000005</v>
      </c>
      <c r="AK95" s="138">
        <f t="shared" si="72"/>
        <v>7476840.7032746486</v>
      </c>
      <c r="AL95" s="117"/>
      <c r="AM95" s="177" t="s">
        <v>79</v>
      </c>
      <c r="AN95" s="158">
        <v>2379</v>
      </c>
      <c r="AO95" s="158">
        <v>8054824.4767879518</v>
      </c>
      <c r="AP95" s="158">
        <v>1646438.4186953863</v>
      </c>
      <c r="AQ95" s="158">
        <v>-334737</v>
      </c>
      <c r="AS95" s="168">
        <f t="shared" si="57"/>
        <v>7720087.4767879518</v>
      </c>
      <c r="AU95" s="158">
        <v>49958.904000000002</v>
      </c>
      <c r="AV95" s="158">
        <v>-44700.072000000007</v>
      </c>
      <c r="AW95" s="158">
        <v>5258.8319999999949</v>
      </c>
      <c r="AY95" s="168">
        <f t="shared" si="58"/>
        <v>7725346.3087879522</v>
      </c>
      <c r="BA95" s="181">
        <v>239</v>
      </c>
      <c r="BB95" s="121"/>
      <c r="BD95" s="8">
        <v>239</v>
      </c>
      <c r="BE95" s="8" t="s">
        <v>79</v>
      </c>
      <c r="BF95" s="9">
        <v>2346</v>
      </c>
      <c r="BG95" s="9">
        <v>7920683.2944746474</v>
      </c>
      <c r="BH95" s="9">
        <v>1644994.6218215385</v>
      </c>
      <c r="BI95" s="49">
        <v>-333669</v>
      </c>
      <c r="BK95" s="96">
        <f t="shared" si="73"/>
        <v>7587014.2944746474</v>
      </c>
      <c r="BM95" s="135">
        <f t="shared" si="74"/>
        <v>-134141.18231330439</v>
      </c>
      <c r="BN95" s="92">
        <f t="shared" si="75"/>
        <v>-1.7373200515981315E-2</v>
      </c>
      <c r="BO95" s="129">
        <f t="shared" si="76"/>
        <v>-57.178679587938788</v>
      </c>
      <c r="BQ95" s="116">
        <v>31322.335200000001</v>
      </c>
      <c r="BR95" s="117">
        <v>53397.744000000006</v>
      </c>
      <c r="BS95" s="118">
        <f t="shared" si="77"/>
        <v>22075.408800000005</v>
      </c>
      <c r="BU95" s="138">
        <f t="shared" si="78"/>
        <v>7609089.7032746477</v>
      </c>
      <c r="BW95" s="8">
        <v>239</v>
      </c>
      <c r="BX95" s="8" t="s">
        <v>79</v>
      </c>
      <c r="BY95" s="9">
        <v>2346</v>
      </c>
      <c r="BZ95" s="9">
        <v>7853885.3804206587</v>
      </c>
      <c r="CA95" s="9">
        <v>1644994.6218215385</v>
      </c>
      <c r="CB95" s="49">
        <v>-333669</v>
      </c>
      <c r="CD95" s="96">
        <f t="shared" si="79"/>
        <v>7520216.3804206587</v>
      </c>
      <c r="CF95" s="135">
        <f t="shared" si="80"/>
        <v>-200939.09636729304</v>
      </c>
      <c r="CG95" s="92">
        <f t="shared" si="81"/>
        <v>-2.6024485191546088E-2</v>
      </c>
      <c r="CH95" s="129">
        <f t="shared" si="82"/>
        <v>-85.651788732861476</v>
      </c>
      <c r="CJ95" s="116">
        <v>31322.335200000001</v>
      </c>
      <c r="CK95" s="117">
        <v>53397.744000000006</v>
      </c>
      <c r="CL95" s="118">
        <f t="shared" si="83"/>
        <v>22075.408800000005</v>
      </c>
      <c r="CN95" s="138">
        <f t="shared" si="84"/>
        <v>7542291.7892206591</v>
      </c>
      <c r="CP95" s="8">
        <v>239</v>
      </c>
      <c r="CQ95" s="8" t="s">
        <v>79</v>
      </c>
      <c r="CR95" s="9">
        <v>2346</v>
      </c>
      <c r="CS95" s="9">
        <v>7828426.310312272</v>
      </c>
      <c r="CT95" s="9">
        <v>1635310.327532307</v>
      </c>
      <c r="CU95" s="49">
        <v>-333669</v>
      </c>
      <c r="CW95" s="96">
        <f t="shared" si="85"/>
        <v>7494757.310312272</v>
      </c>
      <c r="CY95" s="135">
        <f t="shared" si="86"/>
        <v>-226398.16647567973</v>
      </c>
      <c r="CZ95" s="92">
        <f t="shared" si="87"/>
        <v>-2.9321798681078075E-2</v>
      </c>
      <c r="DA95" s="129">
        <f t="shared" si="88"/>
        <v>-96.503907278635864</v>
      </c>
      <c r="DC95" s="116">
        <v>-31352.301500000001</v>
      </c>
      <c r="DD95" s="117">
        <v>53448.83</v>
      </c>
      <c r="DE95" s="118">
        <f t="shared" si="89"/>
        <v>22096.5285</v>
      </c>
      <c r="DG95" s="138">
        <f t="shared" si="90"/>
        <v>7516853.8388122721</v>
      </c>
      <c r="DI95" s="8">
        <v>239</v>
      </c>
      <c r="DJ95" s="8" t="s">
        <v>79</v>
      </c>
      <c r="DK95" s="9">
        <v>2346</v>
      </c>
      <c r="DL95" s="9">
        <v>7828425.32049865</v>
      </c>
      <c r="DM95" s="9">
        <v>1635310.327532307</v>
      </c>
      <c r="DN95" s="49">
        <v>-333669</v>
      </c>
      <c r="DP95" s="96">
        <f t="shared" si="91"/>
        <v>7494756.32049865</v>
      </c>
      <c r="DR95" s="135">
        <f t="shared" si="92"/>
        <v>-226399.15628930181</v>
      </c>
      <c r="DS95" s="92">
        <f t="shared" si="93"/>
        <v>-2.9321926876090476E-2</v>
      </c>
      <c r="DT95" s="129">
        <f t="shared" si="59"/>
        <v>-96.504329194075794</v>
      </c>
      <c r="DV95" s="116">
        <v>-31352.301500000001</v>
      </c>
      <c r="DW95" s="117">
        <v>53448.83</v>
      </c>
      <c r="DX95" s="118">
        <f t="shared" si="94"/>
        <v>22096.5285</v>
      </c>
      <c r="DZ95" s="138">
        <f t="shared" si="95"/>
        <v>7516852.84899865</v>
      </c>
      <c r="EB95" s="8">
        <v>239</v>
      </c>
      <c r="EC95" s="8" t="s">
        <v>79</v>
      </c>
      <c r="ED95" s="9">
        <v>2346</v>
      </c>
      <c r="EE95" s="9">
        <v>7846172.1879829159</v>
      </c>
      <c r="EF95" s="9">
        <v>1635502.8730338465</v>
      </c>
      <c r="EG95" s="49">
        <v>-333669</v>
      </c>
      <c r="EI95" s="96">
        <f t="shared" si="60"/>
        <v>7512503.1879829159</v>
      </c>
      <c r="EK95" s="135">
        <f t="shared" si="96"/>
        <v>-208652.28880503587</v>
      </c>
      <c r="EL95" s="92">
        <f t="shared" si="97"/>
        <v>-2.7023453864166522E-2</v>
      </c>
      <c r="EM95" s="129">
        <f t="shared" si="61"/>
        <v>-88.939594546051097</v>
      </c>
      <c r="EO95" s="116">
        <v>31433.35</v>
      </c>
      <c r="EP95" s="117">
        <v>53587</v>
      </c>
      <c r="EQ95" s="118">
        <f t="shared" si="98"/>
        <v>22153.65</v>
      </c>
      <c r="ES95" s="138">
        <f t="shared" si="99"/>
        <v>7534656.8379829163</v>
      </c>
      <c r="EV95" s="40">
        <v>8054824.4767879518</v>
      </c>
      <c r="EW95" s="41">
        <v>1646438.4186953863</v>
      </c>
      <c r="EX95" s="42">
        <v>-333669</v>
      </c>
      <c r="EY95" s="12"/>
      <c r="EZ95" s="43">
        <v>7721155.4767879518</v>
      </c>
      <c r="FA95" s="12"/>
      <c r="FB95" s="40">
        <v>-44700.072000000007</v>
      </c>
      <c r="FC95" s="41">
        <v>49958.904000000002</v>
      </c>
      <c r="FD95" s="42">
        <v>5258.8319999999949</v>
      </c>
      <c r="FE95" s="44"/>
      <c r="FF95" s="43">
        <v>7726414.3087879522</v>
      </c>
      <c r="FG95" s="12"/>
      <c r="FH95" s="43">
        <v>239</v>
      </c>
      <c r="FI95" s="10"/>
      <c r="FJ95" s="8">
        <v>239</v>
      </c>
      <c r="FK95" s="8" t="s">
        <v>79</v>
      </c>
      <c r="FL95" s="9">
        <v>2346</v>
      </c>
      <c r="FM95" s="9">
        <v>7770763</v>
      </c>
      <c r="FN95" s="9">
        <v>1710683</v>
      </c>
      <c r="FO95" s="49">
        <f t="shared" si="100"/>
        <v>-333669</v>
      </c>
      <c r="FQ95" s="99">
        <f t="shared" si="62"/>
        <v>7437094</v>
      </c>
      <c r="FS95" s="55">
        <f t="shared" si="101"/>
        <v>-284061.47678795177</v>
      </c>
      <c r="FT95" s="92">
        <f t="shared" si="102"/>
        <v>-3.6790021602585717E-2</v>
      </c>
      <c r="FU95" s="55">
        <f t="shared" si="63"/>
        <v>-121.08332343902462</v>
      </c>
      <c r="FW95" s="40">
        <v>8054824.4767879518</v>
      </c>
      <c r="FX95" s="41">
        <v>1646438.4186953863</v>
      </c>
      <c r="FY95" s="42">
        <v>-333669</v>
      </c>
      <c r="FZ95" s="12"/>
      <c r="GA95" s="43">
        <v>7721155.4767879518</v>
      </c>
      <c r="GB95" s="12"/>
      <c r="GC95" s="40">
        <v>-44700.072000000007</v>
      </c>
      <c r="GD95" s="41">
        <v>49958.904000000002</v>
      </c>
      <c r="GE95" s="42">
        <v>5258.8319999999949</v>
      </c>
      <c r="GF95" s="44"/>
      <c r="GG95" s="43">
        <v>7726414.3087879522</v>
      </c>
      <c r="GH95" s="12"/>
      <c r="GI95" s="43">
        <v>239</v>
      </c>
      <c r="GJ95" s="9"/>
      <c r="GK95" s="9"/>
    </row>
    <row r="96" spans="1:193" x14ac:dyDescent="0.25">
      <c r="A96" s="8">
        <v>240</v>
      </c>
      <c r="B96" s="8" t="s">
        <v>481</v>
      </c>
      <c r="C96" s="9">
        <v>21602</v>
      </c>
      <c r="D96" s="9">
        <v>43908727.028168447</v>
      </c>
      <c r="E96" s="9">
        <v>4480215.1530880015</v>
      </c>
      <c r="F96" s="121">
        <v>942745</v>
      </c>
      <c r="H96" s="96">
        <f t="shared" si="64"/>
        <v>44851472.028168447</v>
      </c>
      <c r="J96" s="135">
        <f t="shared" si="55"/>
        <v>-1573459.0767498985</v>
      </c>
      <c r="K96" s="92">
        <f t="shared" si="56"/>
        <v>-3.3892545218730613E-2</v>
      </c>
      <c r="L96" s="129">
        <f t="shared" si="65"/>
        <v>-72.838583314040292</v>
      </c>
      <c r="N96" s="116">
        <v>344910.35472</v>
      </c>
      <c r="O96" s="117">
        <v>106860.6072</v>
      </c>
      <c r="P96" s="118">
        <v>-238049.74752</v>
      </c>
      <c r="R96" s="138">
        <f t="shared" si="66"/>
        <v>44613422.280648448</v>
      </c>
      <c r="S96" s="117"/>
      <c r="T96" s="8">
        <v>240</v>
      </c>
      <c r="U96" s="8" t="s">
        <v>80</v>
      </c>
      <c r="V96" s="9">
        <v>21602</v>
      </c>
      <c r="W96" s="9">
        <v>43908727.028168447</v>
      </c>
      <c r="X96" s="9">
        <v>4480215.1530880015</v>
      </c>
      <c r="Y96" s="121">
        <v>988677</v>
      </c>
      <c r="AA96" s="96">
        <f t="shared" si="67"/>
        <v>44897404.028168447</v>
      </c>
      <c r="AC96" s="135">
        <f t="shared" si="68"/>
        <v>-1527527.0767498985</v>
      </c>
      <c r="AD96" s="92">
        <f t="shared" si="69"/>
        <v>-3.2903163028885345E-2</v>
      </c>
      <c r="AE96" s="129">
        <f t="shared" si="70"/>
        <v>-70.712298710762823</v>
      </c>
      <c r="AG96" s="116">
        <v>344910.35472</v>
      </c>
      <c r="AH96" s="117">
        <v>106860.6072</v>
      </c>
      <c r="AI96" s="118">
        <f t="shared" si="71"/>
        <v>-238049.74752</v>
      </c>
      <c r="AK96" s="138">
        <f t="shared" si="72"/>
        <v>44659354.280648448</v>
      </c>
      <c r="AL96" s="117"/>
      <c r="AM96" s="177" t="s">
        <v>80</v>
      </c>
      <c r="AN96" s="158">
        <v>21758</v>
      </c>
      <c r="AO96" s="158">
        <v>45104655.104918346</v>
      </c>
      <c r="AP96" s="158">
        <v>4874987.8172385935</v>
      </c>
      <c r="AQ96" s="158">
        <v>1320276</v>
      </c>
      <c r="AR96" s="158">
        <v>0</v>
      </c>
      <c r="AS96" s="168">
        <f t="shared" si="57"/>
        <v>46424931.104918346</v>
      </c>
      <c r="AU96" s="158">
        <v>140673.75599999999</v>
      </c>
      <c r="AV96" s="158">
        <v>-356312.16215999995</v>
      </c>
      <c r="AW96" s="158">
        <v>-215638.40615999995</v>
      </c>
      <c r="AY96" s="168">
        <f t="shared" si="58"/>
        <v>46209292.698758349</v>
      </c>
      <c r="BA96" s="181">
        <v>240</v>
      </c>
      <c r="BB96" s="121"/>
      <c r="BD96" s="8">
        <v>240</v>
      </c>
      <c r="BE96" s="8" t="s">
        <v>80</v>
      </c>
      <c r="BF96" s="9">
        <v>21602</v>
      </c>
      <c r="BG96" s="9">
        <v>43908727.028168447</v>
      </c>
      <c r="BH96" s="9">
        <v>4480215.1530880015</v>
      </c>
      <c r="BI96" s="49">
        <v>1309770</v>
      </c>
      <c r="BK96" s="96">
        <f t="shared" si="73"/>
        <v>45218497.028168447</v>
      </c>
      <c r="BM96" s="135">
        <f t="shared" si="74"/>
        <v>-1195928.0767498985</v>
      </c>
      <c r="BN96" s="92">
        <f t="shared" si="75"/>
        <v>-2.5766301619518948E-2</v>
      </c>
      <c r="BO96" s="129">
        <f t="shared" si="76"/>
        <v>-55.361914487079829</v>
      </c>
      <c r="BQ96" s="116">
        <v>344910.35472</v>
      </c>
      <c r="BR96" s="117">
        <v>106860.6072</v>
      </c>
      <c r="BS96" s="118">
        <f t="shared" si="77"/>
        <v>-238049.74752</v>
      </c>
      <c r="BU96" s="138">
        <f t="shared" si="78"/>
        <v>44980447.280648448</v>
      </c>
      <c r="BW96" s="8">
        <v>240</v>
      </c>
      <c r="BX96" s="8" t="s">
        <v>80</v>
      </c>
      <c r="BY96" s="9">
        <v>21602</v>
      </c>
      <c r="BZ96" s="9">
        <v>43347751.042389229</v>
      </c>
      <c r="CA96" s="9">
        <v>4480215.1530880015</v>
      </c>
      <c r="CB96" s="49">
        <v>1309770</v>
      </c>
      <c r="CD96" s="96">
        <f t="shared" si="79"/>
        <v>44657521.042389229</v>
      </c>
      <c r="CF96" s="135">
        <f t="shared" si="80"/>
        <v>-1756904.0625291169</v>
      </c>
      <c r="CG96" s="92">
        <f t="shared" si="81"/>
        <v>-3.7852543870955865E-2</v>
      </c>
      <c r="CH96" s="129">
        <f t="shared" si="82"/>
        <v>-81.330620430011891</v>
      </c>
      <c r="CJ96" s="116">
        <v>344910.35472</v>
      </c>
      <c r="CK96" s="117">
        <v>106860.6072</v>
      </c>
      <c r="CL96" s="118">
        <f t="shared" si="83"/>
        <v>-238049.74752</v>
      </c>
      <c r="CN96" s="138">
        <f t="shared" si="84"/>
        <v>44419471.294869229</v>
      </c>
      <c r="CP96" s="8">
        <v>240</v>
      </c>
      <c r="CQ96" s="8" t="s">
        <v>80</v>
      </c>
      <c r="CR96" s="9">
        <v>21602</v>
      </c>
      <c r="CS96" s="9">
        <v>43461367.851591647</v>
      </c>
      <c r="CT96" s="9">
        <v>4502598.5737901125</v>
      </c>
      <c r="CU96" s="49">
        <v>1309770</v>
      </c>
      <c r="CW96" s="96">
        <f t="shared" si="85"/>
        <v>44771137.851591647</v>
      </c>
      <c r="CY96" s="135">
        <f t="shared" si="86"/>
        <v>-1643287.2533266991</v>
      </c>
      <c r="CZ96" s="92">
        <f t="shared" si="87"/>
        <v>-3.5404666752030217E-2</v>
      </c>
      <c r="DA96" s="129">
        <f t="shared" si="88"/>
        <v>-76.071069962350663</v>
      </c>
      <c r="DC96" s="116">
        <v>-345240.33289999998</v>
      </c>
      <c r="DD96" s="117">
        <v>106962.84150000001</v>
      </c>
      <c r="DE96" s="118">
        <f t="shared" si="89"/>
        <v>-238277.49139999997</v>
      </c>
      <c r="DG96" s="138">
        <f t="shared" si="90"/>
        <v>44532860.360191643</v>
      </c>
      <c r="DI96" s="8">
        <v>240</v>
      </c>
      <c r="DJ96" s="8" t="s">
        <v>80</v>
      </c>
      <c r="DK96" s="9">
        <v>21602</v>
      </c>
      <c r="DL96" s="9">
        <v>43461529.623281285</v>
      </c>
      <c r="DM96" s="9">
        <v>4502598.5737901125</v>
      </c>
      <c r="DN96" s="49">
        <v>1309770</v>
      </c>
      <c r="DP96" s="96">
        <f t="shared" si="91"/>
        <v>44771299.623281285</v>
      </c>
      <c r="DR96" s="135">
        <f t="shared" si="92"/>
        <v>-1643125.4816370606</v>
      </c>
      <c r="DS96" s="92">
        <f t="shared" si="93"/>
        <v>-3.5401181376755769E-2</v>
      </c>
      <c r="DT96" s="129">
        <f t="shared" si="59"/>
        <v>-76.063581225676359</v>
      </c>
      <c r="DV96" s="116">
        <v>-345240.33289999998</v>
      </c>
      <c r="DW96" s="117">
        <v>106962.84150000001</v>
      </c>
      <c r="DX96" s="118">
        <f t="shared" si="94"/>
        <v>-238277.49139999997</v>
      </c>
      <c r="DZ96" s="138">
        <f t="shared" si="95"/>
        <v>44533022.131881282</v>
      </c>
      <c r="EB96" s="8">
        <v>240</v>
      </c>
      <c r="EC96" s="8" t="s">
        <v>80</v>
      </c>
      <c r="ED96" s="9">
        <v>21602</v>
      </c>
      <c r="EE96" s="9">
        <v>43646965.773493685</v>
      </c>
      <c r="EF96" s="9">
        <v>4488074.8472395409</v>
      </c>
      <c r="EG96" s="49">
        <v>1309770</v>
      </c>
      <c r="EI96" s="96">
        <f t="shared" si="60"/>
        <v>44956735.773493685</v>
      </c>
      <c r="EK96" s="135">
        <f t="shared" si="96"/>
        <v>-1457689.331424661</v>
      </c>
      <c r="EL96" s="92">
        <f t="shared" si="97"/>
        <v>-3.1405954681752495E-2</v>
      </c>
      <c r="EM96" s="129">
        <f t="shared" si="61"/>
        <v>-67.479369105854133</v>
      </c>
      <c r="EO96" s="116">
        <v>346132.81000000006</v>
      </c>
      <c r="EP96" s="117">
        <v>107239.35</v>
      </c>
      <c r="EQ96" s="118">
        <f t="shared" si="98"/>
        <v>-238893.46000000005</v>
      </c>
      <c r="ES96" s="138">
        <f t="shared" si="99"/>
        <v>44717842.313493684</v>
      </c>
      <c r="EV96" s="40">
        <v>45104655.104918346</v>
      </c>
      <c r="EW96" s="41">
        <v>4874987.8172385935</v>
      </c>
      <c r="EX96" s="42">
        <v>1309770</v>
      </c>
      <c r="EY96" s="12"/>
      <c r="EZ96" s="43">
        <v>46414425.104918346</v>
      </c>
      <c r="FA96" s="12"/>
      <c r="FB96" s="40">
        <v>-356312.16215999995</v>
      </c>
      <c r="FC96" s="41">
        <v>140673.75599999999</v>
      </c>
      <c r="FD96" s="42">
        <v>-215638.40615999995</v>
      </c>
      <c r="FE96" s="44"/>
      <c r="FF96" s="43">
        <v>46198786.698758349</v>
      </c>
      <c r="FG96" s="12"/>
      <c r="FH96" s="43">
        <v>240</v>
      </c>
      <c r="FI96" s="10"/>
      <c r="FJ96" s="8">
        <v>240</v>
      </c>
      <c r="FK96" s="8" t="s">
        <v>80</v>
      </c>
      <c r="FL96" s="9">
        <v>21602</v>
      </c>
      <c r="FM96" s="9">
        <v>44078191</v>
      </c>
      <c r="FN96" s="9">
        <v>4768510</v>
      </c>
      <c r="FO96" s="49">
        <f t="shared" si="100"/>
        <v>1309770</v>
      </c>
      <c r="FQ96" s="99">
        <f t="shared" si="62"/>
        <v>45387961</v>
      </c>
      <c r="FS96" s="55">
        <f t="shared" si="101"/>
        <v>-1026464.1049183458</v>
      </c>
      <c r="FT96" s="92">
        <f t="shared" si="102"/>
        <v>-2.2115195924500973E-2</v>
      </c>
      <c r="FU96" s="55">
        <f t="shared" si="63"/>
        <v>-47.517086608570771</v>
      </c>
      <c r="FW96" s="40">
        <v>45104655.104918346</v>
      </c>
      <c r="FX96" s="41">
        <v>4874987.8172385935</v>
      </c>
      <c r="FY96" s="42">
        <v>1309770</v>
      </c>
      <c r="FZ96" s="12"/>
      <c r="GA96" s="43">
        <v>46414425.104918346</v>
      </c>
      <c r="GB96" s="12"/>
      <c r="GC96" s="40">
        <v>-356312.16215999995</v>
      </c>
      <c r="GD96" s="41">
        <v>140673.75599999999</v>
      </c>
      <c r="GE96" s="42">
        <v>-215638.40615999995</v>
      </c>
      <c r="GF96" s="44"/>
      <c r="GG96" s="43">
        <v>46198786.698758349</v>
      </c>
      <c r="GH96" s="12"/>
      <c r="GI96" s="43">
        <v>240</v>
      </c>
      <c r="GJ96" s="9"/>
      <c r="GK96" s="9"/>
    </row>
    <row r="97" spans="1:193" x14ac:dyDescent="0.25">
      <c r="A97" s="8">
        <v>241</v>
      </c>
      <c r="B97" s="8" t="s">
        <v>482</v>
      </c>
      <c r="C97" s="9">
        <v>8316</v>
      </c>
      <c r="D97" s="9">
        <v>13064208.590157485</v>
      </c>
      <c r="E97" s="9">
        <v>1825800.8688301162</v>
      </c>
      <c r="F97" s="121">
        <v>-654169</v>
      </c>
      <c r="H97" s="96">
        <f t="shared" si="64"/>
        <v>12410039.590157485</v>
      </c>
      <c r="J97" s="135">
        <f t="shared" si="55"/>
        <v>-293039.88701201044</v>
      </c>
      <c r="K97" s="92">
        <f t="shared" si="56"/>
        <v>-2.3068413256696847E-2</v>
      </c>
      <c r="L97" s="129">
        <f t="shared" si="65"/>
        <v>-35.238081651275905</v>
      </c>
      <c r="N97" s="116">
        <v>241683.39887999999</v>
      </c>
      <c r="O97" s="117">
        <v>164165.50319999998</v>
      </c>
      <c r="P97" s="118">
        <v>-77517.895680000016</v>
      </c>
      <c r="R97" s="138">
        <f t="shared" si="66"/>
        <v>12332521.694477485</v>
      </c>
      <c r="S97" s="117"/>
      <c r="T97" s="8">
        <v>241</v>
      </c>
      <c r="U97" s="8" t="s">
        <v>81</v>
      </c>
      <c r="V97" s="9">
        <v>8316</v>
      </c>
      <c r="W97" s="9">
        <v>13064208.590157485</v>
      </c>
      <c r="X97" s="9">
        <v>1825800.8688301162</v>
      </c>
      <c r="Y97" s="121">
        <v>-615151</v>
      </c>
      <c r="AA97" s="96">
        <f t="shared" si="67"/>
        <v>12449057.590157485</v>
      </c>
      <c r="AC97" s="135">
        <f t="shared" si="68"/>
        <v>-254021.88701201044</v>
      </c>
      <c r="AD97" s="92">
        <f t="shared" si="69"/>
        <v>-1.999687457427541E-2</v>
      </c>
      <c r="AE97" s="129">
        <f t="shared" si="70"/>
        <v>-30.546162459356715</v>
      </c>
      <c r="AG97" s="116">
        <v>241683.39887999999</v>
      </c>
      <c r="AH97" s="117">
        <v>164165.50319999998</v>
      </c>
      <c r="AI97" s="118">
        <f t="shared" si="71"/>
        <v>-77517.895680000016</v>
      </c>
      <c r="AK97" s="138">
        <f t="shared" si="72"/>
        <v>12371539.694477485</v>
      </c>
      <c r="AL97" s="117"/>
      <c r="AM97" s="177" t="s">
        <v>81</v>
      </c>
      <c r="AN97" s="158">
        <v>8388</v>
      </c>
      <c r="AO97" s="158">
        <v>13409430.477169495</v>
      </c>
      <c r="AP97" s="158">
        <v>1575896.7871435317</v>
      </c>
      <c r="AQ97" s="158">
        <v>-706351</v>
      </c>
      <c r="AS97" s="168">
        <f t="shared" si="57"/>
        <v>12703079.477169495</v>
      </c>
      <c r="AU97" s="158">
        <v>134165.95140000002</v>
      </c>
      <c r="AV97" s="158">
        <v>-217124.02619999999</v>
      </c>
      <c r="AW97" s="158">
        <v>-82958.074799999973</v>
      </c>
      <c r="AY97" s="168">
        <f t="shared" si="58"/>
        <v>12620121.402369495</v>
      </c>
      <c r="BA97" s="181">
        <v>241</v>
      </c>
      <c r="BB97" s="121"/>
      <c r="BD97" s="8">
        <v>241</v>
      </c>
      <c r="BE97" s="8" t="s">
        <v>81</v>
      </c>
      <c r="BF97" s="9">
        <v>8316</v>
      </c>
      <c r="BG97" s="9">
        <v>13064208.590157485</v>
      </c>
      <c r="BH97" s="9">
        <v>1825800.8688301162</v>
      </c>
      <c r="BI97" s="49">
        <v>-718511</v>
      </c>
      <c r="BK97" s="96">
        <f t="shared" si="73"/>
        <v>12345697.590157485</v>
      </c>
      <c r="BM97" s="135">
        <f t="shared" si="74"/>
        <v>-345221.88701201044</v>
      </c>
      <c r="BN97" s="92">
        <f t="shared" si="75"/>
        <v>-2.7202275424806858E-2</v>
      </c>
      <c r="BO97" s="129">
        <f t="shared" si="76"/>
        <v>-41.512973426167683</v>
      </c>
      <c r="BQ97" s="116">
        <v>241683.39887999999</v>
      </c>
      <c r="BR97" s="117">
        <v>164165.50320000001</v>
      </c>
      <c r="BS97" s="118">
        <f t="shared" si="77"/>
        <v>-77517.895679999987</v>
      </c>
      <c r="BU97" s="138">
        <f t="shared" si="78"/>
        <v>12268179.694477485</v>
      </c>
      <c r="BW97" s="8">
        <v>241</v>
      </c>
      <c r="BX97" s="8" t="s">
        <v>81</v>
      </c>
      <c r="BY97" s="9">
        <v>8316</v>
      </c>
      <c r="BZ97" s="9">
        <v>12928381.651839454</v>
      </c>
      <c r="CA97" s="9">
        <v>1825800.8688301162</v>
      </c>
      <c r="CB97" s="49">
        <v>-718511</v>
      </c>
      <c r="CD97" s="96">
        <f t="shared" si="79"/>
        <v>12209870.651839454</v>
      </c>
      <c r="CF97" s="135">
        <f t="shared" si="80"/>
        <v>-481048.82533004135</v>
      </c>
      <c r="CG97" s="92">
        <f t="shared" si="81"/>
        <v>-3.7904962378449474E-2</v>
      </c>
      <c r="CH97" s="129">
        <f t="shared" si="82"/>
        <v>-57.846179092116564</v>
      </c>
      <c r="CJ97" s="116">
        <v>241683.39887999999</v>
      </c>
      <c r="CK97" s="117">
        <v>164165.50320000001</v>
      </c>
      <c r="CL97" s="118">
        <f t="shared" si="83"/>
        <v>-77517.895679999987</v>
      </c>
      <c r="CN97" s="138">
        <f t="shared" si="84"/>
        <v>12132352.756159455</v>
      </c>
      <c r="CP97" s="8">
        <v>241</v>
      </c>
      <c r="CQ97" s="8" t="s">
        <v>81</v>
      </c>
      <c r="CR97" s="9">
        <v>8316</v>
      </c>
      <c r="CS97" s="9">
        <v>12956242.173592031</v>
      </c>
      <c r="CT97" s="9">
        <v>1915399.0773421125</v>
      </c>
      <c r="CU97" s="49">
        <v>-718511</v>
      </c>
      <c r="CW97" s="96">
        <f t="shared" si="85"/>
        <v>12237731.173592031</v>
      </c>
      <c r="CY97" s="135">
        <f t="shared" si="86"/>
        <v>-453188.30357746407</v>
      </c>
      <c r="CZ97" s="92">
        <f t="shared" si="87"/>
        <v>-3.570965085648313E-2</v>
      </c>
      <c r="DA97" s="129">
        <f t="shared" si="88"/>
        <v>-54.495948001138053</v>
      </c>
      <c r="DC97" s="116">
        <v>-241914.61910000001</v>
      </c>
      <c r="DD97" s="117">
        <v>164322.56150000001</v>
      </c>
      <c r="DE97" s="118">
        <f t="shared" si="89"/>
        <v>-77592.0576</v>
      </c>
      <c r="DG97" s="138">
        <f t="shared" si="90"/>
        <v>12160139.11599203</v>
      </c>
      <c r="DI97" s="8">
        <v>241</v>
      </c>
      <c r="DJ97" s="8" t="s">
        <v>81</v>
      </c>
      <c r="DK97" s="9">
        <v>8316</v>
      </c>
      <c r="DL97" s="9">
        <v>12956294.006391983</v>
      </c>
      <c r="DM97" s="9">
        <v>1915399.0773421125</v>
      </c>
      <c r="DN97" s="49">
        <v>-718511</v>
      </c>
      <c r="DP97" s="96">
        <f t="shared" si="91"/>
        <v>12237783.006391983</v>
      </c>
      <c r="DR97" s="135">
        <f t="shared" si="92"/>
        <v>-453136.4707775116</v>
      </c>
      <c r="DS97" s="92">
        <f t="shared" si="93"/>
        <v>-3.5705566613411087E-2</v>
      </c>
      <c r="DT97" s="129">
        <f t="shared" si="59"/>
        <v>-54.489715100710868</v>
      </c>
      <c r="DV97" s="116">
        <v>-241914.61910000001</v>
      </c>
      <c r="DW97" s="117">
        <v>164322.56150000001</v>
      </c>
      <c r="DX97" s="118">
        <f t="shared" si="94"/>
        <v>-77592.0576</v>
      </c>
      <c r="DZ97" s="138">
        <f t="shared" si="95"/>
        <v>12160190.948791983</v>
      </c>
      <c r="EB97" s="8">
        <v>241</v>
      </c>
      <c r="EC97" s="8" t="s">
        <v>81</v>
      </c>
      <c r="ED97" s="9">
        <v>8316</v>
      </c>
      <c r="EE97" s="9">
        <v>12832465.089138065</v>
      </c>
      <c r="EF97" s="9">
        <v>1797568.1209675325</v>
      </c>
      <c r="EG97" s="49">
        <v>-718511</v>
      </c>
      <c r="EI97" s="96">
        <f t="shared" si="60"/>
        <v>12113954.089138065</v>
      </c>
      <c r="EK97" s="135">
        <f t="shared" si="96"/>
        <v>-576965.38803143054</v>
      </c>
      <c r="EL97" s="92">
        <f t="shared" si="97"/>
        <v>-4.5462851534860842E-2</v>
      </c>
      <c r="EM97" s="129">
        <f t="shared" si="61"/>
        <v>-69.380157290936808</v>
      </c>
      <c r="EO97" s="116">
        <v>242539.99</v>
      </c>
      <c r="EP97" s="117">
        <v>164747.35</v>
      </c>
      <c r="EQ97" s="118">
        <f t="shared" si="98"/>
        <v>-77792.639999999985</v>
      </c>
      <c r="ES97" s="138">
        <f t="shared" si="99"/>
        <v>12036161.449138064</v>
      </c>
      <c r="EV97" s="40">
        <v>13409430.477169495</v>
      </c>
      <c r="EW97" s="41">
        <v>1575896.7871435317</v>
      </c>
      <c r="EX97" s="42">
        <v>-718511</v>
      </c>
      <c r="EY97" s="12"/>
      <c r="EZ97" s="43">
        <v>12690919.477169495</v>
      </c>
      <c r="FA97" s="12"/>
      <c r="FB97" s="40">
        <v>-217124.02619999999</v>
      </c>
      <c r="FC97" s="41">
        <v>134165.95140000002</v>
      </c>
      <c r="FD97" s="42">
        <v>-82958.074799999973</v>
      </c>
      <c r="FE97" s="44"/>
      <c r="FF97" s="43">
        <v>12607961.402369495</v>
      </c>
      <c r="FG97" s="12"/>
      <c r="FH97" s="43">
        <v>241</v>
      </c>
      <c r="FI97" s="10"/>
      <c r="FJ97" s="8">
        <v>241</v>
      </c>
      <c r="FK97" s="8" t="s">
        <v>81</v>
      </c>
      <c r="FL97" s="9">
        <v>8316</v>
      </c>
      <c r="FM97" s="9">
        <v>12700323</v>
      </c>
      <c r="FN97" s="9">
        <v>1663375</v>
      </c>
      <c r="FO97" s="49">
        <f t="shared" si="100"/>
        <v>-718511</v>
      </c>
      <c r="FQ97" s="99">
        <f t="shared" si="62"/>
        <v>11981812</v>
      </c>
      <c r="FS97" s="55">
        <f t="shared" si="101"/>
        <v>-709107.47716949508</v>
      </c>
      <c r="FT97" s="92">
        <f t="shared" si="102"/>
        <v>-5.5875185280716166E-2</v>
      </c>
      <c r="FU97" s="55">
        <f t="shared" si="63"/>
        <v>-85.270259399891188</v>
      </c>
      <c r="FW97" s="40">
        <v>13409430.477169495</v>
      </c>
      <c r="FX97" s="41">
        <v>1575896.7871435317</v>
      </c>
      <c r="FY97" s="42">
        <v>-718511</v>
      </c>
      <c r="FZ97" s="12"/>
      <c r="GA97" s="43">
        <v>12690919.477169495</v>
      </c>
      <c r="GB97" s="12"/>
      <c r="GC97" s="40">
        <v>-217124.02619999999</v>
      </c>
      <c r="GD97" s="41">
        <v>134165.95140000002</v>
      </c>
      <c r="GE97" s="42">
        <v>-82958.074799999973</v>
      </c>
      <c r="GF97" s="44"/>
      <c r="GG97" s="43">
        <v>12607961.402369495</v>
      </c>
      <c r="GH97" s="12"/>
      <c r="GI97" s="43">
        <v>241</v>
      </c>
      <c r="GJ97" s="9"/>
      <c r="GK97" s="9"/>
    </row>
    <row r="98" spans="1:193" x14ac:dyDescent="0.25">
      <c r="A98" s="8">
        <v>244</v>
      </c>
      <c r="B98" s="8" t="s">
        <v>483</v>
      </c>
      <c r="C98" s="9">
        <v>17297</v>
      </c>
      <c r="D98" s="9">
        <v>24724663.530283466</v>
      </c>
      <c r="E98" s="9">
        <v>2619410.1687102471</v>
      </c>
      <c r="F98" s="121">
        <v>-686159</v>
      </c>
      <c r="H98" s="96">
        <f t="shared" si="64"/>
        <v>24038504.530283466</v>
      </c>
      <c r="J98" s="135">
        <f t="shared" si="55"/>
        <v>1961.1917358934879</v>
      </c>
      <c r="K98" s="92">
        <f t="shared" si="56"/>
        <v>8.1592087026436581E-5</v>
      </c>
      <c r="L98" s="129">
        <f t="shared" si="65"/>
        <v>0.11338334600760178</v>
      </c>
      <c r="N98" s="116">
        <v>539939.75395199994</v>
      </c>
      <c r="O98" s="117">
        <v>170677.42320000002</v>
      </c>
      <c r="P98" s="118">
        <v>-369262.33075199992</v>
      </c>
      <c r="R98" s="138">
        <f t="shared" si="66"/>
        <v>23669242.199531466</v>
      </c>
      <c r="S98" s="117"/>
      <c r="T98" s="8">
        <v>244</v>
      </c>
      <c r="U98" s="8" t="s">
        <v>82</v>
      </c>
      <c r="V98" s="9">
        <v>17297</v>
      </c>
      <c r="W98" s="9">
        <v>24724663.530283466</v>
      </c>
      <c r="X98" s="9">
        <v>2619410.1687102471</v>
      </c>
      <c r="Y98" s="121">
        <v>-818094</v>
      </c>
      <c r="AA98" s="96">
        <f t="shared" si="67"/>
        <v>23906569.530283466</v>
      </c>
      <c r="AC98" s="135">
        <f t="shared" si="68"/>
        <v>-129973.80826410651</v>
      </c>
      <c r="AD98" s="92">
        <f t="shared" si="69"/>
        <v>-5.4073419140790767E-3</v>
      </c>
      <c r="AE98" s="129">
        <f t="shared" si="70"/>
        <v>-7.5142399412676486</v>
      </c>
      <c r="AG98" s="116">
        <v>539939.75395199994</v>
      </c>
      <c r="AH98" s="117">
        <v>170677.42320000002</v>
      </c>
      <c r="AI98" s="118">
        <f t="shared" si="71"/>
        <v>-369262.33075199992</v>
      </c>
      <c r="AK98" s="138">
        <f t="shared" si="72"/>
        <v>23537307.199531466</v>
      </c>
      <c r="AL98" s="117"/>
      <c r="AM98" s="177" t="s">
        <v>82</v>
      </c>
      <c r="AN98" s="158">
        <v>17066</v>
      </c>
      <c r="AO98" s="158">
        <v>24886621.338547572</v>
      </c>
      <c r="AP98" s="158">
        <v>2842673.5435629282</v>
      </c>
      <c r="AQ98" s="158">
        <v>-850078</v>
      </c>
      <c r="AS98" s="168">
        <f t="shared" si="57"/>
        <v>24036543.338547572</v>
      </c>
      <c r="AU98" s="158">
        <v>189383.6874</v>
      </c>
      <c r="AV98" s="158">
        <v>-458723.97123599995</v>
      </c>
      <c r="AW98" s="158">
        <v>-269340.28383599996</v>
      </c>
      <c r="AY98" s="168">
        <f t="shared" si="58"/>
        <v>23767203.054711573</v>
      </c>
      <c r="BA98" s="181">
        <v>244</v>
      </c>
      <c r="BB98" s="121"/>
      <c r="BD98" s="8">
        <v>244</v>
      </c>
      <c r="BE98" s="8" t="s">
        <v>82</v>
      </c>
      <c r="BF98" s="9">
        <v>17297</v>
      </c>
      <c r="BG98" s="9">
        <v>24724663.530283459</v>
      </c>
      <c r="BH98" s="9">
        <v>2619410.1687102406</v>
      </c>
      <c r="BI98" s="49">
        <v>-923081</v>
      </c>
      <c r="BK98" s="96">
        <f t="shared" si="73"/>
        <v>23801582.530283459</v>
      </c>
      <c r="BM98" s="135">
        <f t="shared" si="74"/>
        <v>-161957.80826411396</v>
      </c>
      <c r="BN98" s="92">
        <f t="shared" si="75"/>
        <v>-6.7585092175879305E-3</v>
      </c>
      <c r="BO98" s="129">
        <f t="shared" si="76"/>
        <v>-9.3633467227908866</v>
      </c>
      <c r="BQ98" s="116">
        <v>539939.75395199994</v>
      </c>
      <c r="BR98" s="117">
        <v>170677.42320000002</v>
      </c>
      <c r="BS98" s="118">
        <f t="shared" si="77"/>
        <v>-369262.33075199992</v>
      </c>
      <c r="BU98" s="138">
        <f t="shared" si="78"/>
        <v>23432320.199531458</v>
      </c>
      <c r="BW98" s="8">
        <v>244</v>
      </c>
      <c r="BX98" s="8" t="s">
        <v>82</v>
      </c>
      <c r="BY98" s="9">
        <v>17297</v>
      </c>
      <c r="BZ98" s="9">
        <v>24455858.844448712</v>
      </c>
      <c r="CA98" s="9">
        <v>2619410.1687102406</v>
      </c>
      <c r="CB98" s="49">
        <v>-923081</v>
      </c>
      <c r="CD98" s="96">
        <f t="shared" si="79"/>
        <v>23532777.844448712</v>
      </c>
      <c r="CF98" s="135">
        <f t="shared" si="80"/>
        <v>-430762.49409886077</v>
      </c>
      <c r="CG98" s="92">
        <f t="shared" si="81"/>
        <v>-1.7975745153396196E-2</v>
      </c>
      <c r="CH98" s="129">
        <f t="shared" si="82"/>
        <v>-24.90388472560911</v>
      </c>
      <c r="CJ98" s="116">
        <v>539939.75395199994</v>
      </c>
      <c r="CK98" s="117">
        <v>170677.42320000002</v>
      </c>
      <c r="CL98" s="118">
        <f t="shared" si="83"/>
        <v>-369262.33075199992</v>
      </c>
      <c r="CN98" s="138">
        <f t="shared" si="84"/>
        <v>23163515.513696712</v>
      </c>
      <c r="CP98" s="8">
        <v>244</v>
      </c>
      <c r="CQ98" s="8" t="s">
        <v>82</v>
      </c>
      <c r="CR98" s="9">
        <v>17297</v>
      </c>
      <c r="CS98" s="9">
        <v>24516839.707230169</v>
      </c>
      <c r="CT98" s="9">
        <v>2715623.2062985278</v>
      </c>
      <c r="CU98" s="49">
        <v>-923081</v>
      </c>
      <c r="CW98" s="96">
        <f t="shared" si="85"/>
        <v>23593758.707230169</v>
      </c>
      <c r="CY98" s="135">
        <f t="shared" si="86"/>
        <v>-369781.63131740317</v>
      </c>
      <c r="CZ98" s="92">
        <f t="shared" si="87"/>
        <v>-1.543101002995685E-2</v>
      </c>
      <c r="DA98" s="129">
        <f t="shared" si="88"/>
        <v>-21.378368001237391</v>
      </c>
      <c r="DC98" s="116">
        <v>-540456.31813999987</v>
      </c>
      <c r="DD98" s="117">
        <v>170840.71150000003</v>
      </c>
      <c r="DE98" s="118">
        <f t="shared" si="89"/>
        <v>-369615.60663999984</v>
      </c>
      <c r="DG98" s="138">
        <f t="shared" si="90"/>
        <v>23224143.100590169</v>
      </c>
      <c r="DI98" s="8">
        <v>244</v>
      </c>
      <c r="DJ98" s="8" t="s">
        <v>82</v>
      </c>
      <c r="DK98" s="9">
        <v>17297</v>
      </c>
      <c r="DL98" s="9">
        <v>24516983.136649851</v>
      </c>
      <c r="DM98" s="9">
        <v>2715623.2062985278</v>
      </c>
      <c r="DN98" s="49">
        <v>-923081</v>
      </c>
      <c r="DP98" s="96">
        <f t="shared" si="91"/>
        <v>23593902.136649851</v>
      </c>
      <c r="DR98" s="135">
        <f t="shared" si="92"/>
        <v>-369638.20189772174</v>
      </c>
      <c r="DS98" s="92">
        <f t="shared" si="93"/>
        <v>-1.542502471152497E-2</v>
      </c>
      <c r="DT98" s="129">
        <f t="shared" si="59"/>
        <v>-21.37007584539063</v>
      </c>
      <c r="DV98" s="116">
        <v>-540456.31813999987</v>
      </c>
      <c r="DW98" s="117">
        <v>170840.71150000003</v>
      </c>
      <c r="DX98" s="118">
        <f t="shared" si="94"/>
        <v>-369615.60663999984</v>
      </c>
      <c r="DZ98" s="138">
        <f t="shared" si="95"/>
        <v>23224286.530009851</v>
      </c>
      <c r="EB98" s="8">
        <v>244</v>
      </c>
      <c r="EC98" s="8" t="s">
        <v>82</v>
      </c>
      <c r="ED98" s="9">
        <v>17297</v>
      </c>
      <c r="EE98" s="9">
        <v>24335703.739034694</v>
      </c>
      <c r="EF98" s="9">
        <v>2563699.7707317071</v>
      </c>
      <c r="EG98" s="49">
        <v>-923081</v>
      </c>
      <c r="EI98" s="96">
        <f t="shared" si="60"/>
        <v>23412622.739034694</v>
      </c>
      <c r="EK98" s="135">
        <f t="shared" si="96"/>
        <v>-550917.59951287881</v>
      </c>
      <c r="EL98" s="92">
        <f t="shared" si="97"/>
        <v>-2.2989825031265388E-2</v>
      </c>
      <c r="EM98" s="129">
        <f t="shared" si="61"/>
        <v>-31.850471151811227</v>
      </c>
      <c r="EO98" s="116">
        <v>541853.446</v>
      </c>
      <c r="EP98" s="117">
        <v>171282.35</v>
      </c>
      <c r="EQ98" s="118">
        <f t="shared" si="98"/>
        <v>-370571.09600000002</v>
      </c>
      <c r="ES98" s="138">
        <f t="shared" si="99"/>
        <v>23042051.643034693</v>
      </c>
      <c r="EV98" s="40">
        <v>24886621.338547572</v>
      </c>
      <c r="EW98" s="41">
        <v>2842673.5435629282</v>
      </c>
      <c r="EX98" s="42">
        <v>-923081</v>
      </c>
      <c r="EY98" s="12"/>
      <c r="EZ98" s="43">
        <v>23963540.338547572</v>
      </c>
      <c r="FA98" s="12"/>
      <c r="FB98" s="40">
        <v>-458723.97123599995</v>
      </c>
      <c r="FC98" s="41">
        <v>189383.6874</v>
      </c>
      <c r="FD98" s="42">
        <v>-269340.28383599996</v>
      </c>
      <c r="FE98" s="44"/>
      <c r="FF98" s="43">
        <v>23694200.054711573</v>
      </c>
      <c r="FG98" s="12"/>
      <c r="FH98" s="43">
        <v>244</v>
      </c>
      <c r="FI98" s="10"/>
      <c r="FJ98" s="8">
        <v>244</v>
      </c>
      <c r="FK98" s="8" t="s">
        <v>82</v>
      </c>
      <c r="FL98" s="9">
        <v>17297</v>
      </c>
      <c r="FM98" s="9">
        <v>24104001</v>
      </c>
      <c r="FN98" s="9">
        <v>2252281</v>
      </c>
      <c r="FO98" s="49">
        <f t="shared" si="100"/>
        <v>-923081</v>
      </c>
      <c r="FQ98" s="99">
        <f t="shared" si="62"/>
        <v>23180920</v>
      </c>
      <c r="FS98" s="55">
        <f t="shared" si="101"/>
        <v>-782620.33854757249</v>
      </c>
      <c r="FT98" s="92">
        <f t="shared" si="102"/>
        <v>-3.2658794464049005E-2</v>
      </c>
      <c r="FU98" s="55">
        <f t="shared" si="63"/>
        <v>-45.246015988181334</v>
      </c>
      <c r="FW98" s="40">
        <v>24886621.338547572</v>
      </c>
      <c r="FX98" s="41">
        <v>2842673.5435629282</v>
      </c>
      <c r="FY98" s="42">
        <v>-923081</v>
      </c>
      <c r="FZ98" s="12"/>
      <c r="GA98" s="43">
        <v>23963540.338547572</v>
      </c>
      <c r="GB98" s="12"/>
      <c r="GC98" s="40">
        <v>-458723.97123599995</v>
      </c>
      <c r="GD98" s="41">
        <v>189383.6874</v>
      </c>
      <c r="GE98" s="42">
        <v>-269340.28383599996</v>
      </c>
      <c r="GF98" s="44"/>
      <c r="GG98" s="43">
        <v>23694200.054711573</v>
      </c>
      <c r="GH98" s="12"/>
      <c r="GI98" s="43">
        <v>244</v>
      </c>
      <c r="GJ98" s="9"/>
      <c r="GK98" s="9"/>
    </row>
    <row r="99" spans="1:193" x14ac:dyDescent="0.25">
      <c r="A99" s="8">
        <v>245</v>
      </c>
      <c r="B99" s="8" t="s">
        <v>484</v>
      </c>
      <c r="C99" s="9">
        <v>35511</v>
      </c>
      <c r="D99" s="9">
        <v>25386282.786190808</v>
      </c>
      <c r="E99" s="9">
        <v>-6706706.7518518502</v>
      </c>
      <c r="F99" s="121">
        <v>-3559370</v>
      </c>
      <c r="H99" s="96">
        <f t="shared" si="64"/>
        <v>21826912.786190808</v>
      </c>
      <c r="J99" s="135">
        <f t="shared" si="55"/>
        <v>665274.99031018466</v>
      </c>
      <c r="K99" s="92">
        <f t="shared" si="56"/>
        <v>3.1437783631269256E-2</v>
      </c>
      <c r="L99" s="129">
        <f t="shared" si="65"/>
        <v>18.734335566731005</v>
      </c>
      <c r="N99" s="116">
        <v>1428806.4148799994</v>
      </c>
      <c r="O99" s="117">
        <v>342722.3495999999</v>
      </c>
      <c r="P99" s="118">
        <v>-1086084.0652799995</v>
      </c>
      <c r="R99" s="138">
        <f t="shared" si="66"/>
        <v>20740828.72091081</v>
      </c>
      <c r="S99" s="117"/>
      <c r="T99" s="8">
        <v>245</v>
      </c>
      <c r="U99" s="8" t="s">
        <v>83</v>
      </c>
      <c r="V99" s="9">
        <v>35511</v>
      </c>
      <c r="W99" s="9">
        <v>25386282.786190808</v>
      </c>
      <c r="X99" s="9">
        <v>-6706706.7518518502</v>
      </c>
      <c r="Y99" s="121">
        <v>-3654502</v>
      </c>
      <c r="AA99" s="96">
        <f t="shared" si="67"/>
        <v>21731780.786190808</v>
      </c>
      <c r="AC99" s="135">
        <f t="shared" si="68"/>
        <v>570142.99031018466</v>
      </c>
      <c r="AD99" s="92">
        <f t="shared" si="69"/>
        <v>2.6942290375141478E-2</v>
      </c>
      <c r="AE99" s="129">
        <f t="shared" si="70"/>
        <v>16.055391014338788</v>
      </c>
      <c r="AG99" s="116">
        <v>1428806.4148799994</v>
      </c>
      <c r="AH99" s="117">
        <v>342722.3495999999</v>
      </c>
      <c r="AI99" s="118">
        <f t="shared" si="71"/>
        <v>-1086084.0652799995</v>
      </c>
      <c r="AK99" s="138">
        <f t="shared" si="72"/>
        <v>20645696.72091081</v>
      </c>
      <c r="AL99" s="117"/>
      <c r="AM99" s="177" t="s">
        <v>83</v>
      </c>
      <c r="AN99" s="158">
        <v>35293</v>
      </c>
      <c r="AO99" s="158">
        <v>24735338.795880623</v>
      </c>
      <c r="AP99" s="158">
        <v>-6637274.5343648782</v>
      </c>
      <c r="AQ99" s="158">
        <v>-3573701</v>
      </c>
      <c r="AR99" s="158">
        <v>0</v>
      </c>
      <c r="AS99" s="168">
        <f t="shared" si="57"/>
        <v>21161637.795880623</v>
      </c>
      <c r="AU99" s="158">
        <v>400985.94000000006</v>
      </c>
      <c r="AV99" s="158">
        <v>-1252900.9475039998</v>
      </c>
      <c r="AW99" s="158">
        <v>-851915.00750399975</v>
      </c>
      <c r="AY99" s="168">
        <f t="shared" si="58"/>
        <v>20309722.788376622</v>
      </c>
      <c r="BA99" s="181">
        <v>245</v>
      </c>
      <c r="BB99" s="121"/>
      <c r="BD99" s="8">
        <v>245</v>
      </c>
      <c r="BE99" s="8" t="s">
        <v>83</v>
      </c>
      <c r="BF99" s="9">
        <v>35511</v>
      </c>
      <c r="BG99" s="9">
        <v>25386282.786190808</v>
      </c>
      <c r="BH99" s="9">
        <v>-6706706.7518518502</v>
      </c>
      <c r="BI99" s="49">
        <v>-3365625</v>
      </c>
      <c r="BK99" s="96">
        <f t="shared" si="73"/>
        <v>22020657.786190808</v>
      </c>
      <c r="BM99" s="135">
        <f t="shared" si="74"/>
        <v>661688.99031018466</v>
      </c>
      <c r="BN99" s="92">
        <f t="shared" si="75"/>
        <v>3.0979444589937351E-2</v>
      </c>
      <c r="BO99" s="129">
        <f t="shared" si="76"/>
        <v>18.633352772667191</v>
      </c>
      <c r="BQ99" s="116">
        <v>1428806.4148800001</v>
      </c>
      <c r="BR99" s="117">
        <v>342722.34959999996</v>
      </c>
      <c r="BS99" s="118">
        <f t="shared" si="77"/>
        <v>-1086084.0652800002</v>
      </c>
      <c r="BU99" s="138">
        <f t="shared" si="78"/>
        <v>20934573.720910806</v>
      </c>
      <c r="BW99" s="8">
        <v>245</v>
      </c>
      <c r="BX99" s="8" t="s">
        <v>83</v>
      </c>
      <c r="BY99" s="9">
        <v>35511</v>
      </c>
      <c r="BZ99" s="9">
        <v>24975679.8820877</v>
      </c>
      <c r="CA99" s="9">
        <v>-6706706.7518518502</v>
      </c>
      <c r="CB99" s="49">
        <v>-3365625</v>
      </c>
      <c r="CD99" s="96">
        <f t="shared" si="79"/>
        <v>21610054.8820877</v>
      </c>
      <c r="CF99" s="135">
        <f t="shared" si="80"/>
        <v>251086.08620707691</v>
      </c>
      <c r="CG99" s="92">
        <f t="shared" si="81"/>
        <v>1.1755534108720753E-2</v>
      </c>
      <c r="CH99" s="129">
        <f t="shared" si="82"/>
        <v>7.070656591114779</v>
      </c>
      <c r="CJ99" s="116">
        <v>1428806.4148800001</v>
      </c>
      <c r="CK99" s="117">
        <v>342722.34959999996</v>
      </c>
      <c r="CL99" s="118">
        <f t="shared" si="83"/>
        <v>-1086084.0652800002</v>
      </c>
      <c r="CN99" s="138">
        <f t="shared" si="84"/>
        <v>20523970.816807698</v>
      </c>
      <c r="CP99" s="8">
        <v>245</v>
      </c>
      <c r="CQ99" s="8" t="s">
        <v>83</v>
      </c>
      <c r="CR99" s="9">
        <v>35511</v>
      </c>
      <c r="CS99" s="9">
        <v>24793510.381956745</v>
      </c>
      <c r="CT99" s="9">
        <v>-6711090.2240617126</v>
      </c>
      <c r="CU99" s="49">
        <v>-3365625</v>
      </c>
      <c r="CW99" s="96">
        <f t="shared" si="85"/>
        <v>21427885.381956745</v>
      </c>
      <c r="CY99" s="135">
        <f t="shared" si="86"/>
        <v>68916.586076121777</v>
      </c>
      <c r="CZ99" s="92">
        <f t="shared" si="87"/>
        <v>3.2265877034949979E-3</v>
      </c>
      <c r="DA99" s="129">
        <f t="shared" si="88"/>
        <v>1.940710936783582</v>
      </c>
      <c r="DC99" s="116">
        <v>-1430173.3640999999</v>
      </c>
      <c r="DD99" s="117">
        <v>343050.23450000002</v>
      </c>
      <c r="DE99" s="118">
        <f t="shared" si="89"/>
        <v>-1087123.1295999999</v>
      </c>
      <c r="DG99" s="138">
        <f t="shared" si="90"/>
        <v>20340762.252356745</v>
      </c>
      <c r="DI99" s="8">
        <v>245</v>
      </c>
      <c r="DJ99" s="8" t="s">
        <v>83</v>
      </c>
      <c r="DK99" s="9">
        <v>35511</v>
      </c>
      <c r="DL99" s="9">
        <v>24793805.994958598</v>
      </c>
      <c r="DM99" s="9">
        <v>-6711090.2240617126</v>
      </c>
      <c r="DN99" s="49">
        <v>-3365625</v>
      </c>
      <c r="DP99" s="96">
        <f t="shared" si="91"/>
        <v>21428180.994958598</v>
      </c>
      <c r="DR99" s="135">
        <f t="shared" si="92"/>
        <v>69212.199077975005</v>
      </c>
      <c r="DS99" s="92">
        <f t="shared" si="93"/>
        <v>3.2404279316763434E-3</v>
      </c>
      <c r="DT99" s="129">
        <f t="shared" si="59"/>
        <v>1.949035484159134</v>
      </c>
      <c r="DV99" s="116">
        <v>-1430173.3640999999</v>
      </c>
      <c r="DW99" s="117">
        <v>343050.23450000002</v>
      </c>
      <c r="DX99" s="118">
        <f t="shared" si="94"/>
        <v>-1087123.1295999999</v>
      </c>
      <c r="DZ99" s="138">
        <f t="shared" si="95"/>
        <v>20341057.865358599</v>
      </c>
      <c r="EB99" s="8">
        <v>245</v>
      </c>
      <c r="EC99" s="8" t="s">
        <v>83</v>
      </c>
      <c r="ED99" s="9">
        <v>35511</v>
      </c>
      <c r="EE99" s="9">
        <v>24543287.468666948</v>
      </c>
      <c r="EF99" s="9">
        <v>-6676886.4599594409</v>
      </c>
      <c r="EG99" s="49">
        <v>-3365625</v>
      </c>
      <c r="EI99" s="96">
        <f t="shared" si="60"/>
        <v>21177662.468666948</v>
      </c>
      <c r="EK99" s="135">
        <f t="shared" si="96"/>
        <v>-181306.32721367478</v>
      </c>
      <c r="EL99" s="92">
        <f t="shared" si="97"/>
        <v>-8.4885337371082385E-3</v>
      </c>
      <c r="EM99" s="129">
        <f t="shared" si="61"/>
        <v>-5.105638456074872</v>
      </c>
      <c r="EO99" s="116">
        <v>1433870.4900000002</v>
      </c>
      <c r="EP99" s="117">
        <v>343937.05</v>
      </c>
      <c r="EQ99" s="118">
        <f t="shared" si="98"/>
        <v>-1089933.4400000002</v>
      </c>
      <c r="ES99" s="138">
        <f t="shared" si="99"/>
        <v>20087729.028666947</v>
      </c>
      <c r="EV99" s="40">
        <v>24735338.795880623</v>
      </c>
      <c r="EW99" s="41">
        <v>-6637274.5343648782</v>
      </c>
      <c r="EX99" s="42">
        <v>-3365625</v>
      </c>
      <c r="EY99" s="12"/>
      <c r="EZ99" s="43">
        <v>21358968.795880623</v>
      </c>
      <c r="FA99" s="12"/>
      <c r="FB99" s="40">
        <v>-1252900.9475039998</v>
      </c>
      <c r="FC99" s="41">
        <v>400985.94000000006</v>
      </c>
      <c r="FD99" s="42">
        <v>-851915.00750399975</v>
      </c>
      <c r="FE99" s="44"/>
      <c r="FF99" s="43">
        <v>20507053.788376622</v>
      </c>
      <c r="FG99" s="12"/>
      <c r="FH99" s="43">
        <v>245</v>
      </c>
      <c r="FI99" s="10"/>
      <c r="FJ99" s="8">
        <v>245</v>
      </c>
      <c r="FK99" s="8" t="s">
        <v>83</v>
      </c>
      <c r="FL99" s="9">
        <v>35511</v>
      </c>
      <c r="FM99" s="9">
        <v>24593751</v>
      </c>
      <c r="FN99" s="9">
        <v>-6626791</v>
      </c>
      <c r="FO99" s="49">
        <f t="shared" si="100"/>
        <v>-3376370</v>
      </c>
      <c r="FQ99" s="99">
        <f t="shared" si="62"/>
        <v>21217381</v>
      </c>
      <c r="FS99" s="55">
        <f t="shared" si="101"/>
        <v>-141587.79588062316</v>
      </c>
      <c r="FT99" s="92">
        <f t="shared" si="102"/>
        <v>-6.628962157945114E-3</v>
      </c>
      <c r="FU99" s="55">
        <f t="shared" si="63"/>
        <v>-3.9871531604467112</v>
      </c>
      <c r="FW99" s="40">
        <v>24735338.795880623</v>
      </c>
      <c r="FX99" s="41">
        <v>-6637274.5343648782</v>
      </c>
      <c r="FY99" s="42">
        <v>-3376370</v>
      </c>
      <c r="FZ99" s="12"/>
      <c r="GA99" s="43">
        <v>21358968.795880623</v>
      </c>
      <c r="GB99" s="12"/>
      <c r="GC99" s="40">
        <v>-1252900.9475039998</v>
      </c>
      <c r="GD99" s="41">
        <v>400985.94000000006</v>
      </c>
      <c r="GE99" s="42">
        <v>-851915.00750399975</v>
      </c>
      <c r="GF99" s="44"/>
      <c r="GG99" s="43">
        <v>20507053.788376622</v>
      </c>
      <c r="GH99" s="12"/>
      <c r="GI99" s="43">
        <v>245</v>
      </c>
      <c r="GJ99" s="9"/>
      <c r="GK99" s="9"/>
    </row>
    <row r="100" spans="1:193" x14ac:dyDescent="0.25">
      <c r="A100" s="8">
        <v>249</v>
      </c>
      <c r="B100" s="8" t="s">
        <v>485</v>
      </c>
      <c r="C100" s="9">
        <v>9992</v>
      </c>
      <c r="D100" s="9">
        <v>27481633.475367136</v>
      </c>
      <c r="E100" s="9">
        <v>5754028.0578770749</v>
      </c>
      <c r="F100" s="121">
        <v>-155076</v>
      </c>
      <c r="H100" s="96">
        <f t="shared" si="64"/>
        <v>27326557.475367136</v>
      </c>
      <c r="J100" s="135">
        <f t="shared" si="55"/>
        <v>-866038.90330372378</v>
      </c>
      <c r="K100" s="92">
        <f t="shared" si="56"/>
        <v>-3.0718664278786556E-2</v>
      </c>
      <c r="L100" s="129">
        <f t="shared" si="65"/>
        <v>-86.673228913503181</v>
      </c>
      <c r="N100" s="116">
        <v>72308.359679999994</v>
      </c>
      <c r="O100" s="117">
        <v>207144.1752</v>
      </c>
      <c r="P100" s="118">
        <v>134835.81552</v>
      </c>
      <c r="R100" s="138">
        <f t="shared" si="66"/>
        <v>27461393.290887136</v>
      </c>
      <c r="S100" s="117"/>
      <c r="T100" s="8">
        <v>249</v>
      </c>
      <c r="U100" s="8" t="s">
        <v>84</v>
      </c>
      <c r="V100" s="9">
        <v>9992</v>
      </c>
      <c r="W100" s="9">
        <v>27481633.475367136</v>
      </c>
      <c r="X100" s="9">
        <v>5754028.0578770749</v>
      </c>
      <c r="Y100" s="121">
        <v>-188421</v>
      </c>
      <c r="AA100" s="96">
        <f t="shared" si="67"/>
        <v>27293212.475367136</v>
      </c>
      <c r="AC100" s="135">
        <f t="shared" si="68"/>
        <v>-899383.90330372378</v>
      </c>
      <c r="AD100" s="92">
        <f t="shared" si="69"/>
        <v>-3.1901421608126652E-2</v>
      </c>
      <c r="AE100" s="129">
        <f t="shared" si="70"/>
        <v>-90.010398649291815</v>
      </c>
      <c r="AG100" s="116">
        <v>72308.359679999994</v>
      </c>
      <c r="AH100" s="117">
        <v>207144.1752</v>
      </c>
      <c r="AI100" s="118">
        <f t="shared" si="71"/>
        <v>134835.81552</v>
      </c>
      <c r="AK100" s="138">
        <f t="shared" si="72"/>
        <v>27428048.290887136</v>
      </c>
      <c r="AL100" s="117"/>
      <c r="AM100" s="177" t="s">
        <v>84</v>
      </c>
      <c r="AN100" s="158">
        <v>10117</v>
      </c>
      <c r="AO100" s="158">
        <v>28255362.37867086</v>
      </c>
      <c r="AP100" s="158">
        <v>5688475.6003863486</v>
      </c>
      <c r="AQ100" s="158">
        <v>-93296</v>
      </c>
      <c r="AR100" s="158">
        <v>30530</v>
      </c>
      <c r="AS100" s="168">
        <f t="shared" si="57"/>
        <v>28192596.37867086</v>
      </c>
      <c r="AU100" s="158">
        <v>202662.23819999999</v>
      </c>
      <c r="AV100" s="158">
        <v>-101916.16416000001</v>
      </c>
      <c r="AW100" s="158">
        <v>100746.07403999998</v>
      </c>
      <c r="AY100" s="168">
        <f t="shared" si="58"/>
        <v>28293342.452710859</v>
      </c>
      <c r="BA100" s="181">
        <v>249</v>
      </c>
      <c r="BB100" s="121"/>
      <c r="BD100" s="8">
        <v>249</v>
      </c>
      <c r="BE100" s="8" t="s">
        <v>84</v>
      </c>
      <c r="BF100" s="9">
        <v>9992</v>
      </c>
      <c r="BG100" s="9">
        <v>27481633.475367136</v>
      </c>
      <c r="BH100" s="9">
        <v>5754028.0578770749</v>
      </c>
      <c r="BI100" s="49">
        <v>80979</v>
      </c>
      <c r="BK100" s="96">
        <f t="shared" si="73"/>
        <v>27562612.475367136</v>
      </c>
      <c r="BM100" s="135">
        <f t="shared" si="74"/>
        <v>-773728.90330372378</v>
      </c>
      <c r="BN100" s="92">
        <f t="shared" si="75"/>
        <v>-2.7305180050030024E-2</v>
      </c>
      <c r="BO100" s="129">
        <f t="shared" si="76"/>
        <v>-77.434838200933129</v>
      </c>
      <c r="BQ100" s="116">
        <v>72308.359679999994</v>
      </c>
      <c r="BR100" s="117">
        <v>207144.1752</v>
      </c>
      <c r="BS100" s="118">
        <f t="shared" si="77"/>
        <v>134835.81552</v>
      </c>
      <c r="BU100" s="138">
        <f t="shared" si="78"/>
        <v>27697448.290887136</v>
      </c>
      <c r="BW100" s="8">
        <v>249</v>
      </c>
      <c r="BX100" s="8" t="s">
        <v>84</v>
      </c>
      <c r="BY100" s="9">
        <v>9992</v>
      </c>
      <c r="BZ100" s="9">
        <v>27202765.418999452</v>
      </c>
      <c r="CA100" s="9">
        <v>5754028.0578770749</v>
      </c>
      <c r="CB100" s="49">
        <v>80979</v>
      </c>
      <c r="CD100" s="96">
        <f t="shared" si="79"/>
        <v>27283744.418999452</v>
      </c>
      <c r="CF100" s="135">
        <f t="shared" si="80"/>
        <v>-1052596.9596714079</v>
      </c>
      <c r="CG100" s="92">
        <f t="shared" si="81"/>
        <v>-3.7146537218940748E-2</v>
      </c>
      <c r="CH100" s="129">
        <f t="shared" si="82"/>
        <v>-105.34397114405604</v>
      </c>
      <c r="CJ100" s="116">
        <v>72308.359679999994</v>
      </c>
      <c r="CK100" s="117">
        <v>207144.1752</v>
      </c>
      <c r="CL100" s="118">
        <f t="shared" si="83"/>
        <v>134835.81552</v>
      </c>
      <c r="CN100" s="138">
        <f t="shared" si="84"/>
        <v>27418580.234519452</v>
      </c>
      <c r="CP100" s="8">
        <v>249</v>
      </c>
      <c r="CQ100" s="8" t="s">
        <v>84</v>
      </c>
      <c r="CR100" s="9">
        <v>9992</v>
      </c>
      <c r="CS100" s="9">
        <v>27384431.372087128</v>
      </c>
      <c r="CT100" s="9">
        <v>5771606.3051356096</v>
      </c>
      <c r="CU100" s="49">
        <v>80979</v>
      </c>
      <c r="CW100" s="96">
        <f t="shared" si="85"/>
        <v>27465410.372087128</v>
      </c>
      <c r="CY100" s="135">
        <f t="shared" si="86"/>
        <v>-870931.00658373162</v>
      </c>
      <c r="CZ100" s="92">
        <f t="shared" si="87"/>
        <v>-3.0735478336638509E-2</v>
      </c>
      <c r="DA100" s="129">
        <f t="shared" si="88"/>
        <v>-87.162830923111656</v>
      </c>
      <c r="DC100" s="116">
        <v>-72377.537599999996</v>
      </c>
      <c r="DD100" s="117">
        <v>207342.35149999999</v>
      </c>
      <c r="DE100" s="118">
        <f t="shared" si="89"/>
        <v>134964.81390000001</v>
      </c>
      <c r="DG100" s="138">
        <f t="shared" si="90"/>
        <v>27600375.18598713</v>
      </c>
      <c r="DI100" s="8">
        <v>249</v>
      </c>
      <c r="DJ100" s="8" t="s">
        <v>84</v>
      </c>
      <c r="DK100" s="9">
        <v>9992</v>
      </c>
      <c r="DL100" s="9">
        <v>27384467.893595666</v>
      </c>
      <c r="DM100" s="9">
        <v>5771606.3051356096</v>
      </c>
      <c r="DN100" s="49">
        <v>80979</v>
      </c>
      <c r="DP100" s="96">
        <f t="shared" si="91"/>
        <v>27465446.893595666</v>
      </c>
      <c r="DR100" s="135">
        <f t="shared" si="92"/>
        <v>-870894.48507519439</v>
      </c>
      <c r="DS100" s="92">
        <f t="shared" si="93"/>
        <v>-3.0734189479052796E-2</v>
      </c>
      <c r="DT100" s="129">
        <f t="shared" si="59"/>
        <v>-87.159175848198004</v>
      </c>
      <c r="DV100" s="116">
        <v>-72377.537599999996</v>
      </c>
      <c r="DW100" s="117">
        <v>207342.35149999999</v>
      </c>
      <c r="DX100" s="118">
        <f t="shared" si="94"/>
        <v>134964.81390000001</v>
      </c>
      <c r="DZ100" s="138">
        <f t="shared" si="95"/>
        <v>27600411.707495667</v>
      </c>
      <c r="EB100" s="8">
        <v>249</v>
      </c>
      <c r="EC100" s="8" t="s">
        <v>84</v>
      </c>
      <c r="ED100" s="9">
        <v>9992</v>
      </c>
      <c r="EE100" s="9">
        <v>27391729.52880162</v>
      </c>
      <c r="EF100" s="9">
        <v>5695775.4824897563</v>
      </c>
      <c r="EG100" s="49">
        <v>80979</v>
      </c>
      <c r="EI100" s="96">
        <f t="shared" si="60"/>
        <v>27472708.52880162</v>
      </c>
      <c r="EK100" s="135">
        <f t="shared" si="96"/>
        <v>-863632.84986924008</v>
      </c>
      <c r="EL100" s="92">
        <f t="shared" si="97"/>
        <v>-3.0477923678577219E-2</v>
      </c>
      <c r="EM100" s="129">
        <f t="shared" si="61"/>
        <v>-86.432430931669344</v>
      </c>
      <c r="EO100" s="116">
        <v>72564.639999999999</v>
      </c>
      <c r="EP100" s="117">
        <v>207878.35</v>
      </c>
      <c r="EQ100" s="118">
        <f t="shared" si="98"/>
        <v>135313.71000000002</v>
      </c>
      <c r="ES100" s="138">
        <f t="shared" si="99"/>
        <v>27608022.238801621</v>
      </c>
      <c r="EV100" s="40">
        <v>28255362.37867086</v>
      </c>
      <c r="EW100" s="41">
        <v>5688475.6003863486</v>
      </c>
      <c r="EX100" s="42">
        <v>80979</v>
      </c>
      <c r="EY100" s="12"/>
      <c r="EZ100" s="43">
        <v>28336341.37867086</v>
      </c>
      <c r="FA100" s="12"/>
      <c r="FB100" s="40">
        <v>-101916.16416000001</v>
      </c>
      <c r="FC100" s="41">
        <v>202662.23819999999</v>
      </c>
      <c r="FD100" s="42">
        <v>100746.07403999998</v>
      </c>
      <c r="FE100" s="44"/>
      <c r="FF100" s="43">
        <v>28437087.452710859</v>
      </c>
      <c r="FG100" s="12"/>
      <c r="FH100" s="43">
        <v>249</v>
      </c>
      <c r="FI100" s="10"/>
      <c r="FJ100" s="8">
        <v>249</v>
      </c>
      <c r="FK100" s="8" t="s">
        <v>84</v>
      </c>
      <c r="FL100" s="9">
        <v>9992</v>
      </c>
      <c r="FM100" s="9">
        <v>27914885</v>
      </c>
      <c r="FN100" s="9">
        <v>5780487</v>
      </c>
      <c r="FO100" s="49">
        <f t="shared" si="100"/>
        <v>80979</v>
      </c>
      <c r="FQ100" s="99">
        <f t="shared" si="62"/>
        <v>27995864</v>
      </c>
      <c r="FS100" s="55">
        <f t="shared" si="101"/>
        <v>-340477.37867086008</v>
      </c>
      <c r="FT100" s="92">
        <f t="shared" si="102"/>
        <v>-1.2015573009970226E-2</v>
      </c>
      <c r="FU100" s="55">
        <f t="shared" si="63"/>
        <v>-34.074997865378307</v>
      </c>
      <c r="FW100" s="40">
        <v>28255362.37867086</v>
      </c>
      <c r="FX100" s="41">
        <v>5688475.6003863486</v>
      </c>
      <c r="FY100" s="42">
        <v>80979</v>
      </c>
      <c r="FZ100" s="12"/>
      <c r="GA100" s="43">
        <v>28336341.37867086</v>
      </c>
      <c r="GB100" s="12"/>
      <c r="GC100" s="40">
        <v>-101916.16416000001</v>
      </c>
      <c r="GD100" s="41">
        <v>202662.23819999999</v>
      </c>
      <c r="GE100" s="42">
        <v>100746.07403999998</v>
      </c>
      <c r="GF100" s="44"/>
      <c r="GG100" s="43">
        <v>28437087.452710859</v>
      </c>
      <c r="GH100" s="12"/>
      <c r="GI100" s="43">
        <v>249</v>
      </c>
      <c r="GJ100" s="9"/>
      <c r="GK100" s="9"/>
    </row>
    <row r="101" spans="1:193" x14ac:dyDescent="0.25">
      <c r="A101" s="8">
        <v>250</v>
      </c>
      <c r="B101" s="8" t="s">
        <v>486</v>
      </c>
      <c r="C101" s="9">
        <v>1994</v>
      </c>
      <c r="D101" s="9">
        <v>7064839.8746209014</v>
      </c>
      <c r="E101" s="9">
        <v>1955022.6133544187</v>
      </c>
      <c r="F101" s="121">
        <v>-370942</v>
      </c>
      <c r="H101" s="96">
        <f t="shared" si="64"/>
        <v>6693897.8746209014</v>
      </c>
      <c r="J101" s="135">
        <f t="shared" si="55"/>
        <v>-220574.85798605997</v>
      </c>
      <c r="K101" s="92">
        <f t="shared" si="56"/>
        <v>-3.1900459589041828E-2</v>
      </c>
      <c r="L101" s="129">
        <f t="shared" si="65"/>
        <v>-110.61928685359075</v>
      </c>
      <c r="N101" s="116">
        <v>50792.975999999995</v>
      </c>
      <c r="O101" s="117">
        <v>82050.191999999995</v>
      </c>
      <c r="P101" s="118">
        <v>31257.216</v>
      </c>
      <c r="R101" s="138">
        <f t="shared" si="66"/>
        <v>6725155.0906209014</v>
      </c>
      <c r="S101" s="117"/>
      <c r="T101" s="8">
        <v>250</v>
      </c>
      <c r="U101" s="8" t="s">
        <v>85</v>
      </c>
      <c r="V101" s="9">
        <v>1994</v>
      </c>
      <c r="W101" s="9">
        <v>7064839.8746209014</v>
      </c>
      <c r="X101" s="9">
        <v>1955022.6133544187</v>
      </c>
      <c r="Y101" s="121">
        <v>-371351</v>
      </c>
      <c r="AA101" s="96">
        <f t="shared" si="67"/>
        <v>6693488.8746209014</v>
      </c>
      <c r="AC101" s="135">
        <f t="shared" si="68"/>
        <v>-220983.85798605997</v>
      </c>
      <c r="AD101" s="92">
        <f t="shared" si="69"/>
        <v>-3.1959610881673477E-2</v>
      </c>
      <c r="AE101" s="129">
        <f t="shared" si="70"/>
        <v>-110.82440219962888</v>
      </c>
      <c r="AG101" s="116">
        <v>50792.975999999995</v>
      </c>
      <c r="AH101" s="117">
        <v>82050.191999999995</v>
      </c>
      <c r="AI101" s="118">
        <f t="shared" si="71"/>
        <v>31257.216</v>
      </c>
      <c r="AK101" s="138">
        <f t="shared" si="72"/>
        <v>6724746.0906209014</v>
      </c>
      <c r="AL101" s="117"/>
      <c r="AM101" s="177" t="s">
        <v>85</v>
      </c>
      <c r="AN101" s="158">
        <v>2038</v>
      </c>
      <c r="AO101" s="158">
        <v>7164680.7326069614</v>
      </c>
      <c r="AP101" s="158">
        <v>1932693.92127628</v>
      </c>
      <c r="AQ101" s="158">
        <v>-259598</v>
      </c>
      <c r="AR101" s="158">
        <v>9390</v>
      </c>
      <c r="AS101" s="168">
        <f t="shared" si="57"/>
        <v>6914472.7326069614</v>
      </c>
      <c r="AU101" s="158">
        <v>23664.743999999999</v>
      </c>
      <c r="AV101" s="158">
        <v>-74938.356</v>
      </c>
      <c r="AW101" s="158">
        <v>-51273.612000000001</v>
      </c>
      <c r="AY101" s="168">
        <f t="shared" si="58"/>
        <v>6863199.1206069617</v>
      </c>
      <c r="BA101" s="181">
        <v>250</v>
      </c>
      <c r="BB101" s="121"/>
      <c r="BD101" s="8">
        <v>250</v>
      </c>
      <c r="BE101" s="8" t="s">
        <v>85</v>
      </c>
      <c r="BF101" s="9">
        <v>1994</v>
      </c>
      <c r="BG101" s="9">
        <v>7064839.8746209014</v>
      </c>
      <c r="BH101" s="9">
        <v>1955022.6133544187</v>
      </c>
      <c r="BI101" s="49">
        <v>-189353</v>
      </c>
      <c r="BK101" s="96">
        <f t="shared" si="73"/>
        <v>6875486.8746209014</v>
      </c>
      <c r="BM101" s="135">
        <f t="shared" si="74"/>
        <v>-99840.857986059971</v>
      </c>
      <c r="BN101" s="92">
        <f t="shared" si="75"/>
        <v>-1.431342896181674E-2</v>
      </c>
      <c r="BO101" s="129">
        <f t="shared" si="76"/>
        <v>-50.070640915777318</v>
      </c>
      <c r="BQ101" s="116">
        <v>50792.976000000002</v>
      </c>
      <c r="BR101" s="117">
        <v>82050.191999999995</v>
      </c>
      <c r="BS101" s="118">
        <f t="shared" si="77"/>
        <v>31257.215999999993</v>
      </c>
      <c r="BU101" s="138">
        <f t="shared" si="78"/>
        <v>6906744.0906209014</v>
      </c>
      <c r="BW101" s="8">
        <v>250</v>
      </c>
      <c r="BX101" s="8" t="s">
        <v>85</v>
      </c>
      <c r="BY101" s="9">
        <v>1994</v>
      </c>
      <c r="BZ101" s="9">
        <v>6997268.9421689268</v>
      </c>
      <c r="CA101" s="9">
        <v>1955022.6133544187</v>
      </c>
      <c r="CB101" s="49">
        <v>-189353</v>
      </c>
      <c r="CD101" s="96">
        <f t="shared" si="79"/>
        <v>6807915.9421689268</v>
      </c>
      <c r="CF101" s="135">
        <f t="shared" si="80"/>
        <v>-167411.79043803457</v>
      </c>
      <c r="CG101" s="92">
        <f t="shared" si="81"/>
        <v>-2.4000562676854471E-2</v>
      </c>
      <c r="CH101" s="129">
        <f t="shared" si="82"/>
        <v>-83.95776852459106</v>
      </c>
      <c r="CJ101" s="116">
        <v>50792.976000000002</v>
      </c>
      <c r="CK101" s="117">
        <v>82050.191999999995</v>
      </c>
      <c r="CL101" s="118">
        <f t="shared" si="83"/>
        <v>31257.215999999993</v>
      </c>
      <c r="CN101" s="138">
        <f t="shared" si="84"/>
        <v>6839173.1581689268</v>
      </c>
      <c r="CP101" s="8">
        <v>250</v>
      </c>
      <c r="CQ101" s="8" t="s">
        <v>85</v>
      </c>
      <c r="CR101" s="9">
        <v>1994</v>
      </c>
      <c r="CS101" s="9">
        <v>6987575.2100842623</v>
      </c>
      <c r="CT101" s="9">
        <v>1955714.8215255819</v>
      </c>
      <c r="CU101" s="49">
        <v>-189353</v>
      </c>
      <c r="CW101" s="96">
        <f t="shared" si="85"/>
        <v>6798222.2100842623</v>
      </c>
      <c r="CY101" s="135">
        <f t="shared" si="86"/>
        <v>-177105.52252269909</v>
      </c>
      <c r="CZ101" s="92">
        <f t="shared" si="87"/>
        <v>-2.5390279756290046E-2</v>
      </c>
      <c r="DA101" s="129">
        <f t="shared" si="88"/>
        <v>-88.819218918103857</v>
      </c>
      <c r="DC101" s="116">
        <v>-50841.57</v>
      </c>
      <c r="DD101" s="117">
        <v>82128.69</v>
      </c>
      <c r="DE101" s="118">
        <f t="shared" si="89"/>
        <v>31287.120000000003</v>
      </c>
      <c r="DG101" s="138">
        <f t="shared" si="90"/>
        <v>6829509.3300842624</v>
      </c>
      <c r="DI101" s="8">
        <v>250</v>
      </c>
      <c r="DJ101" s="8" t="s">
        <v>85</v>
      </c>
      <c r="DK101" s="9">
        <v>1994</v>
      </c>
      <c r="DL101" s="9">
        <v>6987578.7225201456</v>
      </c>
      <c r="DM101" s="9">
        <v>1955714.8215255819</v>
      </c>
      <c r="DN101" s="49">
        <v>-189353</v>
      </c>
      <c r="DP101" s="96">
        <f t="shared" si="91"/>
        <v>6798225.7225201456</v>
      </c>
      <c r="DR101" s="135">
        <f t="shared" si="92"/>
        <v>-177102.0100868158</v>
      </c>
      <c r="DS101" s="92">
        <f t="shared" si="93"/>
        <v>-2.5389776204913263E-2</v>
      </c>
      <c r="DT101" s="129">
        <f t="shared" si="59"/>
        <v>-88.817457415654872</v>
      </c>
      <c r="DV101" s="116">
        <v>-50841.57</v>
      </c>
      <c r="DW101" s="117">
        <v>82128.69</v>
      </c>
      <c r="DX101" s="118">
        <f t="shared" si="94"/>
        <v>31287.120000000003</v>
      </c>
      <c r="DZ101" s="138">
        <f t="shared" si="95"/>
        <v>6829512.8425201457</v>
      </c>
      <c r="EB101" s="8">
        <v>250</v>
      </c>
      <c r="EC101" s="8" t="s">
        <v>85</v>
      </c>
      <c r="ED101" s="9">
        <v>1994</v>
      </c>
      <c r="EE101" s="9">
        <v>6995903.0479004644</v>
      </c>
      <c r="EF101" s="9">
        <v>1948145.2766660473</v>
      </c>
      <c r="EG101" s="49">
        <v>-189353</v>
      </c>
      <c r="EI101" s="96">
        <f t="shared" si="60"/>
        <v>6806550.0479004644</v>
      </c>
      <c r="EK101" s="135">
        <f t="shared" si="96"/>
        <v>-168777.68470649701</v>
      </c>
      <c r="EL101" s="92">
        <f t="shared" si="97"/>
        <v>-2.4196380611268851E-2</v>
      </c>
      <c r="EM101" s="129">
        <f t="shared" si="61"/>
        <v>-84.642770665244242</v>
      </c>
      <c r="EO101" s="116">
        <v>50973</v>
      </c>
      <c r="EP101" s="117">
        <v>82341</v>
      </c>
      <c r="EQ101" s="118">
        <f t="shared" si="98"/>
        <v>31368</v>
      </c>
      <c r="ES101" s="138">
        <f t="shared" si="99"/>
        <v>6837918.0479004644</v>
      </c>
      <c r="EV101" s="40">
        <v>7164680.7326069614</v>
      </c>
      <c r="EW101" s="41">
        <v>1932693.92127628</v>
      </c>
      <c r="EX101" s="42">
        <v>-189353</v>
      </c>
      <c r="EY101" s="12"/>
      <c r="EZ101" s="43">
        <v>6975327.7326069614</v>
      </c>
      <c r="FA101" s="12"/>
      <c r="FB101" s="40">
        <v>-74938.356</v>
      </c>
      <c r="FC101" s="41">
        <v>23664.743999999999</v>
      </c>
      <c r="FD101" s="42">
        <v>-51273.612000000001</v>
      </c>
      <c r="FE101" s="44"/>
      <c r="FF101" s="43">
        <v>6924054.1206069617</v>
      </c>
      <c r="FG101" s="12"/>
      <c r="FH101" s="43">
        <v>250</v>
      </c>
      <c r="FI101" s="10"/>
      <c r="FJ101" s="8">
        <v>250</v>
      </c>
      <c r="FK101" s="8" t="s">
        <v>85</v>
      </c>
      <c r="FL101" s="9">
        <v>1994</v>
      </c>
      <c r="FM101" s="9">
        <v>6961410</v>
      </c>
      <c r="FN101" s="9">
        <v>1934676</v>
      </c>
      <c r="FO101" s="49">
        <f t="shared" si="100"/>
        <v>-189353</v>
      </c>
      <c r="FQ101" s="99">
        <f t="shared" si="62"/>
        <v>6772057</v>
      </c>
      <c r="FS101" s="55">
        <f t="shared" si="101"/>
        <v>-203270.73260696139</v>
      </c>
      <c r="FT101" s="92">
        <f t="shared" si="102"/>
        <v>-2.9141388103780311E-2</v>
      </c>
      <c r="FU101" s="55">
        <f t="shared" si="63"/>
        <v>-101.9411898731</v>
      </c>
      <c r="FW101" s="40">
        <v>7164680.7326069614</v>
      </c>
      <c r="FX101" s="41">
        <v>1932693.92127628</v>
      </c>
      <c r="FY101" s="42">
        <v>-189353</v>
      </c>
      <c r="FZ101" s="12"/>
      <c r="GA101" s="43">
        <v>6975327.7326069614</v>
      </c>
      <c r="GB101" s="12"/>
      <c r="GC101" s="40">
        <v>-74938.356</v>
      </c>
      <c r="GD101" s="41">
        <v>23664.743999999999</v>
      </c>
      <c r="GE101" s="42">
        <v>-51273.612000000001</v>
      </c>
      <c r="GF101" s="44"/>
      <c r="GG101" s="43">
        <v>6924054.1206069617</v>
      </c>
      <c r="GH101" s="12"/>
      <c r="GI101" s="43">
        <v>250</v>
      </c>
      <c r="GJ101" s="9"/>
      <c r="GK101" s="9"/>
    </row>
    <row r="102" spans="1:193" x14ac:dyDescent="0.25">
      <c r="A102" s="8">
        <v>256</v>
      </c>
      <c r="B102" s="8" t="s">
        <v>487</v>
      </c>
      <c r="C102" s="9">
        <v>1699</v>
      </c>
      <c r="D102" s="9">
        <v>6441771.7337907422</v>
      </c>
      <c r="E102" s="9">
        <v>1754672.3059239027</v>
      </c>
      <c r="F102" s="121">
        <v>138065</v>
      </c>
      <c r="H102" s="96">
        <f t="shared" si="64"/>
        <v>6579836.7337907422</v>
      </c>
      <c r="J102" s="135">
        <f t="shared" si="55"/>
        <v>-547800.12801428605</v>
      </c>
      <c r="K102" s="92">
        <f t="shared" si="56"/>
        <v>-7.6855785253285083E-2</v>
      </c>
      <c r="L102" s="129">
        <f t="shared" si="65"/>
        <v>-322.42503120322897</v>
      </c>
      <c r="N102" s="116">
        <v>10419.072</v>
      </c>
      <c r="O102" s="117">
        <v>140657.47200000001</v>
      </c>
      <c r="P102" s="118">
        <v>130238.40000000001</v>
      </c>
      <c r="R102" s="138">
        <f t="shared" si="66"/>
        <v>6710075.1337907426</v>
      </c>
      <c r="S102" s="117"/>
      <c r="T102" s="8">
        <v>256</v>
      </c>
      <c r="U102" s="8" t="s">
        <v>86</v>
      </c>
      <c r="V102" s="9">
        <v>1699</v>
      </c>
      <c r="W102" s="9">
        <v>6441771.7337907422</v>
      </c>
      <c r="X102" s="9">
        <v>1754672.3059239027</v>
      </c>
      <c r="Y102" s="121">
        <v>186022</v>
      </c>
      <c r="AA102" s="96">
        <f t="shared" si="67"/>
        <v>6627793.7337907422</v>
      </c>
      <c r="AC102" s="135">
        <f t="shared" si="68"/>
        <v>-499843.12801428605</v>
      </c>
      <c r="AD102" s="92">
        <f t="shared" si="69"/>
        <v>-7.0127468290760248E-2</v>
      </c>
      <c r="AE102" s="129">
        <f t="shared" si="70"/>
        <v>-294.19842731859097</v>
      </c>
      <c r="AG102" s="116">
        <v>10419.072</v>
      </c>
      <c r="AH102" s="117">
        <v>140657.47200000001</v>
      </c>
      <c r="AI102" s="118">
        <f t="shared" si="71"/>
        <v>130238.40000000001</v>
      </c>
      <c r="AK102" s="138">
        <f t="shared" si="72"/>
        <v>6758032.1337907426</v>
      </c>
      <c r="AL102" s="117"/>
      <c r="AM102" s="177" t="s">
        <v>86</v>
      </c>
      <c r="AN102" s="158">
        <v>1745</v>
      </c>
      <c r="AO102" s="158">
        <v>6948578.8618050283</v>
      </c>
      <c r="AP102" s="158">
        <v>1809393.5538809758</v>
      </c>
      <c r="AQ102" s="158">
        <v>179058</v>
      </c>
      <c r="AS102" s="168">
        <f t="shared" si="57"/>
        <v>7127636.8618050283</v>
      </c>
      <c r="AU102" s="158">
        <v>130156.09199999999</v>
      </c>
      <c r="AV102" s="158">
        <v>-43451.099399999999</v>
      </c>
      <c r="AW102" s="158">
        <v>86704.992599999998</v>
      </c>
      <c r="AY102" s="168">
        <f t="shared" si="58"/>
        <v>7214341.8544050287</v>
      </c>
      <c r="BA102" s="181">
        <v>256</v>
      </c>
      <c r="BB102" s="121"/>
      <c r="BD102" s="8">
        <v>256</v>
      </c>
      <c r="BE102" s="8" t="s">
        <v>86</v>
      </c>
      <c r="BF102" s="9">
        <v>1699</v>
      </c>
      <c r="BG102" s="9">
        <v>6441771.7337907422</v>
      </c>
      <c r="BH102" s="9">
        <v>1754672.3059239027</v>
      </c>
      <c r="BI102" s="49">
        <v>182758</v>
      </c>
      <c r="BK102" s="96">
        <f t="shared" si="73"/>
        <v>6624529.7337907422</v>
      </c>
      <c r="BM102" s="135">
        <f t="shared" si="74"/>
        <v>-506807.12801428605</v>
      </c>
      <c r="BN102" s="92">
        <f t="shared" si="75"/>
        <v>-7.1067618573554106E-2</v>
      </c>
      <c r="BO102" s="129">
        <f t="shared" si="76"/>
        <v>-298.29730901370573</v>
      </c>
      <c r="BQ102" s="116">
        <v>10419.072</v>
      </c>
      <c r="BR102" s="117">
        <v>140657.47200000001</v>
      </c>
      <c r="BS102" s="118">
        <f t="shared" si="77"/>
        <v>130238.40000000001</v>
      </c>
      <c r="BU102" s="138">
        <f t="shared" si="78"/>
        <v>6754768.1337907426</v>
      </c>
      <c r="BW102" s="8">
        <v>256</v>
      </c>
      <c r="BX102" s="8" t="s">
        <v>86</v>
      </c>
      <c r="BY102" s="9">
        <v>1699</v>
      </c>
      <c r="BZ102" s="9">
        <v>6389586.7019702364</v>
      </c>
      <c r="CA102" s="9">
        <v>1754672.3059239027</v>
      </c>
      <c r="CB102" s="49">
        <v>182758</v>
      </c>
      <c r="CD102" s="96">
        <f t="shared" si="79"/>
        <v>6572344.7019702364</v>
      </c>
      <c r="CF102" s="135">
        <f t="shared" si="80"/>
        <v>-558992.15983479191</v>
      </c>
      <c r="CG102" s="92">
        <f t="shared" si="81"/>
        <v>-7.8385325313787543E-2</v>
      </c>
      <c r="CH102" s="129">
        <f t="shared" si="82"/>
        <v>-329.01245428769386</v>
      </c>
      <c r="CJ102" s="116">
        <v>10419.072</v>
      </c>
      <c r="CK102" s="117">
        <v>140657.47200000001</v>
      </c>
      <c r="CL102" s="118">
        <f t="shared" si="83"/>
        <v>130238.40000000001</v>
      </c>
      <c r="CN102" s="138">
        <f t="shared" si="84"/>
        <v>6702583.1019702367</v>
      </c>
      <c r="CP102" s="8">
        <v>256</v>
      </c>
      <c r="CQ102" s="8" t="s">
        <v>86</v>
      </c>
      <c r="CR102" s="9">
        <v>1699</v>
      </c>
      <c r="CS102" s="9">
        <v>6406165.119358791</v>
      </c>
      <c r="CT102" s="9">
        <v>1759074.9471648785</v>
      </c>
      <c r="CU102" s="49">
        <v>182758</v>
      </c>
      <c r="CW102" s="96">
        <f t="shared" si="85"/>
        <v>6588923.119358791</v>
      </c>
      <c r="CY102" s="135">
        <f t="shared" si="86"/>
        <v>-542413.74244623724</v>
      </c>
      <c r="CZ102" s="92">
        <f t="shared" si="87"/>
        <v>-7.6060597466846597E-2</v>
      </c>
      <c r="DA102" s="129">
        <f t="shared" si="88"/>
        <v>-319.25470420614317</v>
      </c>
      <c r="DC102" s="116">
        <v>-10429.040000000001</v>
      </c>
      <c r="DD102" s="117">
        <v>140792.04000000004</v>
      </c>
      <c r="DE102" s="118">
        <f t="shared" si="89"/>
        <v>130363.00000000003</v>
      </c>
      <c r="DG102" s="138">
        <f t="shared" si="90"/>
        <v>6719286.119358791</v>
      </c>
      <c r="DI102" s="8">
        <v>256</v>
      </c>
      <c r="DJ102" s="8" t="s">
        <v>86</v>
      </c>
      <c r="DK102" s="9">
        <v>1699</v>
      </c>
      <c r="DL102" s="9">
        <v>6406166.4918079441</v>
      </c>
      <c r="DM102" s="9">
        <v>1759074.9471648785</v>
      </c>
      <c r="DN102" s="49">
        <v>182758</v>
      </c>
      <c r="DP102" s="96">
        <f t="shared" si="91"/>
        <v>6588924.4918079441</v>
      </c>
      <c r="DR102" s="135">
        <f t="shared" si="92"/>
        <v>-542412.36999708414</v>
      </c>
      <c r="DS102" s="92">
        <f t="shared" si="93"/>
        <v>-7.6060405013568935E-2</v>
      </c>
      <c r="DT102" s="129">
        <f t="shared" si="59"/>
        <v>-319.25389640793651</v>
      </c>
      <c r="DV102" s="116">
        <v>-10429.040000000001</v>
      </c>
      <c r="DW102" s="117">
        <v>140792.04000000004</v>
      </c>
      <c r="DX102" s="118">
        <f t="shared" si="94"/>
        <v>130363.00000000003</v>
      </c>
      <c r="DZ102" s="138">
        <f t="shared" si="95"/>
        <v>6719287.4918079441</v>
      </c>
      <c r="EB102" s="8">
        <v>256</v>
      </c>
      <c r="EC102" s="8" t="s">
        <v>86</v>
      </c>
      <c r="ED102" s="9">
        <v>1699</v>
      </c>
      <c r="EE102" s="9">
        <v>6463449.1907384451</v>
      </c>
      <c r="EF102" s="9">
        <v>1794423.7982204882</v>
      </c>
      <c r="EG102" s="49">
        <v>182758</v>
      </c>
      <c r="EI102" s="96">
        <f t="shared" si="60"/>
        <v>6646207.1907384451</v>
      </c>
      <c r="EK102" s="135">
        <f t="shared" si="96"/>
        <v>-485129.67106658313</v>
      </c>
      <c r="EL102" s="92">
        <f t="shared" si="97"/>
        <v>-6.8027871977960508E-2</v>
      </c>
      <c r="EM102" s="129">
        <f t="shared" si="61"/>
        <v>-285.53835848533441</v>
      </c>
      <c r="EO102" s="116">
        <v>10456</v>
      </c>
      <c r="EP102" s="117">
        <v>141156</v>
      </c>
      <c r="EQ102" s="118">
        <f t="shared" si="98"/>
        <v>130700</v>
      </c>
      <c r="ES102" s="138">
        <f t="shared" si="99"/>
        <v>6776907.1907384451</v>
      </c>
      <c r="EV102" s="40">
        <v>6948578.8618050283</v>
      </c>
      <c r="EW102" s="41">
        <v>1809393.5538809758</v>
      </c>
      <c r="EX102" s="42">
        <v>182758</v>
      </c>
      <c r="EY102" s="12"/>
      <c r="EZ102" s="43">
        <v>7131336.8618050283</v>
      </c>
      <c r="FA102" s="12"/>
      <c r="FB102" s="40">
        <v>-43451.099399999999</v>
      </c>
      <c r="FC102" s="41">
        <v>130156.09199999999</v>
      </c>
      <c r="FD102" s="42">
        <v>86704.992599999998</v>
      </c>
      <c r="FE102" s="44"/>
      <c r="FF102" s="43">
        <v>7218041.8544050287</v>
      </c>
      <c r="FG102" s="12"/>
      <c r="FH102" s="43">
        <v>256</v>
      </c>
      <c r="FI102" s="10"/>
      <c r="FJ102" s="8">
        <v>256</v>
      </c>
      <c r="FK102" s="8" t="s">
        <v>86</v>
      </c>
      <c r="FL102" s="9">
        <v>1699</v>
      </c>
      <c r="FM102" s="9">
        <v>6487775</v>
      </c>
      <c r="FN102" s="9">
        <v>1745905</v>
      </c>
      <c r="FO102" s="49">
        <f t="shared" si="100"/>
        <v>182758</v>
      </c>
      <c r="FQ102" s="99">
        <f t="shared" si="62"/>
        <v>6670533</v>
      </c>
      <c r="FS102" s="55">
        <f t="shared" si="101"/>
        <v>-460803.86180502828</v>
      </c>
      <c r="FT102" s="92">
        <f t="shared" si="102"/>
        <v>-6.4616757101051206E-2</v>
      </c>
      <c r="FU102" s="55">
        <f t="shared" si="63"/>
        <v>-271.2206367304463</v>
      </c>
      <c r="FW102" s="40">
        <v>6948578.8618050283</v>
      </c>
      <c r="FX102" s="41">
        <v>1809393.5538809758</v>
      </c>
      <c r="FY102" s="42">
        <v>182758</v>
      </c>
      <c r="FZ102" s="12"/>
      <c r="GA102" s="43">
        <v>7131336.8618050283</v>
      </c>
      <c r="GB102" s="12"/>
      <c r="GC102" s="40">
        <v>-43451.099399999999</v>
      </c>
      <c r="GD102" s="41">
        <v>130156.09199999999</v>
      </c>
      <c r="GE102" s="42">
        <v>86704.992599999998</v>
      </c>
      <c r="GF102" s="44"/>
      <c r="GG102" s="43">
        <v>7218041.8544050287</v>
      </c>
      <c r="GH102" s="12"/>
      <c r="GI102" s="43">
        <v>256</v>
      </c>
      <c r="GJ102" s="9"/>
      <c r="GK102" s="9"/>
    </row>
    <row r="103" spans="1:193" x14ac:dyDescent="0.25">
      <c r="A103" s="8">
        <v>257</v>
      </c>
      <c r="B103" s="8" t="s">
        <v>488</v>
      </c>
      <c r="C103" s="9">
        <v>39033</v>
      </c>
      <c r="D103" s="9">
        <v>24351129.328370444</v>
      </c>
      <c r="E103" s="9">
        <v>-12321572.486630253</v>
      </c>
      <c r="F103" s="121">
        <v>-2884724</v>
      </c>
      <c r="H103" s="96">
        <f t="shared" si="64"/>
        <v>21466405.328370444</v>
      </c>
      <c r="J103" s="135">
        <f t="shared" si="55"/>
        <v>-882703.66295206174</v>
      </c>
      <c r="K103" s="92">
        <f t="shared" si="56"/>
        <v>-3.9496145608972119E-2</v>
      </c>
      <c r="L103" s="129">
        <f t="shared" si="65"/>
        <v>-22.614292084955338</v>
      </c>
      <c r="N103" s="116">
        <v>1558776.5237759997</v>
      </c>
      <c r="O103" s="117">
        <v>703287.36</v>
      </c>
      <c r="P103" s="118">
        <v>-855489.16377599968</v>
      </c>
      <c r="R103" s="138">
        <f t="shared" si="66"/>
        <v>20610916.164594445</v>
      </c>
      <c r="S103" s="117"/>
      <c r="T103" s="8">
        <v>257</v>
      </c>
      <c r="U103" s="8" t="s">
        <v>87</v>
      </c>
      <c r="V103" s="9">
        <v>39033</v>
      </c>
      <c r="W103" s="9">
        <v>24351129.328370444</v>
      </c>
      <c r="X103" s="9">
        <v>-12321572.486630253</v>
      </c>
      <c r="Y103" s="121">
        <v>-2953328</v>
      </c>
      <c r="AA103" s="96">
        <f t="shared" si="67"/>
        <v>21397801.328370444</v>
      </c>
      <c r="AC103" s="135">
        <f t="shared" si="68"/>
        <v>-951307.66295206174</v>
      </c>
      <c r="AD103" s="92">
        <f t="shared" si="69"/>
        <v>-4.2565798185575369E-2</v>
      </c>
      <c r="AE103" s="129">
        <f t="shared" si="70"/>
        <v>-24.371881816720769</v>
      </c>
      <c r="AG103" s="116">
        <v>1558776.5237759997</v>
      </c>
      <c r="AH103" s="117">
        <v>703287.36</v>
      </c>
      <c r="AI103" s="118">
        <f t="shared" si="71"/>
        <v>-855489.16377599968</v>
      </c>
      <c r="AK103" s="138">
        <f t="shared" si="72"/>
        <v>20542312.164594445</v>
      </c>
      <c r="AL103" s="117"/>
      <c r="AM103" s="177" t="s">
        <v>87</v>
      </c>
      <c r="AN103" s="158">
        <v>38649</v>
      </c>
      <c r="AO103" s="158">
        <v>25045622.991322506</v>
      </c>
      <c r="AP103" s="158">
        <v>-12149823.599422116</v>
      </c>
      <c r="AQ103" s="158">
        <v>-2701794</v>
      </c>
      <c r="AR103" s="158">
        <v>5280</v>
      </c>
      <c r="AS103" s="168">
        <f t="shared" si="57"/>
        <v>22349108.991322506</v>
      </c>
      <c r="AU103" s="158">
        <v>849498.57420000003</v>
      </c>
      <c r="AV103" s="158">
        <v>-1627530.9362280003</v>
      </c>
      <c r="AW103" s="158">
        <v>-778032.36202800029</v>
      </c>
      <c r="AY103" s="168">
        <f t="shared" si="58"/>
        <v>21571076.629294507</v>
      </c>
      <c r="BA103" s="181">
        <v>257</v>
      </c>
      <c r="BB103" s="121"/>
      <c r="BD103" s="8">
        <v>257</v>
      </c>
      <c r="BE103" s="8" t="s">
        <v>87</v>
      </c>
      <c r="BF103" s="9">
        <v>39033</v>
      </c>
      <c r="BG103" s="9">
        <v>24351129.328370444</v>
      </c>
      <c r="BH103" s="9">
        <v>-12321572.486630253</v>
      </c>
      <c r="BI103" s="49">
        <v>-2526605</v>
      </c>
      <c r="BK103" s="96">
        <f t="shared" si="73"/>
        <v>21824524.328370444</v>
      </c>
      <c r="BM103" s="135">
        <f t="shared" si="74"/>
        <v>-694493.66295206174</v>
      </c>
      <c r="BN103" s="92">
        <f t="shared" si="75"/>
        <v>-3.0840317425017309E-2</v>
      </c>
      <c r="BO103" s="129">
        <f t="shared" si="76"/>
        <v>-17.792474648427273</v>
      </c>
      <c r="BQ103" s="116">
        <v>1557369.9490559998</v>
      </c>
      <c r="BR103" s="117">
        <v>703287.3600000001</v>
      </c>
      <c r="BS103" s="118">
        <f t="shared" si="77"/>
        <v>-854082.58905599965</v>
      </c>
      <c r="BU103" s="138">
        <f t="shared" si="78"/>
        <v>20970441.739314444</v>
      </c>
      <c r="BW103" s="8">
        <v>257</v>
      </c>
      <c r="BX103" s="8" t="s">
        <v>87</v>
      </c>
      <c r="BY103" s="9">
        <v>39033</v>
      </c>
      <c r="BZ103" s="9">
        <v>23817113.774238005</v>
      </c>
      <c r="CA103" s="9">
        <v>-12321572.486630253</v>
      </c>
      <c r="CB103" s="49">
        <v>-2526605</v>
      </c>
      <c r="CD103" s="96">
        <f t="shared" si="79"/>
        <v>21290508.774238005</v>
      </c>
      <c r="CF103" s="135">
        <f t="shared" si="80"/>
        <v>-1228509.2170845009</v>
      </c>
      <c r="CG103" s="92">
        <f t="shared" si="81"/>
        <v>-5.4554297951975327E-2</v>
      </c>
      <c r="CH103" s="129">
        <f t="shared" si="82"/>
        <v>-31.473604823726102</v>
      </c>
      <c r="CJ103" s="116">
        <v>1557369.9490559998</v>
      </c>
      <c r="CK103" s="117">
        <v>703287.3600000001</v>
      </c>
      <c r="CL103" s="118">
        <f t="shared" si="83"/>
        <v>-854082.58905599965</v>
      </c>
      <c r="CN103" s="138">
        <f t="shared" si="84"/>
        <v>20436426.185182005</v>
      </c>
      <c r="CP103" s="8">
        <v>257</v>
      </c>
      <c r="CQ103" s="8" t="s">
        <v>87</v>
      </c>
      <c r="CR103" s="9">
        <v>39033</v>
      </c>
      <c r="CS103" s="9">
        <v>23561601.236229628</v>
      </c>
      <c r="CT103" s="9">
        <v>-12184508.6384727</v>
      </c>
      <c r="CU103" s="49">
        <v>-2526605</v>
      </c>
      <c r="CW103" s="96">
        <f t="shared" si="85"/>
        <v>21034996.236229628</v>
      </c>
      <c r="CY103" s="135">
        <f t="shared" si="86"/>
        <v>-1484021.7550928779</v>
      </c>
      <c r="CZ103" s="92">
        <f t="shared" si="87"/>
        <v>-6.5900820171853489E-2</v>
      </c>
      <c r="DA103" s="129">
        <f t="shared" si="88"/>
        <v>-38.019669384696996</v>
      </c>
      <c r="DC103" s="116">
        <v>-1558859.89592</v>
      </c>
      <c r="DD103" s="117">
        <v>703960.20000000019</v>
      </c>
      <c r="DE103" s="118">
        <f t="shared" si="89"/>
        <v>-854899.69591999985</v>
      </c>
      <c r="DG103" s="138">
        <f t="shared" si="90"/>
        <v>20180096.54030963</v>
      </c>
      <c r="DI103" s="8">
        <v>257</v>
      </c>
      <c r="DJ103" s="8" t="s">
        <v>87</v>
      </c>
      <c r="DK103" s="9">
        <v>39033</v>
      </c>
      <c r="DL103" s="9">
        <v>23561916.439611316</v>
      </c>
      <c r="DM103" s="9">
        <v>-12184508.6384727</v>
      </c>
      <c r="DN103" s="49">
        <v>-2526605</v>
      </c>
      <c r="DP103" s="96">
        <f t="shared" si="91"/>
        <v>21035311.439611316</v>
      </c>
      <c r="DR103" s="135">
        <f t="shared" si="92"/>
        <v>-1483706.5517111905</v>
      </c>
      <c r="DS103" s="92">
        <f t="shared" si="93"/>
        <v>-6.588682296372439E-2</v>
      </c>
      <c r="DT103" s="129">
        <f t="shared" si="59"/>
        <v>-38.011594079655431</v>
      </c>
      <c r="DV103" s="116">
        <v>-1558859.89592</v>
      </c>
      <c r="DW103" s="117">
        <v>703960.20000000019</v>
      </c>
      <c r="DX103" s="118">
        <f t="shared" si="94"/>
        <v>-854899.69591999985</v>
      </c>
      <c r="DZ103" s="138">
        <f t="shared" si="95"/>
        <v>20180411.743691318</v>
      </c>
      <c r="EB103" s="8">
        <v>257</v>
      </c>
      <c r="EC103" s="8" t="s">
        <v>87</v>
      </c>
      <c r="ED103" s="9">
        <v>39033</v>
      </c>
      <c r="EE103" s="9">
        <v>23323201.624399655</v>
      </c>
      <c r="EF103" s="9">
        <v>-12271962.163395083</v>
      </c>
      <c r="EG103" s="49">
        <v>-2526605</v>
      </c>
      <c r="EI103" s="96">
        <f t="shared" si="60"/>
        <v>20796596.624399655</v>
      </c>
      <c r="EK103" s="135">
        <f t="shared" si="96"/>
        <v>-1722421.3669228517</v>
      </c>
      <c r="EL103" s="92">
        <f t="shared" si="97"/>
        <v>-7.6487410223064378E-2</v>
      </c>
      <c r="EM103" s="129">
        <f t="shared" si="61"/>
        <v>-44.127311939201491</v>
      </c>
      <c r="EO103" s="116">
        <v>1562889.6879999998</v>
      </c>
      <c r="EP103" s="117">
        <v>705780</v>
      </c>
      <c r="EQ103" s="118">
        <f t="shared" si="98"/>
        <v>-857109.68799999985</v>
      </c>
      <c r="ES103" s="138">
        <f t="shared" si="99"/>
        <v>19939486.936399654</v>
      </c>
      <c r="EV103" s="40">
        <v>25045622.991322506</v>
      </c>
      <c r="EW103" s="41">
        <v>-12149823.599422116</v>
      </c>
      <c r="EX103" s="42">
        <v>-2526605</v>
      </c>
      <c r="EY103" s="12"/>
      <c r="EZ103" s="43">
        <v>22519017.991322506</v>
      </c>
      <c r="FA103" s="12"/>
      <c r="FB103" s="40">
        <v>-1627530.9362280003</v>
      </c>
      <c r="FC103" s="41">
        <v>849498.57420000003</v>
      </c>
      <c r="FD103" s="42">
        <v>-778032.36202800029</v>
      </c>
      <c r="FE103" s="44"/>
      <c r="FF103" s="43">
        <v>21740985.629294507</v>
      </c>
      <c r="FG103" s="12"/>
      <c r="FH103" s="43">
        <v>257</v>
      </c>
      <c r="FI103" s="10"/>
      <c r="FJ103" s="8">
        <v>257</v>
      </c>
      <c r="FK103" s="8" t="s">
        <v>87</v>
      </c>
      <c r="FL103" s="9">
        <v>39033</v>
      </c>
      <c r="FM103" s="9">
        <v>23221903</v>
      </c>
      <c r="FN103" s="9">
        <v>-12097372</v>
      </c>
      <c r="FO103" s="49">
        <f t="shared" si="100"/>
        <v>-2526605</v>
      </c>
      <c r="FQ103" s="99">
        <f t="shared" si="62"/>
        <v>20695298</v>
      </c>
      <c r="FS103" s="55">
        <f t="shared" si="101"/>
        <v>-1823719.9913225062</v>
      </c>
      <c r="FT103" s="92">
        <f t="shared" si="102"/>
        <v>-8.0985769096381541E-2</v>
      </c>
      <c r="FU103" s="55">
        <f t="shared" si="63"/>
        <v>-46.722516622409401</v>
      </c>
      <c r="FW103" s="40">
        <v>25045622.991322506</v>
      </c>
      <c r="FX103" s="41">
        <v>-12149823.599422116</v>
      </c>
      <c r="FY103" s="42">
        <v>-2526605</v>
      </c>
      <c r="FZ103" s="12"/>
      <c r="GA103" s="43">
        <v>22519017.991322506</v>
      </c>
      <c r="GB103" s="12"/>
      <c r="GC103" s="40">
        <v>-1627530.9362280003</v>
      </c>
      <c r="GD103" s="41">
        <v>849498.57420000003</v>
      </c>
      <c r="GE103" s="42">
        <v>-778032.36202800029</v>
      </c>
      <c r="GF103" s="44"/>
      <c r="GG103" s="43">
        <v>21740985.629294507</v>
      </c>
      <c r="GH103" s="12"/>
      <c r="GI103" s="43">
        <v>257</v>
      </c>
      <c r="GJ103" s="9"/>
      <c r="GK103" s="9"/>
    </row>
    <row r="104" spans="1:193" x14ac:dyDescent="0.25">
      <c r="A104" s="8">
        <v>260</v>
      </c>
      <c r="B104" s="8" t="s">
        <v>489</v>
      </c>
      <c r="C104" s="9">
        <v>10719</v>
      </c>
      <c r="D104" s="9">
        <v>38199163.298671044</v>
      </c>
      <c r="E104" s="9">
        <v>8952248.6057163645</v>
      </c>
      <c r="F104" s="121">
        <v>-1054089</v>
      </c>
      <c r="H104" s="96">
        <f t="shared" si="64"/>
        <v>37145074.298671044</v>
      </c>
      <c r="J104" s="135">
        <f t="shared" si="55"/>
        <v>-723002.45465538651</v>
      </c>
      <c r="K104" s="92">
        <f t="shared" si="56"/>
        <v>-1.909266370629388E-2</v>
      </c>
      <c r="L104" s="129">
        <f t="shared" si="65"/>
        <v>-67.450550858791544</v>
      </c>
      <c r="N104" s="116">
        <v>74235.888000000006</v>
      </c>
      <c r="O104" s="117">
        <v>308860.36560000002</v>
      </c>
      <c r="P104" s="118">
        <v>234624.47760000001</v>
      </c>
      <c r="R104" s="138">
        <f t="shared" si="66"/>
        <v>37379698.776271045</v>
      </c>
      <c r="S104" s="117"/>
      <c r="T104" s="8">
        <v>260</v>
      </c>
      <c r="U104" s="8" t="s">
        <v>88</v>
      </c>
      <c r="V104" s="9">
        <v>10719</v>
      </c>
      <c r="W104" s="9">
        <v>38199163.298671044</v>
      </c>
      <c r="X104" s="9">
        <v>8952248.6057163645</v>
      </c>
      <c r="Y104" s="121">
        <v>-986319</v>
      </c>
      <c r="AA104" s="96">
        <f t="shared" si="67"/>
        <v>37212844.298671044</v>
      </c>
      <c r="AC104" s="135">
        <f t="shared" si="68"/>
        <v>-655232.45465538651</v>
      </c>
      <c r="AD104" s="92">
        <f t="shared" si="69"/>
        <v>-1.730302964482687E-2</v>
      </c>
      <c r="AE104" s="129">
        <f t="shared" si="70"/>
        <v>-61.12813272277139</v>
      </c>
      <c r="AG104" s="116">
        <v>74235.888000000006</v>
      </c>
      <c r="AH104" s="117">
        <v>308860.36560000002</v>
      </c>
      <c r="AI104" s="118">
        <f t="shared" si="71"/>
        <v>234624.47760000001</v>
      </c>
      <c r="AK104" s="138">
        <f t="shared" si="72"/>
        <v>37447468.776271045</v>
      </c>
      <c r="AL104" s="117"/>
      <c r="AM104" s="177" t="s">
        <v>88</v>
      </c>
      <c r="AN104" s="158">
        <v>10832</v>
      </c>
      <c r="AO104" s="158">
        <v>38615065.753326431</v>
      </c>
      <c r="AP104" s="158">
        <v>9203764.6818560064</v>
      </c>
      <c r="AQ104" s="158">
        <v>-899069</v>
      </c>
      <c r="AR104" s="158">
        <v>152080</v>
      </c>
      <c r="AS104" s="168">
        <f t="shared" si="57"/>
        <v>37868076.753326431</v>
      </c>
      <c r="AU104" s="158">
        <v>397107.5514</v>
      </c>
      <c r="AV104" s="158">
        <v>-97972.040160000004</v>
      </c>
      <c r="AW104" s="158">
        <v>299135.51124000002</v>
      </c>
      <c r="AY104" s="168">
        <f t="shared" si="58"/>
        <v>38167212.264566429</v>
      </c>
      <c r="BA104" s="181">
        <v>260</v>
      </c>
      <c r="BB104" s="121"/>
      <c r="BD104" s="8">
        <v>260</v>
      </c>
      <c r="BE104" s="8" t="s">
        <v>88</v>
      </c>
      <c r="BF104" s="9">
        <v>10719</v>
      </c>
      <c r="BG104" s="9">
        <v>38199163.298671044</v>
      </c>
      <c r="BH104" s="9">
        <v>8952248.6057163645</v>
      </c>
      <c r="BI104" s="49">
        <v>-590119</v>
      </c>
      <c r="BK104" s="96">
        <f t="shared" si="73"/>
        <v>37609044.298671044</v>
      </c>
      <c r="BM104" s="135">
        <f t="shared" si="74"/>
        <v>-415902.45465538651</v>
      </c>
      <c r="BN104" s="92">
        <f t="shared" si="75"/>
        <v>-1.0937620961139236E-2</v>
      </c>
      <c r="BO104" s="129">
        <f t="shared" si="76"/>
        <v>-38.800490218806466</v>
      </c>
      <c r="BQ104" s="116">
        <v>84029.81568</v>
      </c>
      <c r="BR104" s="117">
        <v>308860.36560000002</v>
      </c>
      <c r="BS104" s="118">
        <f t="shared" si="77"/>
        <v>224830.54992000002</v>
      </c>
      <c r="BU104" s="138">
        <f t="shared" si="78"/>
        <v>37833874.848591045</v>
      </c>
      <c r="BW104" s="8">
        <v>260</v>
      </c>
      <c r="BX104" s="8" t="s">
        <v>88</v>
      </c>
      <c r="BY104" s="9">
        <v>10719</v>
      </c>
      <c r="BZ104" s="9">
        <v>37816892.521612562</v>
      </c>
      <c r="CA104" s="9">
        <v>8952248.6057163645</v>
      </c>
      <c r="CB104" s="49">
        <v>-590119</v>
      </c>
      <c r="CD104" s="96">
        <f t="shared" si="79"/>
        <v>37226773.521612562</v>
      </c>
      <c r="CF104" s="135">
        <f t="shared" si="80"/>
        <v>-798173.23171386868</v>
      </c>
      <c r="CG104" s="92">
        <f t="shared" si="81"/>
        <v>-2.0990778419539648E-2</v>
      </c>
      <c r="CH104" s="129">
        <f t="shared" si="82"/>
        <v>-74.463404395360456</v>
      </c>
      <c r="CJ104" s="116">
        <v>84029.81568</v>
      </c>
      <c r="CK104" s="117">
        <v>308860.36560000002</v>
      </c>
      <c r="CL104" s="118">
        <f t="shared" si="83"/>
        <v>224830.54992000002</v>
      </c>
      <c r="CN104" s="138">
        <f t="shared" si="84"/>
        <v>37451604.071532562</v>
      </c>
      <c r="CP104" s="8">
        <v>260</v>
      </c>
      <c r="CQ104" s="8" t="s">
        <v>88</v>
      </c>
      <c r="CR104" s="9">
        <v>10719</v>
      </c>
      <c r="CS104" s="9">
        <v>37893113.174802557</v>
      </c>
      <c r="CT104" s="9">
        <v>8984475.0703345463</v>
      </c>
      <c r="CU104" s="49">
        <v>-590119</v>
      </c>
      <c r="CW104" s="96">
        <f t="shared" si="85"/>
        <v>37302994.174802557</v>
      </c>
      <c r="CY104" s="135">
        <f t="shared" si="86"/>
        <v>-721952.57852387428</v>
      </c>
      <c r="CZ104" s="92">
        <f t="shared" si="87"/>
        <v>-1.8986287691795854E-2</v>
      </c>
      <c r="DA104" s="129">
        <f t="shared" si="88"/>
        <v>-67.352605515801315</v>
      </c>
      <c r="DC104" s="116">
        <v>-84110.207599999994</v>
      </c>
      <c r="DD104" s="117">
        <v>104290.4</v>
      </c>
      <c r="DE104" s="118">
        <f t="shared" si="89"/>
        <v>20180.1924</v>
      </c>
      <c r="DG104" s="138">
        <f t="shared" si="90"/>
        <v>37323174.367202558</v>
      </c>
      <c r="DI104" s="8">
        <v>260</v>
      </c>
      <c r="DJ104" s="8" t="s">
        <v>88</v>
      </c>
      <c r="DK104" s="9">
        <v>10719</v>
      </c>
      <c r="DL104" s="9">
        <v>37893141.325264506</v>
      </c>
      <c r="DM104" s="9">
        <v>8984475.0703345463</v>
      </c>
      <c r="DN104" s="49">
        <v>-590119</v>
      </c>
      <c r="DP104" s="96">
        <f t="shared" si="91"/>
        <v>37303022.325264506</v>
      </c>
      <c r="DR104" s="135">
        <f t="shared" si="92"/>
        <v>-721924.42806192487</v>
      </c>
      <c r="DS104" s="92">
        <f t="shared" si="93"/>
        <v>-1.8985547376178004E-2</v>
      </c>
      <c r="DT104" s="129">
        <f t="shared" si="59"/>
        <v>-67.349979294889906</v>
      </c>
      <c r="DV104" s="116">
        <v>-84110.207599999994</v>
      </c>
      <c r="DW104" s="117">
        <v>104290.4</v>
      </c>
      <c r="DX104" s="118">
        <f t="shared" si="94"/>
        <v>20180.1924</v>
      </c>
      <c r="DZ104" s="138">
        <f t="shared" si="95"/>
        <v>37323202.517664507</v>
      </c>
      <c r="EB104" s="8">
        <v>260</v>
      </c>
      <c r="EC104" s="8" t="s">
        <v>88</v>
      </c>
      <c r="ED104" s="9">
        <v>10719</v>
      </c>
      <c r="EE104" s="9">
        <v>37997126.660503335</v>
      </c>
      <c r="EF104" s="9">
        <v>8915869.1873163674</v>
      </c>
      <c r="EG104" s="49">
        <v>-590119</v>
      </c>
      <c r="EI104" s="96">
        <f t="shared" si="60"/>
        <v>37407007.660503335</v>
      </c>
      <c r="EK104" s="135">
        <f t="shared" si="96"/>
        <v>-617939.09282309562</v>
      </c>
      <c r="EL104" s="92">
        <f t="shared" si="97"/>
        <v>-1.6250886472813749E-2</v>
      </c>
      <c r="EM104" s="129">
        <f t="shared" si="61"/>
        <v>-57.648949792247002</v>
      </c>
      <c r="EO104" s="116">
        <v>84327.64</v>
      </c>
      <c r="EP104" s="117">
        <v>104560</v>
      </c>
      <c r="EQ104" s="118">
        <f t="shared" si="98"/>
        <v>20232.36</v>
      </c>
      <c r="ES104" s="138">
        <f t="shared" si="99"/>
        <v>37427240.020503335</v>
      </c>
      <c r="EV104" s="40">
        <v>38615065.753326431</v>
      </c>
      <c r="EW104" s="41">
        <v>9203764.6818560064</v>
      </c>
      <c r="EX104" s="42">
        <v>-590119</v>
      </c>
      <c r="EY104" s="12"/>
      <c r="EZ104" s="43">
        <v>38024946.753326431</v>
      </c>
      <c r="FA104" s="12"/>
      <c r="FB104" s="40">
        <v>-97972.040160000004</v>
      </c>
      <c r="FC104" s="41">
        <v>397107.5514</v>
      </c>
      <c r="FD104" s="42">
        <v>299135.51124000002</v>
      </c>
      <c r="FE104" s="44"/>
      <c r="FF104" s="43">
        <v>38324082.264566429</v>
      </c>
      <c r="FG104" s="12"/>
      <c r="FH104" s="43">
        <v>260</v>
      </c>
      <c r="FI104" s="10"/>
      <c r="FJ104" s="8">
        <v>260</v>
      </c>
      <c r="FK104" s="8" t="s">
        <v>88</v>
      </c>
      <c r="FL104" s="9">
        <v>10719</v>
      </c>
      <c r="FM104" s="9">
        <v>37931213</v>
      </c>
      <c r="FN104" s="9">
        <v>8828895</v>
      </c>
      <c r="FO104" s="49">
        <f t="shared" si="100"/>
        <v>-590119</v>
      </c>
      <c r="FQ104" s="99">
        <f t="shared" si="62"/>
        <v>37341094</v>
      </c>
      <c r="FS104" s="55">
        <f t="shared" si="101"/>
        <v>-683852.75332643092</v>
      </c>
      <c r="FT104" s="92">
        <f t="shared" si="102"/>
        <v>-1.7984318499186521E-2</v>
      </c>
      <c r="FU104" s="55">
        <f t="shared" si="63"/>
        <v>-63.798185775392376</v>
      </c>
      <c r="FW104" s="40">
        <v>38615065.753326431</v>
      </c>
      <c r="FX104" s="41">
        <v>9203764.6818560064</v>
      </c>
      <c r="FY104" s="42">
        <v>-590119</v>
      </c>
      <c r="FZ104" s="12"/>
      <c r="GA104" s="43">
        <v>38024946.753326431</v>
      </c>
      <c r="GB104" s="12"/>
      <c r="GC104" s="40">
        <v>-97972.040160000004</v>
      </c>
      <c r="GD104" s="41">
        <v>397107.5514</v>
      </c>
      <c r="GE104" s="42">
        <v>299135.51124000002</v>
      </c>
      <c r="GF104" s="44"/>
      <c r="GG104" s="43">
        <v>38324082.264566429</v>
      </c>
      <c r="GH104" s="12"/>
      <c r="GI104" s="43">
        <v>260</v>
      </c>
      <c r="GJ104" s="9"/>
      <c r="GK104" s="9"/>
    </row>
    <row r="105" spans="1:193" x14ac:dyDescent="0.25">
      <c r="A105" s="8">
        <v>261</v>
      </c>
      <c r="B105" s="8" t="s">
        <v>490</v>
      </c>
      <c r="C105" s="9">
        <v>6383</v>
      </c>
      <c r="D105" s="9">
        <v>20977047.565896697</v>
      </c>
      <c r="E105" s="9">
        <v>1015690.9304098749</v>
      </c>
      <c r="F105" s="121">
        <v>137033</v>
      </c>
      <c r="H105" s="96">
        <f t="shared" si="64"/>
        <v>21114080.565896697</v>
      </c>
      <c r="J105" s="135">
        <f t="shared" si="55"/>
        <v>711609.75749511272</v>
      </c>
      <c r="K105" s="92">
        <f t="shared" si="56"/>
        <v>3.4878606820605139E-2</v>
      </c>
      <c r="L105" s="129">
        <f t="shared" si="65"/>
        <v>111.48515705704413</v>
      </c>
      <c r="N105" s="116">
        <v>110767.75919999999</v>
      </c>
      <c r="O105" s="117">
        <v>157718.70240000001</v>
      </c>
      <c r="P105" s="118">
        <v>46950.943200000023</v>
      </c>
      <c r="R105" s="138">
        <f t="shared" si="66"/>
        <v>21161031.509096697</v>
      </c>
      <c r="S105" s="117"/>
      <c r="T105" s="8">
        <v>261</v>
      </c>
      <c r="U105" s="8" t="s">
        <v>89</v>
      </c>
      <c r="V105" s="9">
        <v>6383</v>
      </c>
      <c r="W105" s="9">
        <v>20977047.565896697</v>
      </c>
      <c r="X105" s="9">
        <v>1015690.9304098749</v>
      </c>
      <c r="Y105" s="121">
        <v>170854</v>
      </c>
      <c r="AA105" s="96">
        <f t="shared" si="67"/>
        <v>21147901.565896697</v>
      </c>
      <c r="AC105" s="135">
        <f t="shared" si="68"/>
        <v>745430.75749511272</v>
      </c>
      <c r="AD105" s="92">
        <f t="shared" si="69"/>
        <v>3.653629820110562E-2</v>
      </c>
      <c r="AE105" s="129">
        <f t="shared" si="70"/>
        <v>116.78376272835857</v>
      </c>
      <c r="AG105" s="116">
        <v>110767.75919999999</v>
      </c>
      <c r="AH105" s="117">
        <v>157718.70240000001</v>
      </c>
      <c r="AI105" s="118">
        <f t="shared" si="71"/>
        <v>46950.943200000023</v>
      </c>
      <c r="AK105" s="138">
        <f t="shared" si="72"/>
        <v>21194852.509096697</v>
      </c>
      <c r="AL105" s="117"/>
      <c r="AM105" s="177" t="s">
        <v>89</v>
      </c>
      <c r="AN105" s="158">
        <v>6416</v>
      </c>
      <c r="AO105" s="158">
        <v>20178607.808401585</v>
      </c>
      <c r="AP105" s="158">
        <v>519073.04972307704</v>
      </c>
      <c r="AQ105" s="158">
        <v>223863</v>
      </c>
      <c r="AS105" s="168">
        <f t="shared" si="57"/>
        <v>20402470.808401585</v>
      </c>
      <c r="AU105" s="158">
        <v>141988.46400000001</v>
      </c>
      <c r="AV105" s="158">
        <v>-74373.031560000003</v>
      </c>
      <c r="AW105" s="158">
        <v>67615.432440000004</v>
      </c>
      <c r="AY105" s="168">
        <f t="shared" si="58"/>
        <v>20470086.240841586</v>
      </c>
      <c r="BA105" s="181">
        <v>261</v>
      </c>
      <c r="BB105" s="121"/>
      <c r="BD105" s="8">
        <v>261</v>
      </c>
      <c r="BE105" s="8" t="s">
        <v>89</v>
      </c>
      <c r="BF105" s="9">
        <v>6383</v>
      </c>
      <c r="BG105" s="9">
        <v>20977047.565896697</v>
      </c>
      <c r="BH105" s="9">
        <v>1015690.9304098749</v>
      </c>
      <c r="BI105" s="49">
        <v>251739</v>
      </c>
      <c r="BK105" s="96">
        <f t="shared" si="73"/>
        <v>21228786.565896697</v>
      </c>
      <c r="BM105" s="135">
        <f t="shared" si="74"/>
        <v>798439.75749511272</v>
      </c>
      <c r="BN105" s="92">
        <f t="shared" si="75"/>
        <v>3.9081067246825682E-2</v>
      </c>
      <c r="BO105" s="129">
        <f t="shared" si="76"/>
        <v>125.08847837930639</v>
      </c>
      <c r="BQ105" s="116">
        <v>110767.7592</v>
      </c>
      <c r="BR105" s="117">
        <v>157718.70240000001</v>
      </c>
      <c r="BS105" s="118">
        <f t="shared" si="77"/>
        <v>46950.943200000009</v>
      </c>
      <c r="BU105" s="138">
        <f t="shared" si="78"/>
        <v>21275737.509096697</v>
      </c>
      <c r="BW105" s="8">
        <v>261</v>
      </c>
      <c r="BX105" s="8" t="s">
        <v>89</v>
      </c>
      <c r="BY105" s="9">
        <v>6383</v>
      </c>
      <c r="BZ105" s="9">
        <v>20778865.349208791</v>
      </c>
      <c r="CA105" s="9">
        <v>1015690.9304098749</v>
      </c>
      <c r="CB105" s="49">
        <v>251739</v>
      </c>
      <c r="CD105" s="96">
        <f t="shared" si="79"/>
        <v>21030604.349208791</v>
      </c>
      <c r="CF105" s="135">
        <f t="shared" si="80"/>
        <v>600257.54080720618</v>
      </c>
      <c r="CG105" s="92">
        <f t="shared" si="81"/>
        <v>2.9380682884950434E-2</v>
      </c>
      <c r="CH105" s="129">
        <f t="shared" si="82"/>
        <v>94.040034593013658</v>
      </c>
      <c r="CJ105" s="116">
        <v>110767.7592</v>
      </c>
      <c r="CK105" s="117">
        <v>157718.70240000001</v>
      </c>
      <c r="CL105" s="118">
        <f t="shared" si="83"/>
        <v>46950.943200000009</v>
      </c>
      <c r="CN105" s="138">
        <f t="shared" si="84"/>
        <v>21077555.29240879</v>
      </c>
      <c r="CP105" s="8">
        <v>261</v>
      </c>
      <c r="CQ105" s="8" t="s">
        <v>89</v>
      </c>
      <c r="CR105" s="9">
        <v>6383</v>
      </c>
      <c r="CS105" s="9">
        <v>20724604.283857483</v>
      </c>
      <c r="CT105" s="9">
        <v>948929.59432296059</v>
      </c>
      <c r="CU105" s="49">
        <v>251739</v>
      </c>
      <c r="CW105" s="96">
        <f t="shared" si="85"/>
        <v>20976343.283857483</v>
      </c>
      <c r="CY105" s="135">
        <f t="shared" si="86"/>
        <v>545996.47545589879</v>
      </c>
      <c r="CZ105" s="92">
        <f t="shared" si="87"/>
        <v>2.6724777634776532E-2</v>
      </c>
      <c r="DA105" s="129">
        <f t="shared" si="88"/>
        <v>85.539162690881838</v>
      </c>
      <c r="DC105" s="116">
        <v>-110873.73149999999</v>
      </c>
      <c r="DD105" s="117">
        <v>157869.59299999999</v>
      </c>
      <c r="DE105" s="118">
        <f t="shared" si="89"/>
        <v>46995.861499999999</v>
      </c>
      <c r="DG105" s="138">
        <f t="shared" si="90"/>
        <v>21023339.145357482</v>
      </c>
      <c r="DI105" s="8">
        <v>261</v>
      </c>
      <c r="DJ105" s="8" t="s">
        <v>89</v>
      </c>
      <c r="DK105" s="9">
        <v>6383</v>
      </c>
      <c r="DL105" s="9">
        <v>20724458.572236579</v>
      </c>
      <c r="DM105" s="9">
        <v>948929.59432296059</v>
      </c>
      <c r="DN105" s="49">
        <v>251739</v>
      </c>
      <c r="DP105" s="96">
        <f t="shared" si="91"/>
        <v>20976197.572236579</v>
      </c>
      <c r="DR105" s="135">
        <f t="shared" si="92"/>
        <v>545850.76383499429</v>
      </c>
      <c r="DS105" s="92">
        <f t="shared" si="93"/>
        <v>2.6717645517917676E-2</v>
      </c>
      <c r="DT105" s="129">
        <f t="shared" si="59"/>
        <v>85.516334613033735</v>
      </c>
      <c r="DV105" s="116">
        <v>-110873.73149999999</v>
      </c>
      <c r="DW105" s="117">
        <v>157869.59299999999</v>
      </c>
      <c r="DX105" s="118">
        <f t="shared" si="94"/>
        <v>46995.861499999999</v>
      </c>
      <c r="DZ105" s="138">
        <f t="shared" si="95"/>
        <v>21023193.433736578</v>
      </c>
      <c r="EB105" s="8">
        <v>261</v>
      </c>
      <c r="EC105" s="8" t="s">
        <v>89</v>
      </c>
      <c r="ED105" s="9">
        <v>6383</v>
      </c>
      <c r="EE105" s="9">
        <v>20893567.797613509</v>
      </c>
      <c r="EF105" s="9">
        <v>1102740.387745186</v>
      </c>
      <c r="EG105" s="49">
        <v>251739</v>
      </c>
      <c r="EI105" s="96">
        <f t="shared" si="60"/>
        <v>21145306.797613509</v>
      </c>
      <c r="EK105" s="135">
        <f t="shared" si="96"/>
        <v>714959.98921192437</v>
      </c>
      <c r="EL105" s="92">
        <f t="shared" si="97"/>
        <v>3.4995000129802542E-2</v>
      </c>
      <c r="EM105" s="129">
        <f t="shared" si="61"/>
        <v>112.01002494311834</v>
      </c>
      <c r="EO105" s="116">
        <v>111160.35</v>
      </c>
      <c r="EP105" s="117">
        <v>158277.70000000001</v>
      </c>
      <c r="EQ105" s="118">
        <f t="shared" si="98"/>
        <v>47117.350000000006</v>
      </c>
      <c r="ES105" s="138">
        <f t="shared" si="99"/>
        <v>21192424.14761351</v>
      </c>
      <c r="EV105" s="40">
        <v>20178607.808401585</v>
      </c>
      <c r="EW105" s="41">
        <v>519073.04972307704</v>
      </c>
      <c r="EX105" s="42">
        <v>251739</v>
      </c>
      <c r="EY105" s="12"/>
      <c r="EZ105" s="43">
        <v>20430346.808401585</v>
      </c>
      <c r="FA105" s="12"/>
      <c r="FB105" s="40">
        <v>-74373.031560000003</v>
      </c>
      <c r="FC105" s="41">
        <v>141988.46400000001</v>
      </c>
      <c r="FD105" s="42">
        <v>67615.432440000004</v>
      </c>
      <c r="FE105" s="44"/>
      <c r="FF105" s="43">
        <v>20497962.240841586</v>
      </c>
      <c r="FG105" s="12"/>
      <c r="FH105" s="43">
        <v>261</v>
      </c>
      <c r="FI105" s="10"/>
      <c r="FJ105" s="8">
        <v>261</v>
      </c>
      <c r="FK105" s="8" t="s">
        <v>89</v>
      </c>
      <c r="FL105" s="9">
        <v>6383</v>
      </c>
      <c r="FM105" s="9">
        <v>21473590</v>
      </c>
      <c r="FN105" s="9">
        <v>1459589</v>
      </c>
      <c r="FO105" s="49">
        <f t="shared" si="100"/>
        <v>251739</v>
      </c>
      <c r="FQ105" s="99">
        <f t="shared" si="62"/>
        <v>21725329</v>
      </c>
      <c r="FS105" s="55">
        <f t="shared" si="101"/>
        <v>1294982.1915984154</v>
      </c>
      <c r="FT105" s="92">
        <f t="shared" si="102"/>
        <v>6.3385228050356887E-2</v>
      </c>
      <c r="FU105" s="55">
        <f t="shared" si="63"/>
        <v>202.87986708419479</v>
      </c>
      <c r="FW105" s="40">
        <v>20178607.808401585</v>
      </c>
      <c r="FX105" s="41">
        <v>519073.04972307704</v>
      </c>
      <c r="FY105" s="42">
        <v>251739</v>
      </c>
      <c r="FZ105" s="12"/>
      <c r="GA105" s="43">
        <v>20430346.808401585</v>
      </c>
      <c r="GB105" s="12"/>
      <c r="GC105" s="40">
        <v>-74373.031560000003</v>
      </c>
      <c r="GD105" s="41">
        <v>141988.46400000001</v>
      </c>
      <c r="GE105" s="42">
        <v>67615.432440000004</v>
      </c>
      <c r="GF105" s="44"/>
      <c r="GG105" s="43">
        <v>20497962.240841586</v>
      </c>
      <c r="GH105" s="12"/>
      <c r="GI105" s="43">
        <v>261</v>
      </c>
      <c r="GJ105" s="9"/>
      <c r="GK105" s="9"/>
    </row>
    <row r="106" spans="1:193" x14ac:dyDescent="0.25">
      <c r="A106" s="8">
        <v>263</v>
      </c>
      <c r="B106" s="8" t="s">
        <v>491</v>
      </c>
      <c r="C106" s="9">
        <v>8444</v>
      </c>
      <c r="D106" s="9">
        <v>31264243.307662219</v>
      </c>
      <c r="E106" s="9">
        <v>8222000.5138737354</v>
      </c>
      <c r="F106" s="121">
        <v>-575929</v>
      </c>
      <c r="H106" s="96">
        <f t="shared" si="64"/>
        <v>30688314.307662219</v>
      </c>
      <c r="J106" s="135">
        <f t="shared" si="55"/>
        <v>-557227.01087512076</v>
      </c>
      <c r="K106" s="92">
        <f t="shared" si="56"/>
        <v>-1.7833808836735673E-2</v>
      </c>
      <c r="L106" s="129">
        <f t="shared" si="65"/>
        <v>-65.99088238691624</v>
      </c>
      <c r="N106" s="116">
        <v>146179.58016000001</v>
      </c>
      <c r="O106" s="117">
        <v>242243.42400000006</v>
      </c>
      <c r="P106" s="118">
        <v>96063.843840000045</v>
      </c>
      <c r="R106" s="138">
        <f t="shared" si="66"/>
        <v>30784378.151502218</v>
      </c>
      <c r="S106" s="117"/>
      <c r="T106" s="8">
        <v>263</v>
      </c>
      <c r="U106" s="8" t="s">
        <v>90</v>
      </c>
      <c r="V106" s="9">
        <v>8444</v>
      </c>
      <c r="W106" s="9">
        <v>31264243.307662219</v>
      </c>
      <c r="X106" s="9">
        <v>8222000.5138737354</v>
      </c>
      <c r="Y106" s="121">
        <v>-540057</v>
      </c>
      <c r="AA106" s="96">
        <f t="shared" si="67"/>
        <v>30724186.307662219</v>
      </c>
      <c r="AC106" s="135">
        <f t="shared" si="68"/>
        <v>-521355.01087512076</v>
      </c>
      <c r="AD106" s="92">
        <f t="shared" si="69"/>
        <v>-1.6685741032939364E-2</v>
      </c>
      <c r="AE106" s="129">
        <f t="shared" si="70"/>
        <v>-61.742658796200942</v>
      </c>
      <c r="AG106" s="116">
        <v>146179.58016000001</v>
      </c>
      <c r="AH106" s="117">
        <v>242243.42400000006</v>
      </c>
      <c r="AI106" s="118">
        <f t="shared" si="71"/>
        <v>96063.843840000045</v>
      </c>
      <c r="AK106" s="138">
        <f t="shared" si="72"/>
        <v>30820250.151502218</v>
      </c>
      <c r="AL106" s="117"/>
      <c r="AM106" s="177" t="s">
        <v>90</v>
      </c>
      <c r="AN106" s="158">
        <v>8600</v>
      </c>
      <c r="AO106" s="158">
        <v>31835072.31853734</v>
      </c>
      <c r="AP106" s="158">
        <v>8554955.2668298855</v>
      </c>
      <c r="AQ106" s="158">
        <v>-589531</v>
      </c>
      <c r="AS106" s="168">
        <f t="shared" si="57"/>
        <v>31245541.31853734</v>
      </c>
      <c r="AU106" s="158">
        <v>281413.24739999999</v>
      </c>
      <c r="AV106" s="158">
        <v>-150928.47840000002</v>
      </c>
      <c r="AW106" s="158">
        <v>130484.76899999997</v>
      </c>
      <c r="AY106" s="168">
        <f t="shared" si="58"/>
        <v>31376026.087537341</v>
      </c>
      <c r="BA106" s="181">
        <v>263</v>
      </c>
      <c r="BB106" s="121"/>
      <c r="BD106" s="8">
        <v>263</v>
      </c>
      <c r="BE106" s="8" t="s">
        <v>90</v>
      </c>
      <c r="BF106" s="9">
        <v>8444</v>
      </c>
      <c r="BG106" s="9">
        <v>31264243.307662219</v>
      </c>
      <c r="BH106" s="9">
        <v>8222000.5138737354</v>
      </c>
      <c r="BI106" s="49">
        <v>-580799</v>
      </c>
      <c r="BK106" s="96">
        <f t="shared" si="73"/>
        <v>30683444.307662219</v>
      </c>
      <c r="BM106" s="135">
        <f t="shared" si="74"/>
        <v>-570829.01087512076</v>
      </c>
      <c r="BN106" s="92">
        <f t="shared" si="75"/>
        <v>-1.8264030811318024E-2</v>
      </c>
      <c r="BO106" s="129">
        <f t="shared" si="76"/>
        <v>-67.601730326281469</v>
      </c>
      <c r="BQ106" s="116">
        <v>146179.58016000001</v>
      </c>
      <c r="BR106" s="117">
        <v>242243.42400000006</v>
      </c>
      <c r="BS106" s="118">
        <f t="shared" si="77"/>
        <v>96063.843840000045</v>
      </c>
      <c r="BU106" s="138">
        <f t="shared" si="78"/>
        <v>30779508.151502218</v>
      </c>
      <c r="BW106" s="8">
        <v>263</v>
      </c>
      <c r="BX106" s="8" t="s">
        <v>90</v>
      </c>
      <c r="BY106" s="9">
        <v>8444</v>
      </c>
      <c r="BZ106" s="9">
        <v>30953773.905583881</v>
      </c>
      <c r="CA106" s="9">
        <v>8222000.5138737354</v>
      </c>
      <c r="CB106" s="49">
        <v>-580799</v>
      </c>
      <c r="CD106" s="96">
        <f t="shared" si="79"/>
        <v>30372974.905583881</v>
      </c>
      <c r="CF106" s="135">
        <f t="shared" si="80"/>
        <v>-881298.41295345873</v>
      </c>
      <c r="CG106" s="92">
        <f t="shared" si="81"/>
        <v>-2.8197693287296766E-2</v>
      </c>
      <c r="CH106" s="129">
        <f t="shared" si="82"/>
        <v>-104.36977889074593</v>
      </c>
      <c r="CJ106" s="116">
        <v>146179.58016000001</v>
      </c>
      <c r="CK106" s="117">
        <v>242243.42400000006</v>
      </c>
      <c r="CL106" s="118">
        <f t="shared" si="83"/>
        <v>96063.843840000045</v>
      </c>
      <c r="CN106" s="138">
        <f t="shared" si="84"/>
        <v>30469038.74942388</v>
      </c>
      <c r="CP106" s="8">
        <v>263</v>
      </c>
      <c r="CQ106" s="8" t="s">
        <v>90</v>
      </c>
      <c r="CR106" s="9">
        <v>8444</v>
      </c>
      <c r="CS106" s="9">
        <v>31056849.031513732</v>
      </c>
      <c r="CT106" s="9">
        <v>8244264.0420125276</v>
      </c>
      <c r="CU106" s="49">
        <v>-580799</v>
      </c>
      <c r="CW106" s="96">
        <f t="shared" si="85"/>
        <v>30476050.031513732</v>
      </c>
      <c r="CY106" s="135">
        <f t="shared" si="86"/>
        <v>-778223.28702360764</v>
      </c>
      <c r="CZ106" s="92">
        <f t="shared" si="87"/>
        <v>-2.4899740240066075E-2</v>
      </c>
      <c r="DA106" s="129">
        <f t="shared" si="88"/>
        <v>-92.162871509190865</v>
      </c>
      <c r="DC106" s="116">
        <v>-146319.43119999999</v>
      </c>
      <c r="DD106" s="117">
        <v>242475.18000000002</v>
      </c>
      <c r="DE106" s="118">
        <f t="shared" si="89"/>
        <v>96155.74880000003</v>
      </c>
      <c r="DG106" s="138">
        <f t="shared" si="90"/>
        <v>30572205.78031373</v>
      </c>
      <c r="DI106" s="8">
        <v>263</v>
      </c>
      <c r="DJ106" s="8" t="s">
        <v>90</v>
      </c>
      <c r="DK106" s="9">
        <v>8444</v>
      </c>
      <c r="DL106" s="9">
        <v>31056860.127412926</v>
      </c>
      <c r="DM106" s="9">
        <v>8244264.0420125276</v>
      </c>
      <c r="DN106" s="49">
        <v>-580799</v>
      </c>
      <c r="DP106" s="96">
        <f t="shared" si="91"/>
        <v>30476061.127412926</v>
      </c>
      <c r="DR106" s="135">
        <f t="shared" si="92"/>
        <v>-778212.19112441316</v>
      </c>
      <c r="DS106" s="92">
        <f t="shared" si="93"/>
        <v>-2.4899385219839514E-2</v>
      </c>
      <c r="DT106" s="129">
        <f t="shared" si="59"/>
        <v>-92.161557451967454</v>
      </c>
      <c r="DV106" s="116">
        <v>-146319.43119999999</v>
      </c>
      <c r="DW106" s="117">
        <v>242475.18000000002</v>
      </c>
      <c r="DX106" s="118">
        <f t="shared" si="94"/>
        <v>96155.74880000003</v>
      </c>
      <c r="DZ106" s="138">
        <f t="shared" si="95"/>
        <v>30572216.876212925</v>
      </c>
      <c r="EB106" s="8">
        <v>263</v>
      </c>
      <c r="EC106" s="8" t="s">
        <v>90</v>
      </c>
      <c r="ED106" s="9">
        <v>8444</v>
      </c>
      <c r="EE106" s="9">
        <v>31162358.114403062</v>
      </c>
      <c r="EF106" s="9">
        <v>8216641.6174650621</v>
      </c>
      <c r="EG106" s="49">
        <v>-580799</v>
      </c>
      <c r="EI106" s="96">
        <f t="shared" si="60"/>
        <v>30581559.114403062</v>
      </c>
      <c r="EK106" s="135">
        <f t="shared" si="96"/>
        <v>-672714.204134278</v>
      </c>
      <c r="EL106" s="92">
        <f t="shared" si="97"/>
        <v>-2.1523911219374983E-2</v>
      </c>
      <c r="EM106" s="129">
        <f t="shared" si="61"/>
        <v>-79.667717211544058</v>
      </c>
      <c r="EO106" s="116">
        <v>146697.68</v>
      </c>
      <c r="EP106" s="117">
        <v>243102</v>
      </c>
      <c r="EQ106" s="118">
        <f t="shared" si="98"/>
        <v>96404.32</v>
      </c>
      <c r="ES106" s="138">
        <f t="shared" si="99"/>
        <v>30677963.434403062</v>
      </c>
      <c r="EV106" s="40">
        <v>31835072.31853734</v>
      </c>
      <c r="EW106" s="41">
        <v>8554955.2668298855</v>
      </c>
      <c r="EX106" s="42">
        <v>-580799</v>
      </c>
      <c r="EY106" s="12"/>
      <c r="EZ106" s="43">
        <v>31254273.31853734</v>
      </c>
      <c r="FA106" s="12"/>
      <c r="FB106" s="40">
        <v>-150928.47840000002</v>
      </c>
      <c r="FC106" s="41">
        <v>281413.24739999999</v>
      </c>
      <c r="FD106" s="42">
        <v>130484.76899999997</v>
      </c>
      <c r="FE106" s="44"/>
      <c r="FF106" s="43">
        <v>31384758.087537341</v>
      </c>
      <c r="FG106" s="12"/>
      <c r="FH106" s="43">
        <v>263</v>
      </c>
      <c r="FI106" s="10"/>
      <c r="FJ106" s="8">
        <v>263</v>
      </c>
      <c r="FK106" s="8" t="s">
        <v>90</v>
      </c>
      <c r="FL106" s="9">
        <v>8444</v>
      </c>
      <c r="FM106" s="9">
        <v>30571975</v>
      </c>
      <c r="FN106" s="9">
        <v>8151656</v>
      </c>
      <c r="FO106" s="49">
        <f t="shared" si="100"/>
        <v>-580799</v>
      </c>
      <c r="FQ106" s="99">
        <f t="shared" si="62"/>
        <v>29991176</v>
      </c>
      <c r="FS106" s="55">
        <f t="shared" si="101"/>
        <v>-1263097.3185373396</v>
      </c>
      <c r="FT106" s="92">
        <f t="shared" si="102"/>
        <v>-4.0413587788911388E-2</v>
      </c>
      <c r="FU106" s="55">
        <f t="shared" si="63"/>
        <v>-149.58518694189243</v>
      </c>
      <c r="FW106" s="40">
        <v>31835072.31853734</v>
      </c>
      <c r="FX106" s="41">
        <v>8554955.2668298855</v>
      </c>
      <c r="FY106" s="42">
        <v>-580799</v>
      </c>
      <c r="FZ106" s="12"/>
      <c r="GA106" s="43">
        <v>31254273.31853734</v>
      </c>
      <c r="GB106" s="12"/>
      <c r="GC106" s="40">
        <v>-150928.47840000002</v>
      </c>
      <c r="GD106" s="41">
        <v>281413.24739999999</v>
      </c>
      <c r="GE106" s="42">
        <v>130484.76899999997</v>
      </c>
      <c r="GF106" s="44"/>
      <c r="GG106" s="43">
        <v>31384758.087537341</v>
      </c>
      <c r="GH106" s="12"/>
      <c r="GI106" s="43">
        <v>263</v>
      </c>
      <c r="GJ106" s="9"/>
      <c r="GK106" s="9"/>
    </row>
    <row r="107" spans="1:193" x14ac:dyDescent="0.25">
      <c r="A107" s="8">
        <v>265</v>
      </c>
      <c r="B107" s="8" t="s">
        <v>492</v>
      </c>
      <c r="C107" s="9">
        <v>1161</v>
      </c>
      <c r="D107" s="9">
        <v>5104567.7934908839</v>
      </c>
      <c r="E107" s="9">
        <v>1177005.1206057139</v>
      </c>
      <c r="F107" s="121">
        <v>-278495</v>
      </c>
      <c r="H107" s="96">
        <f t="shared" si="64"/>
        <v>4826072.7934908839</v>
      </c>
      <c r="J107" s="135">
        <f t="shared" si="55"/>
        <v>-425971.24131845962</v>
      </c>
      <c r="K107" s="92">
        <f t="shared" si="56"/>
        <v>-8.1105801568916766E-2</v>
      </c>
      <c r="L107" s="129">
        <f t="shared" si="65"/>
        <v>-366.90029398661466</v>
      </c>
      <c r="N107" s="116">
        <v>54765.247200000005</v>
      </c>
      <c r="O107" s="117">
        <v>10419.072</v>
      </c>
      <c r="P107" s="118">
        <v>-44346.175200000005</v>
      </c>
      <c r="R107" s="138">
        <f t="shared" si="66"/>
        <v>4781726.6182908835</v>
      </c>
      <c r="S107" s="117"/>
      <c r="T107" s="8">
        <v>265</v>
      </c>
      <c r="U107" s="8" t="s">
        <v>91</v>
      </c>
      <c r="V107" s="9">
        <v>1161</v>
      </c>
      <c r="W107" s="9">
        <v>5104567.7934908839</v>
      </c>
      <c r="X107" s="9">
        <v>1177005.1206057139</v>
      </c>
      <c r="Y107" s="121">
        <v>-278745</v>
      </c>
      <c r="AA107" s="96">
        <f t="shared" si="67"/>
        <v>4825822.7934908839</v>
      </c>
      <c r="AC107" s="135">
        <f t="shared" si="68"/>
        <v>-426221.24131845962</v>
      </c>
      <c r="AD107" s="92">
        <f t="shared" si="69"/>
        <v>-8.1153402083753101E-2</v>
      </c>
      <c r="AE107" s="129">
        <f t="shared" si="70"/>
        <v>-367.11562559729509</v>
      </c>
      <c r="AG107" s="116">
        <v>54765.247200000005</v>
      </c>
      <c r="AH107" s="117">
        <v>10419.072</v>
      </c>
      <c r="AI107" s="118">
        <f t="shared" si="71"/>
        <v>-44346.175200000005</v>
      </c>
      <c r="AK107" s="138">
        <f t="shared" si="72"/>
        <v>4781476.6182908835</v>
      </c>
      <c r="AL107" s="117"/>
      <c r="AM107" s="177" t="s">
        <v>91</v>
      </c>
      <c r="AN107" s="158">
        <v>1200</v>
      </c>
      <c r="AO107" s="158">
        <v>5535083.0348093435</v>
      </c>
      <c r="AP107" s="158">
        <v>1260036.3595542854</v>
      </c>
      <c r="AQ107" s="158">
        <v>-283039</v>
      </c>
      <c r="AS107" s="168">
        <f t="shared" si="57"/>
        <v>5252044.0348093435</v>
      </c>
      <c r="AU107" s="158">
        <v>17091.204000000002</v>
      </c>
      <c r="AV107" s="158">
        <v>-61922.746800000001</v>
      </c>
      <c r="AW107" s="158">
        <v>-44831.542799999996</v>
      </c>
      <c r="AY107" s="168">
        <f t="shared" si="58"/>
        <v>5207212.4920093436</v>
      </c>
      <c r="BA107" s="181">
        <v>265</v>
      </c>
      <c r="BB107" s="121"/>
      <c r="BD107" s="8">
        <v>265</v>
      </c>
      <c r="BE107" s="8" t="s">
        <v>91</v>
      </c>
      <c r="BF107" s="9">
        <v>1161</v>
      </c>
      <c r="BG107" s="9">
        <v>5104567.7934908848</v>
      </c>
      <c r="BH107" s="9">
        <v>1177005.1206057139</v>
      </c>
      <c r="BI107" s="49">
        <v>-282462</v>
      </c>
      <c r="BK107" s="96">
        <f t="shared" si="73"/>
        <v>4822105.7934908848</v>
      </c>
      <c r="BM107" s="135">
        <f t="shared" si="74"/>
        <v>-430515.24131845869</v>
      </c>
      <c r="BN107" s="92">
        <f t="shared" si="75"/>
        <v>-8.1961984020056999E-2</v>
      </c>
      <c r="BO107" s="129">
        <f t="shared" si="76"/>
        <v>-370.81416134234166</v>
      </c>
      <c r="BQ107" s="116">
        <v>54765.247199999998</v>
      </c>
      <c r="BR107" s="117">
        <v>10419.072</v>
      </c>
      <c r="BS107" s="118">
        <f t="shared" si="77"/>
        <v>-44346.175199999998</v>
      </c>
      <c r="BU107" s="138">
        <f t="shared" si="78"/>
        <v>4777759.6182908844</v>
      </c>
      <c r="BW107" s="8">
        <v>265</v>
      </c>
      <c r="BX107" s="8" t="s">
        <v>91</v>
      </c>
      <c r="BY107" s="9">
        <v>1161</v>
      </c>
      <c r="BZ107" s="9">
        <v>5053218.085082164</v>
      </c>
      <c r="CA107" s="9">
        <v>1177005.1206057139</v>
      </c>
      <c r="CB107" s="49">
        <v>-282462</v>
      </c>
      <c r="CD107" s="96">
        <f t="shared" si="79"/>
        <v>4770756.085082164</v>
      </c>
      <c r="CF107" s="135">
        <f t="shared" si="80"/>
        <v>-481864.94972717948</v>
      </c>
      <c r="CG107" s="92">
        <f t="shared" si="81"/>
        <v>-9.1738000235280615E-2</v>
      </c>
      <c r="CH107" s="129">
        <f t="shared" si="82"/>
        <v>-415.04302302082641</v>
      </c>
      <c r="CJ107" s="116">
        <v>54765.247199999998</v>
      </c>
      <c r="CK107" s="117">
        <v>10419.072</v>
      </c>
      <c r="CL107" s="118">
        <f t="shared" si="83"/>
        <v>-44346.175199999998</v>
      </c>
      <c r="CN107" s="138">
        <f t="shared" si="84"/>
        <v>4726409.9098821636</v>
      </c>
      <c r="CP107" s="8">
        <v>265</v>
      </c>
      <c r="CQ107" s="8" t="s">
        <v>91</v>
      </c>
      <c r="CR107" s="9">
        <v>1161</v>
      </c>
      <c r="CS107" s="9">
        <v>5085273.8591225976</v>
      </c>
      <c r="CT107" s="9">
        <v>1168208.329135238</v>
      </c>
      <c r="CU107" s="49">
        <v>-282462</v>
      </c>
      <c r="CW107" s="96">
        <f t="shared" si="85"/>
        <v>4802811.8591225976</v>
      </c>
      <c r="CY107" s="135">
        <f t="shared" si="86"/>
        <v>-449809.1756867459</v>
      </c>
      <c r="CZ107" s="92">
        <f t="shared" si="87"/>
        <v>-8.5635185311455239E-2</v>
      </c>
      <c r="DA107" s="129">
        <f t="shared" si="88"/>
        <v>-387.43253719788623</v>
      </c>
      <c r="DC107" s="116">
        <v>-54817.641499999998</v>
      </c>
      <c r="DD107" s="117">
        <v>10429.040000000001</v>
      </c>
      <c r="DE107" s="118">
        <f t="shared" si="89"/>
        <v>-44388.601499999997</v>
      </c>
      <c r="DG107" s="138">
        <f t="shared" si="90"/>
        <v>4758423.2576225977</v>
      </c>
      <c r="DI107" s="8">
        <v>265</v>
      </c>
      <c r="DJ107" s="8" t="s">
        <v>91</v>
      </c>
      <c r="DK107" s="9">
        <v>1161</v>
      </c>
      <c r="DL107" s="9">
        <v>5085267.3726786878</v>
      </c>
      <c r="DM107" s="9">
        <v>1168208.329135238</v>
      </c>
      <c r="DN107" s="49">
        <v>-282462</v>
      </c>
      <c r="DP107" s="96">
        <f t="shared" si="91"/>
        <v>4802805.3726786878</v>
      </c>
      <c r="DR107" s="135">
        <f t="shared" si="92"/>
        <v>-449815.66213065572</v>
      </c>
      <c r="DS107" s="92">
        <f t="shared" si="93"/>
        <v>-8.5636420208065292E-2</v>
      </c>
      <c r="DT107" s="129">
        <f t="shared" si="59"/>
        <v>-387.438124143545</v>
      </c>
      <c r="DV107" s="116">
        <v>-54817.641499999998</v>
      </c>
      <c r="DW107" s="117">
        <v>10429.040000000001</v>
      </c>
      <c r="DX107" s="118">
        <f t="shared" si="94"/>
        <v>-44388.601499999997</v>
      </c>
      <c r="DZ107" s="138">
        <f t="shared" si="95"/>
        <v>4758416.7711786879</v>
      </c>
      <c r="EB107" s="8">
        <v>265</v>
      </c>
      <c r="EC107" s="8" t="s">
        <v>91</v>
      </c>
      <c r="ED107" s="9">
        <v>1161</v>
      </c>
      <c r="EE107" s="9">
        <v>5129744.2046108572</v>
      </c>
      <c r="EF107" s="9">
        <v>1186371.3873828575</v>
      </c>
      <c r="EG107" s="49">
        <v>-282462</v>
      </c>
      <c r="EI107" s="96">
        <f t="shared" si="60"/>
        <v>4847282.2046108572</v>
      </c>
      <c r="EK107" s="135">
        <f t="shared" si="96"/>
        <v>-405338.83019848634</v>
      </c>
      <c r="EL107" s="92">
        <f t="shared" si="97"/>
        <v>-7.7168870076917528E-2</v>
      </c>
      <c r="EM107" s="129">
        <f t="shared" si="61"/>
        <v>-349.12905271187452</v>
      </c>
      <c r="EO107" s="116">
        <v>54959.35</v>
      </c>
      <c r="EP107" s="117">
        <v>10456</v>
      </c>
      <c r="EQ107" s="118">
        <f t="shared" si="98"/>
        <v>-44503.35</v>
      </c>
      <c r="ES107" s="138">
        <f t="shared" si="99"/>
        <v>4802778.8546108576</v>
      </c>
      <c r="EV107" s="40">
        <v>5535083.0348093435</v>
      </c>
      <c r="EW107" s="41">
        <v>1260036.3595542854</v>
      </c>
      <c r="EX107" s="42">
        <v>-282462</v>
      </c>
      <c r="EY107" s="12"/>
      <c r="EZ107" s="43">
        <v>5252621.0348093435</v>
      </c>
      <c r="FA107" s="12"/>
      <c r="FB107" s="40">
        <v>-61922.746800000001</v>
      </c>
      <c r="FC107" s="41">
        <v>17091.204000000002</v>
      </c>
      <c r="FD107" s="42">
        <v>-44831.542799999996</v>
      </c>
      <c r="FE107" s="44"/>
      <c r="FF107" s="43">
        <v>5207789.4920093436</v>
      </c>
      <c r="FG107" s="12"/>
      <c r="FH107" s="43">
        <v>265</v>
      </c>
      <c r="FI107" s="10"/>
      <c r="FJ107" s="8">
        <v>265</v>
      </c>
      <c r="FK107" s="8" t="s">
        <v>91</v>
      </c>
      <c r="FL107" s="9">
        <v>1161</v>
      </c>
      <c r="FM107" s="9">
        <v>5156700</v>
      </c>
      <c r="FN107" s="9">
        <v>1190734</v>
      </c>
      <c r="FO107" s="49">
        <f t="shared" si="100"/>
        <v>-282462</v>
      </c>
      <c r="FQ107" s="99">
        <f t="shared" si="62"/>
        <v>4874238</v>
      </c>
      <c r="FS107" s="55">
        <f t="shared" si="101"/>
        <v>-378383.03480934352</v>
      </c>
      <c r="FT107" s="92">
        <f t="shared" si="102"/>
        <v>-7.2036994921541642E-2</v>
      </c>
      <c r="FU107" s="55">
        <f t="shared" si="63"/>
        <v>-325.91131335860769</v>
      </c>
      <c r="FW107" s="40">
        <v>5535083.0348093435</v>
      </c>
      <c r="FX107" s="41">
        <v>1260036.3595542854</v>
      </c>
      <c r="FY107" s="42">
        <v>-282462</v>
      </c>
      <c r="FZ107" s="12"/>
      <c r="GA107" s="43">
        <v>5252621.0348093435</v>
      </c>
      <c r="GB107" s="12"/>
      <c r="GC107" s="40">
        <v>-61922.746800000001</v>
      </c>
      <c r="GD107" s="41">
        <v>17091.204000000002</v>
      </c>
      <c r="GE107" s="42">
        <v>-44831.542799999996</v>
      </c>
      <c r="GF107" s="44"/>
      <c r="GG107" s="43">
        <v>5207789.4920093436</v>
      </c>
      <c r="GH107" s="12"/>
      <c r="GI107" s="43">
        <v>265</v>
      </c>
      <c r="GJ107" s="9"/>
      <c r="GK107" s="9"/>
    </row>
    <row r="108" spans="1:193" x14ac:dyDescent="0.25">
      <c r="A108" s="8">
        <v>271</v>
      </c>
      <c r="B108" s="8" t="s">
        <v>493</v>
      </c>
      <c r="C108" s="9">
        <v>7498</v>
      </c>
      <c r="D108" s="9">
        <v>18017037.715929236</v>
      </c>
      <c r="E108" s="9">
        <v>4424126.6008207053</v>
      </c>
      <c r="F108" s="121">
        <v>-677164</v>
      </c>
      <c r="H108" s="96">
        <f t="shared" si="64"/>
        <v>17339873.715929236</v>
      </c>
      <c r="J108" s="135">
        <f t="shared" si="55"/>
        <v>-737555.17628736049</v>
      </c>
      <c r="K108" s="92">
        <f t="shared" si="56"/>
        <v>-4.0799783015875758E-2</v>
      </c>
      <c r="L108" s="129">
        <f t="shared" si="65"/>
        <v>-98.366921350674914</v>
      </c>
      <c r="N108" s="116">
        <v>174649.69440000001</v>
      </c>
      <c r="O108" s="117">
        <v>333670.78080000001</v>
      </c>
      <c r="P108" s="118">
        <v>159021.0864</v>
      </c>
      <c r="R108" s="138">
        <f t="shared" si="66"/>
        <v>17498894.802329235</v>
      </c>
      <c r="S108" s="117"/>
      <c r="T108" s="8">
        <v>271</v>
      </c>
      <c r="U108" s="8" t="s">
        <v>92</v>
      </c>
      <c r="V108" s="9">
        <v>7498</v>
      </c>
      <c r="W108" s="9">
        <v>18017037.715929236</v>
      </c>
      <c r="X108" s="9">
        <v>4424126.6008207053</v>
      </c>
      <c r="Y108" s="121">
        <v>-663261</v>
      </c>
      <c r="AA108" s="96">
        <f t="shared" si="67"/>
        <v>17353776.715929236</v>
      </c>
      <c r="AC108" s="135">
        <f t="shared" si="68"/>
        <v>-723652.17628736049</v>
      </c>
      <c r="AD108" s="92">
        <f t="shared" si="69"/>
        <v>-4.0030702408069524E-2</v>
      </c>
      <c r="AE108" s="129">
        <f t="shared" si="70"/>
        <v>-96.512693556596489</v>
      </c>
      <c r="AG108" s="116">
        <v>174649.69440000001</v>
      </c>
      <c r="AH108" s="117">
        <v>333670.78080000001</v>
      </c>
      <c r="AI108" s="118">
        <f t="shared" si="71"/>
        <v>159021.0864</v>
      </c>
      <c r="AK108" s="138">
        <f t="shared" si="72"/>
        <v>17512797.802329235</v>
      </c>
      <c r="AL108" s="117"/>
      <c r="AM108" s="177" t="s">
        <v>92</v>
      </c>
      <c r="AN108" s="158">
        <v>7591</v>
      </c>
      <c r="AO108" s="158">
        <v>18554350.892216597</v>
      </c>
      <c r="AP108" s="158">
        <v>4482737.3626729464</v>
      </c>
      <c r="AQ108" s="158">
        <v>-491012</v>
      </c>
      <c r="AR108" s="158">
        <v>14090</v>
      </c>
      <c r="AS108" s="168">
        <f t="shared" si="57"/>
        <v>18077428.892216597</v>
      </c>
      <c r="AU108" s="158">
        <v>247165.10400000005</v>
      </c>
      <c r="AV108" s="158">
        <v>-117009.01199999999</v>
      </c>
      <c r="AW108" s="158">
        <v>130156.09200000006</v>
      </c>
      <c r="AY108" s="168">
        <f t="shared" si="58"/>
        <v>18207584.984216597</v>
      </c>
      <c r="BA108" s="181">
        <v>271</v>
      </c>
      <c r="BB108" s="121"/>
      <c r="BD108" s="8">
        <v>271</v>
      </c>
      <c r="BE108" s="8" t="s">
        <v>92</v>
      </c>
      <c r="BF108" s="9">
        <v>7498</v>
      </c>
      <c r="BG108" s="9">
        <v>18017037.715929236</v>
      </c>
      <c r="BH108" s="9">
        <v>4424126.6008207053</v>
      </c>
      <c r="BI108" s="49">
        <v>-462470</v>
      </c>
      <c r="BK108" s="96">
        <f t="shared" si="73"/>
        <v>17554567.715929236</v>
      </c>
      <c r="BM108" s="135">
        <f t="shared" si="74"/>
        <v>-537313.17628736049</v>
      </c>
      <c r="BN108" s="92">
        <f t="shared" si="75"/>
        <v>-2.9699132969558784E-2</v>
      </c>
      <c r="BO108" s="129">
        <f t="shared" si="76"/>
        <v>-71.660866402688782</v>
      </c>
      <c r="BQ108" s="116">
        <v>174649.69440000001</v>
      </c>
      <c r="BR108" s="117">
        <v>333670.78080000001</v>
      </c>
      <c r="BS108" s="118">
        <f t="shared" si="77"/>
        <v>159021.0864</v>
      </c>
      <c r="BU108" s="138">
        <f t="shared" si="78"/>
        <v>17713588.802329235</v>
      </c>
      <c r="BW108" s="8">
        <v>271</v>
      </c>
      <c r="BX108" s="8" t="s">
        <v>92</v>
      </c>
      <c r="BY108" s="9">
        <v>7498</v>
      </c>
      <c r="BZ108" s="9">
        <v>17848504.384443745</v>
      </c>
      <c r="CA108" s="9">
        <v>4424126.6008207053</v>
      </c>
      <c r="CB108" s="49">
        <v>-462470</v>
      </c>
      <c r="CD108" s="96">
        <f t="shared" si="79"/>
        <v>17386034.384443745</v>
      </c>
      <c r="CF108" s="135">
        <f t="shared" si="80"/>
        <v>-705846.50777285174</v>
      </c>
      <c r="CG108" s="92">
        <f t="shared" si="81"/>
        <v>-3.9014545363081493E-2</v>
      </c>
      <c r="CH108" s="129">
        <f t="shared" si="82"/>
        <v>-94.137971162023433</v>
      </c>
      <c r="CJ108" s="116">
        <v>174649.69440000001</v>
      </c>
      <c r="CK108" s="117">
        <v>333670.78080000001</v>
      </c>
      <c r="CL108" s="118">
        <f t="shared" si="83"/>
        <v>159021.0864</v>
      </c>
      <c r="CN108" s="138">
        <f t="shared" si="84"/>
        <v>17545055.470843744</v>
      </c>
      <c r="CP108" s="8">
        <v>271</v>
      </c>
      <c r="CQ108" s="8" t="s">
        <v>92</v>
      </c>
      <c r="CR108" s="9">
        <v>7498</v>
      </c>
      <c r="CS108" s="9">
        <v>17808671.849184789</v>
      </c>
      <c r="CT108" s="9">
        <v>4444271.9605270578</v>
      </c>
      <c r="CU108" s="49">
        <v>-462470</v>
      </c>
      <c r="CW108" s="96">
        <f t="shared" si="85"/>
        <v>17346201.849184789</v>
      </c>
      <c r="CY108" s="135">
        <f t="shared" si="86"/>
        <v>-745679.04303180799</v>
      </c>
      <c r="CZ108" s="92">
        <f t="shared" si="87"/>
        <v>-4.1216225525374232E-2</v>
      </c>
      <c r="DA108" s="129">
        <f t="shared" si="88"/>
        <v>-99.450392508910113</v>
      </c>
      <c r="DC108" s="116">
        <v>-174816.78300000002</v>
      </c>
      <c r="DD108" s="117">
        <v>333990.00599999994</v>
      </c>
      <c r="DE108" s="118">
        <f t="shared" si="89"/>
        <v>159173.22299999991</v>
      </c>
      <c r="DG108" s="138">
        <f t="shared" si="90"/>
        <v>17505375.07218479</v>
      </c>
      <c r="DI108" s="8">
        <v>271</v>
      </c>
      <c r="DJ108" s="8" t="s">
        <v>92</v>
      </c>
      <c r="DK108" s="9">
        <v>7498</v>
      </c>
      <c r="DL108" s="9">
        <v>17808715.846141405</v>
      </c>
      <c r="DM108" s="9">
        <v>4444271.9605270578</v>
      </c>
      <c r="DN108" s="49">
        <v>-462470</v>
      </c>
      <c r="DP108" s="96">
        <f t="shared" si="91"/>
        <v>17346245.846141405</v>
      </c>
      <c r="DR108" s="135">
        <f t="shared" si="92"/>
        <v>-745635.04607519135</v>
      </c>
      <c r="DS108" s="92">
        <f t="shared" si="93"/>
        <v>-4.1213793663431364E-2</v>
      </c>
      <c r="DT108" s="129">
        <f t="shared" si="59"/>
        <v>-99.444524683274381</v>
      </c>
      <c r="DV108" s="116">
        <v>-174816.78300000002</v>
      </c>
      <c r="DW108" s="117">
        <v>333990.00599999994</v>
      </c>
      <c r="DX108" s="118">
        <f t="shared" si="94"/>
        <v>159173.22299999991</v>
      </c>
      <c r="DZ108" s="138">
        <f t="shared" si="95"/>
        <v>17505419.069141407</v>
      </c>
      <c r="EB108" s="8">
        <v>271</v>
      </c>
      <c r="EC108" s="8" t="s">
        <v>92</v>
      </c>
      <c r="ED108" s="9">
        <v>7498</v>
      </c>
      <c r="EE108" s="9">
        <v>17774393.17705752</v>
      </c>
      <c r="EF108" s="9">
        <v>4399646.9217618816</v>
      </c>
      <c r="EG108" s="49">
        <v>-462470</v>
      </c>
      <c r="EI108" s="96">
        <f t="shared" si="60"/>
        <v>17311923.17705752</v>
      </c>
      <c r="EK108" s="135">
        <f t="shared" si="96"/>
        <v>-779957.7151590772</v>
      </c>
      <c r="EL108" s="92">
        <f t="shared" si="97"/>
        <v>-4.3110924718425869E-2</v>
      </c>
      <c r="EM108" s="129">
        <f t="shared" si="61"/>
        <v>-104.02210124820982</v>
      </c>
      <c r="EO108" s="116">
        <v>175268.7</v>
      </c>
      <c r="EP108" s="117">
        <v>334853.40000000002</v>
      </c>
      <c r="EQ108" s="118">
        <f t="shared" si="98"/>
        <v>159584.70000000001</v>
      </c>
      <c r="ES108" s="138">
        <f t="shared" si="99"/>
        <v>17471507.877057519</v>
      </c>
      <c r="EV108" s="40">
        <v>18554350.892216597</v>
      </c>
      <c r="EW108" s="41">
        <v>4482737.3626729464</v>
      </c>
      <c r="EX108" s="42">
        <v>-462470</v>
      </c>
      <c r="EY108" s="12"/>
      <c r="EZ108" s="43">
        <v>18091880.892216597</v>
      </c>
      <c r="FA108" s="12"/>
      <c r="FB108" s="40">
        <v>-117009.01199999999</v>
      </c>
      <c r="FC108" s="41">
        <v>247165.10400000005</v>
      </c>
      <c r="FD108" s="42">
        <v>130156.09200000006</v>
      </c>
      <c r="FE108" s="44"/>
      <c r="FF108" s="43">
        <v>18222036.984216597</v>
      </c>
      <c r="FG108" s="12"/>
      <c r="FH108" s="43">
        <v>271</v>
      </c>
      <c r="FI108" s="10"/>
      <c r="FJ108" s="8">
        <v>271</v>
      </c>
      <c r="FK108" s="8" t="s">
        <v>92</v>
      </c>
      <c r="FL108" s="9">
        <v>7498</v>
      </c>
      <c r="FM108" s="9">
        <v>17782809</v>
      </c>
      <c r="FN108" s="9">
        <v>4363040</v>
      </c>
      <c r="FO108" s="49">
        <f t="shared" si="100"/>
        <v>-462470</v>
      </c>
      <c r="FQ108" s="99">
        <f t="shared" si="62"/>
        <v>17320339</v>
      </c>
      <c r="FS108" s="55">
        <f t="shared" si="101"/>
        <v>-771541.89221659675</v>
      </c>
      <c r="FT108" s="92">
        <f t="shared" si="102"/>
        <v>-4.2645753463285613E-2</v>
      </c>
      <c r="FU108" s="55">
        <f t="shared" si="63"/>
        <v>-102.89969221346982</v>
      </c>
      <c r="FW108" s="40">
        <v>18554350.892216597</v>
      </c>
      <c r="FX108" s="41">
        <v>4482737.3626729464</v>
      </c>
      <c r="FY108" s="42">
        <v>-462470</v>
      </c>
      <c r="FZ108" s="12"/>
      <c r="GA108" s="43">
        <v>18091880.892216597</v>
      </c>
      <c r="GB108" s="12"/>
      <c r="GC108" s="40">
        <v>-117009.01199999999</v>
      </c>
      <c r="GD108" s="41">
        <v>247165.10400000005</v>
      </c>
      <c r="GE108" s="42">
        <v>130156.09200000006</v>
      </c>
      <c r="GF108" s="44"/>
      <c r="GG108" s="43">
        <v>18222036.984216597</v>
      </c>
      <c r="GH108" s="12"/>
      <c r="GI108" s="43">
        <v>271</v>
      </c>
      <c r="GJ108" s="9"/>
      <c r="GK108" s="9"/>
    </row>
    <row r="109" spans="1:193" x14ac:dyDescent="0.25">
      <c r="A109" s="8">
        <v>272</v>
      </c>
      <c r="B109" s="8" t="s">
        <v>494</v>
      </c>
      <c r="C109" s="9">
        <v>47723</v>
      </c>
      <c r="D109" s="9">
        <v>90473102.705555245</v>
      </c>
      <c r="E109" s="9">
        <v>14689051.37480556</v>
      </c>
      <c r="F109" s="121">
        <v>-2534652</v>
      </c>
      <c r="H109" s="96">
        <f t="shared" si="64"/>
        <v>87938450.705555245</v>
      </c>
      <c r="J109" s="135">
        <f t="shared" si="55"/>
        <v>1039800.9544055611</v>
      </c>
      <c r="K109" s="92">
        <f t="shared" si="56"/>
        <v>1.1965674465405652E-2</v>
      </c>
      <c r="L109" s="129">
        <f t="shared" si="65"/>
        <v>21.788256279059595</v>
      </c>
      <c r="N109" s="116">
        <v>503163.03455999994</v>
      </c>
      <c r="O109" s="117">
        <v>346759.74</v>
      </c>
      <c r="P109" s="118">
        <v>-156403.29455999995</v>
      </c>
      <c r="R109" s="138">
        <f t="shared" si="66"/>
        <v>87782047.410995245</v>
      </c>
      <c r="S109" s="117"/>
      <c r="T109" s="8">
        <v>272</v>
      </c>
      <c r="U109" s="8" t="s">
        <v>93</v>
      </c>
      <c r="V109" s="9">
        <v>47723</v>
      </c>
      <c r="W109" s="9">
        <v>90473102.705555245</v>
      </c>
      <c r="X109" s="9">
        <v>14689051.37480556</v>
      </c>
      <c r="Y109" s="121">
        <v>-2422140</v>
      </c>
      <c r="AA109" s="96">
        <f t="shared" si="67"/>
        <v>88050962.705555245</v>
      </c>
      <c r="AC109" s="135">
        <f t="shared" si="68"/>
        <v>1152312.9544055611</v>
      </c>
      <c r="AD109" s="92">
        <f t="shared" si="69"/>
        <v>1.3260424157399704E-2</v>
      </c>
      <c r="AE109" s="129">
        <f t="shared" si="70"/>
        <v>24.145861626585944</v>
      </c>
      <c r="AG109" s="116">
        <v>503163.03455999994</v>
      </c>
      <c r="AH109" s="117">
        <v>346759.74</v>
      </c>
      <c r="AI109" s="118">
        <f t="shared" si="71"/>
        <v>-156403.29455999995</v>
      </c>
      <c r="AK109" s="138">
        <f t="shared" si="72"/>
        <v>87894559.410995245</v>
      </c>
      <c r="AL109" s="117"/>
      <c r="AM109" s="177" t="s">
        <v>93</v>
      </c>
      <c r="AN109" s="158">
        <v>47570</v>
      </c>
      <c r="AO109" s="158">
        <v>89366978.751149684</v>
      </c>
      <c r="AP109" s="158">
        <v>13297620.035474312</v>
      </c>
      <c r="AQ109" s="158">
        <v>-2494169</v>
      </c>
      <c r="AR109" s="158">
        <v>25840</v>
      </c>
      <c r="AS109" s="168">
        <f t="shared" si="57"/>
        <v>86898649.751149684</v>
      </c>
      <c r="AU109" s="158">
        <v>412949.78279999999</v>
      </c>
      <c r="AV109" s="158">
        <v>-473610.40992000001</v>
      </c>
      <c r="AW109" s="158">
        <v>-60660.627120000019</v>
      </c>
      <c r="AY109" s="168">
        <f t="shared" si="58"/>
        <v>86837989.124029681</v>
      </c>
      <c r="BA109" s="181">
        <v>272</v>
      </c>
      <c r="BB109" s="121"/>
      <c r="BD109" s="8">
        <v>272</v>
      </c>
      <c r="BE109" s="8" t="s">
        <v>93</v>
      </c>
      <c r="BF109" s="9">
        <v>47723</v>
      </c>
      <c r="BG109" s="9">
        <v>90473102.705555245</v>
      </c>
      <c r="BH109" s="9">
        <v>14689051.37480556</v>
      </c>
      <c r="BI109" s="49">
        <v>-2376843</v>
      </c>
      <c r="BK109" s="96">
        <f t="shared" si="73"/>
        <v>88096259.705555245</v>
      </c>
      <c r="BM109" s="135">
        <f t="shared" si="74"/>
        <v>1106123.9544055611</v>
      </c>
      <c r="BN109" s="92">
        <f t="shared" si="75"/>
        <v>1.2715510153585918E-2</v>
      </c>
      <c r="BO109" s="129">
        <f t="shared" si="76"/>
        <v>23.178005456605014</v>
      </c>
      <c r="BQ109" s="116">
        <v>503163.03455999994</v>
      </c>
      <c r="BR109" s="117">
        <v>346759.74</v>
      </c>
      <c r="BS109" s="118">
        <f t="shared" si="77"/>
        <v>-156403.29455999995</v>
      </c>
      <c r="BU109" s="138">
        <f t="shared" si="78"/>
        <v>87939856.410995245</v>
      </c>
      <c r="BW109" s="8">
        <v>272</v>
      </c>
      <c r="BX109" s="8" t="s">
        <v>93</v>
      </c>
      <c r="BY109" s="9">
        <v>47723</v>
      </c>
      <c r="BZ109" s="9">
        <v>89439504.310921758</v>
      </c>
      <c r="CA109" s="9">
        <v>14689051.37480556</v>
      </c>
      <c r="CB109" s="49">
        <v>-2376843</v>
      </c>
      <c r="CD109" s="96">
        <f t="shared" si="79"/>
        <v>87062661.310921758</v>
      </c>
      <c r="CF109" s="135">
        <f t="shared" si="80"/>
        <v>72525.559772074223</v>
      </c>
      <c r="CG109" s="92">
        <f t="shared" si="81"/>
        <v>8.3372165298771484E-4</v>
      </c>
      <c r="CH109" s="129">
        <f t="shared" si="82"/>
        <v>1.5197192081820972</v>
      </c>
      <c r="CJ109" s="116">
        <v>503163.03455999994</v>
      </c>
      <c r="CK109" s="117">
        <v>346759.74</v>
      </c>
      <c r="CL109" s="118">
        <f t="shared" si="83"/>
        <v>-156403.29455999995</v>
      </c>
      <c r="CN109" s="138">
        <f t="shared" si="84"/>
        <v>86906258.016361758</v>
      </c>
      <c r="CP109" s="8">
        <v>272</v>
      </c>
      <c r="CQ109" s="8" t="s">
        <v>93</v>
      </c>
      <c r="CR109" s="9">
        <v>47723</v>
      </c>
      <c r="CS109" s="9">
        <v>89407537.846215963</v>
      </c>
      <c r="CT109" s="9">
        <v>14749475.242641877</v>
      </c>
      <c r="CU109" s="49">
        <v>-2376843</v>
      </c>
      <c r="CW109" s="96">
        <f t="shared" si="85"/>
        <v>87030694.846215963</v>
      </c>
      <c r="CY109" s="135">
        <f t="shared" si="86"/>
        <v>40559.095066279173</v>
      </c>
      <c r="CZ109" s="92">
        <f t="shared" si="87"/>
        <v>4.6624935937915389E-4</v>
      </c>
      <c r="DA109" s="129">
        <f t="shared" si="88"/>
        <v>0.84988569591767438</v>
      </c>
      <c r="DC109" s="116">
        <v>-503644.4142</v>
      </c>
      <c r="DD109" s="117">
        <v>347091.48749999993</v>
      </c>
      <c r="DE109" s="118">
        <f t="shared" si="89"/>
        <v>-156552.92670000007</v>
      </c>
      <c r="DG109" s="138">
        <f t="shared" si="90"/>
        <v>86874141.919515967</v>
      </c>
      <c r="DI109" s="8">
        <v>272</v>
      </c>
      <c r="DJ109" s="8" t="s">
        <v>93</v>
      </c>
      <c r="DK109" s="9">
        <v>47723</v>
      </c>
      <c r="DL109" s="9">
        <v>89407838.727867186</v>
      </c>
      <c r="DM109" s="9">
        <v>14749475.242641877</v>
      </c>
      <c r="DN109" s="49">
        <v>-2376843</v>
      </c>
      <c r="DP109" s="96">
        <f t="shared" si="91"/>
        <v>87030995.727867186</v>
      </c>
      <c r="DR109" s="135">
        <f t="shared" si="92"/>
        <v>40859.976717501879</v>
      </c>
      <c r="DS109" s="92">
        <f t="shared" si="93"/>
        <v>4.6970816132979609E-4</v>
      </c>
      <c r="DT109" s="129">
        <f t="shared" si="59"/>
        <v>0.85619044732103766</v>
      </c>
      <c r="DV109" s="116">
        <v>-503644.4142</v>
      </c>
      <c r="DW109" s="117">
        <v>347091.48749999993</v>
      </c>
      <c r="DX109" s="118">
        <f t="shared" si="94"/>
        <v>-156552.92670000007</v>
      </c>
      <c r="DZ109" s="138">
        <f t="shared" si="95"/>
        <v>86874442.80116719</v>
      </c>
      <c r="EB109" s="8">
        <v>272</v>
      </c>
      <c r="EC109" s="8" t="s">
        <v>93</v>
      </c>
      <c r="ED109" s="9">
        <v>47723</v>
      </c>
      <c r="EE109" s="9">
        <v>89274981.496028751</v>
      </c>
      <c r="EF109" s="9">
        <v>14614950.505823279</v>
      </c>
      <c r="EG109" s="49">
        <v>-2376843</v>
      </c>
      <c r="EI109" s="96">
        <f t="shared" si="60"/>
        <v>86898138.496028751</v>
      </c>
      <c r="EK109" s="135">
        <f t="shared" si="96"/>
        <v>-91997.255120933056</v>
      </c>
      <c r="EL109" s="92">
        <f t="shared" si="97"/>
        <v>-1.0575596224393429E-3</v>
      </c>
      <c r="EM109" s="129">
        <f t="shared" si="61"/>
        <v>-1.9277341139688002</v>
      </c>
      <c r="EO109" s="116">
        <v>504946.38</v>
      </c>
      <c r="EP109" s="117">
        <v>347988.75</v>
      </c>
      <c r="EQ109" s="118">
        <f t="shared" si="98"/>
        <v>-156957.63</v>
      </c>
      <c r="ES109" s="138">
        <f t="shared" si="99"/>
        <v>86741180.866028756</v>
      </c>
      <c r="EV109" s="40">
        <v>89366978.751149684</v>
      </c>
      <c r="EW109" s="41">
        <v>13297620.035474312</v>
      </c>
      <c r="EX109" s="42">
        <v>-2376843</v>
      </c>
      <c r="EY109" s="12"/>
      <c r="EZ109" s="43">
        <v>86990135.751149684</v>
      </c>
      <c r="FA109" s="12"/>
      <c r="FB109" s="40">
        <v>-473610.40992000001</v>
      </c>
      <c r="FC109" s="41">
        <v>412949.78279999999</v>
      </c>
      <c r="FD109" s="42">
        <v>-60660.627120000019</v>
      </c>
      <c r="FE109" s="44"/>
      <c r="FF109" s="43">
        <v>86929475.124029681</v>
      </c>
      <c r="FG109" s="12"/>
      <c r="FH109" s="43">
        <v>272</v>
      </c>
      <c r="FI109" s="10"/>
      <c r="FJ109" s="8">
        <v>272</v>
      </c>
      <c r="FK109" s="8" t="s">
        <v>93</v>
      </c>
      <c r="FL109" s="9">
        <v>47723</v>
      </c>
      <c r="FM109" s="9">
        <v>90142113</v>
      </c>
      <c r="FN109" s="9">
        <v>14507642</v>
      </c>
      <c r="FO109" s="49">
        <f t="shared" si="100"/>
        <v>-2376843</v>
      </c>
      <c r="FQ109" s="99">
        <f t="shared" si="62"/>
        <v>87765270</v>
      </c>
      <c r="FS109" s="55">
        <f t="shared" si="101"/>
        <v>775134.24885031581</v>
      </c>
      <c r="FT109" s="92">
        <f t="shared" si="102"/>
        <v>8.9105993703437972E-3</v>
      </c>
      <c r="FU109" s="55">
        <f t="shared" si="63"/>
        <v>16.242362149284745</v>
      </c>
      <c r="FW109" s="40">
        <v>89366978.751149684</v>
      </c>
      <c r="FX109" s="41">
        <v>13297620.035474312</v>
      </c>
      <c r="FY109" s="42">
        <v>-2376843</v>
      </c>
      <c r="FZ109" s="12"/>
      <c r="GA109" s="43">
        <v>86990135.751149684</v>
      </c>
      <c r="GB109" s="12"/>
      <c r="GC109" s="40">
        <v>-473610.40992000001</v>
      </c>
      <c r="GD109" s="41">
        <v>412949.78279999999</v>
      </c>
      <c r="GE109" s="42">
        <v>-60660.627120000019</v>
      </c>
      <c r="GF109" s="44"/>
      <c r="GG109" s="43">
        <v>86929475.124029681</v>
      </c>
      <c r="GH109" s="12"/>
      <c r="GI109" s="43">
        <v>272</v>
      </c>
      <c r="GJ109" s="9"/>
      <c r="GK109" s="9"/>
    </row>
    <row r="110" spans="1:193" x14ac:dyDescent="0.25">
      <c r="A110" s="8">
        <v>273</v>
      </c>
      <c r="B110" s="8" t="s">
        <v>495</v>
      </c>
      <c r="C110" s="9">
        <v>3827</v>
      </c>
      <c r="D110" s="9">
        <v>14444820.792063955</v>
      </c>
      <c r="E110" s="9">
        <v>2899206.7269960004</v>
      </c>
      <c r="F110" s="121">
        <v>-122957</v>
      </c>
      <c r="H110" s="96">
        <f t="shared" si="64"/>
        <v>14321863.792063955</v>
      </c>
      <c r="J110" s="135">
        <f t="shared" si="55"/>
        <v>-83078.460835345089</v>
      </c>
      <c r="K110" s="92">
        <f t="shared" si="56"/>
        <v>-5.7673581314512928E-3</v>
      </c>
      <c r="L110" s="129">
        <f t="shared" si="65"/>
        <v>-21.708508187965794</v>
      </c>
      <c r="N110" s="116">
        <v>20838.144</v>
      </c>
      <c r="O110" s="117">
        <v>143587.83600000001</v>
      </c>
      <c r="P110" s="118">
        <v>122749.69200000001</v>
      </c>
      <c r="R110" s="138">
        <f t="shared" si="66"/>
        <v>14444613.484063955</v>
      </c>
      <c r="S110" s="117"/>
      <c r="T110" s="8">
        <v>273</v>
      </c>
      <c r="U110" s="8" t="s">
        <v>94</v>
      </c>
      <c r="V110" s="9">
        <v>3827</v>
      </c>
      <c r="W110" s="9">
        <v>14444820.792063955</v>
      </c>
      <c r="X110" s="9">
        <v>2899206.7269960004</v>
      </c>
      <c r="Y110" s="121">
        <v>-130293</v>
      </c>
      <c r="AA110" s="96">
        <f t="shared" si="67"/>
        <v>14314527.792063955</v>
      </c>
      <c r="AC110" s="135">
        <f t="shared" si="68"/>
        <v>-90414.460835345089</v>
      </c>
      <c r="AD110" s="92">
        <f t="shared" si="69"/>
        <v>-6.2766277884347133E-3</v>
      </c>
      <c r="AE110" s="129">
        <f t="shared" si="70"/>
        <v>-23.625414380806138</v>
      </c>
      <c r="AG110" s="116">
        <v>20838.144</v>
      </c>
      <c r="AH110" s="117">
        <v>143587.83600000001</v>
      </c>
      <c r="AI110" s="118">
        <f t="shared" si="71"/>
        <v>122749.69200000001</v>
      </c>
      <c r="AK110" s="138">
        <f t="shared" si="72"/>
        <v>14437277.484063955</v>
      </c>
      <c r="AL110" s="117"/>
      <c r="AM110" s="177" t="s">
        <v>94</v>
      </c>
      <c r="AN110" s="158">
        <v>3848</v>
      </c>
      <c r="AO110" s="158">
        <v>14389116.2528993</v>
      </c>
      <c r="AP110" s="158">
        <v>2736456.0916280011</v>
      </c>
      <c r="AQ110" s="158">
        <v>-16464</v>
      </c>
      <c r="AR110" s="158">
        <v>32290</v>
      </c>
      <c r="AS110" s="168">
        <f t="shared" si="57"/>
        <v>14404942.2528993</v>
      </c>
      <c r="AU110" s="158">
        <v>101298.25139999999</v>
      </c>
      <c r="AV110" s="158">
        <v>-27608.868000000002</v>
      </c>
      <c r="AW110" s="158">
        <v>73689.383399999992</v>
      </c>
      <c r="AY110" s="168">
        <f t="shared" si="58"/>
        <v>14478631.636299301</v>
      </c>
      <c r="BA110" s="181">
        <v>273</v>
      </c>
      <c r="BB110" s="121"/>
      <c r="BD110" s="8">
        <v>273</v>
      </c>
      <c r="BE110" s="8" t="s">
        <v>94</v>
      </c>
      <c r="BF110" s="9">
        <v>3827</v>
      </c>
      <c r="BG110" s="9">
        <v>14444820.792063955</v>
      </c>
      <c r="BH110" s="9">
        <v>2899206.7269960018</v>
      </c>
      <c r="BI110" s="49">
        <v>-20465</v>
      </c>
      <c r="BK110" s="96">
        <f t="shared" si="73"/>
        <v>14424355.792063955</v>
      </c>
      <c r="BM110" s="135">
        <f t="shared" si="74"/>
        <v>55704.539164654911</v>
      </c>
      <c r="BN110" s="92">
        <f t="shared" si="75"/>
        <v>3.8768105777092247E-3</v>
      </c>
      <c r="BO110" s="129">
        <f t="shared" si="76"/>
        <v>14.555667406494621</v>
      </c>
      <c r="BQ110" s="116">
        <v>20838.144</v>
      </c>
      <c r="BR110" s="117">
        <v>143587.83600000001</v>
      </c>
      <c r="BS110" s="118">
        <f t="shared" si="77"/>
        <v>122749.69200000001</v>
      </c>
      <c r="BU110" s="138">
        <f t="shared" si="78"/>
        <v>14547105.484063955</v>
      </c>
      <c r="BW110" s="8">
        <v>273</v>
      </c>
      <c r="BX110" s="8" t="s">
        <v>94</v>
      </c>
      <c r="BY110" s="9">
        <v>3827</v>
      </c>
      <c r="BZ110" s="9">
        <v>14323761.045206729</v>
      </c>
      <c r="CA110" s="9">
        <v>2899206.7269960018</v>
      </c>
      <c r="CB110" s="49">
        <v>-20465</v>
      </c>
      <c r="CD110" s="96">
        <f t="shared" si="79"/>
        <v>14303296.045206729</v>
      </c>
      <c r="CF110" s="135">
        <f t="shared" si="80"/>
        <v>-65355.207692570984</v>
      </c>
      <c r="CG110" s="92">
        <f t="shared" si="81"/>
        <v>-4.5484580662630836E-3</v>
      </c>
      <c r="CH110" s="129">
        <f t="shared" si="82"/>
        <v>-17.077399449326101</v>
      </c>
      <c r="CJ110" s="116">
        <v>20838.144</v>
      </c>
      <c r="CK110" s="117">
        <v>143587.83600000001</v>
      </c>
      <c r="CL110" s="118">
        <f t="shared" si="83"/>
        <v>122749.69200000001</v>
      </c>
      <c r="CN110" s="138">
        <f t="shared" si="84"/>
        <v>14426045.737206729</v>
      </c>
      <c r="CP110" s="8">
        <v>273</v>
      </c>
      <c r="CQ110" s="8" t="s">
        <v>94</v>
      </c>
      <c r="CR110" s="9">
        <v>3827</v>
      </c>
      <c r="CS110" s="9">
        <v>14438494.771248426</v>
      </c>
      <c r="CT110" s="9">
        <v>2959422.3972639986</v>
      </c>
      <c r="CU110" s="49">
        <v>-20465</v>
      </c>
      <c r="CW110" s="96">
        <f t="shared" si="85"/>
        <v>14418029.771248426</v>
      </c>
      <c r="CY110" s="135">
        <f t="shared" si="86"/>
        <v>49378.518349125981</v>
      </c>
      <c r="CZ110" s="92">
        <f t="shared" si="87"/>
        <v>3.4365451203474929E-3</v>
      </c>
      <c r="DA110" s="129">
        <f t="shared" si="88"/>
        <v>12.90267006770995</v>
      </c>
      <c r="DC110" s="116">
        <v>-20858.080000000002</v>
      </c>
      <c r="DD110" s="117">
        <v>143725.20749999999</v>
      </c>
      <c r="DE110" s="118">
        <f t="shared" si="89"/>
        <v>122867.12749999999</v>
      </c>
      <c r="DG110" s="138">
        <f t="shared" si="90"/>
        <v>14540896.898748426</v>
      </c>
      <c r="DI110" s="8">
        <v>273</v>
      </c>
      <c r="DJ110" s="8" t="s">
        <v>94</v>
      </c>
      <c r="DK110" s="9">
        <v>3827</v>
      </c>
      <c r="DL110" s="9">
        <v>14438454.868460722</v>
      </c>
      <c r="DM110" s="9">
        <v>2959422.3972639986</v>
      </c>
      <c r="DN110" s="49">
        <v>-20465</v>
      </c>
      <c r="DP110" s="96">
        <f t="shared" si="91"/>
        <v>14417989.868460722</v>
      </c>
      <c r="DR110" s="135">
        <f t="shared" si="92"/>
        <v>49338.615561421961</v>
      </c>
      <c r="DS110" s="92">
        <f t="shared" si="93"/>
        <v>3.4337680477467525E-3</v>
      </c>
      <c r="DT110" s="129">
        <f t="shared" si="59"/>
        <v>12.892243418192308</v>
      </c>
      <c r="DV110" s="116">
        <v>-20858.080000000002</v>
      </c>
      <c r="DW110" s="117">
        <v>143725.20749999999</v>
      </c>
      <c r="DX110" s="118">
        <f t="shared" si="94"/>
        <v>122867.12749999999</v>
      </c>
      <c r="DZ110" s="138">
        <f t="shared" si="95"/>
        <v>14540856.995960722</v>
      </c>
      <c r="EB110" s="8">
        <v>273</v>
      </c>
      <c r="EC110" s="8" t="s">
        <v>94</v>
      </c>
      <c r="ED110" s="9">
        <v>3827</v>
      </c>
      <c r="EE110" s="9">
        <v>14483493.966330692</v>
      </c>
      <c r="EF110" s="9">
        <v>2998347.302440003</v>
      </c>
      <c r="EG110" s="49">
        <v>-20465</v>
      </c>
      <c r="EI110" s="96">
        <f t="shared" si="60"/>
        <v>14463028.966330692</v>
      </c>
      <c r="EK110" s="135">
        <f t="shared" si="96"/>
        <v>94377.713431391865</v>
      </c>
      <c r="EL110" s="92">
        <f t="shared" si="97"/>
        <v>6.568307057515114E-3</v>
      </c>
      <c r="EM110" s="129">
        <f t="shared" si="61"/>
        <v>24.661017358607751</v>
      </c>
      <c r="EO110" s="116">
        <v>20912</v>
      </c>
      <c r="EP110" s="117">
        <v>144096.75</v>
      </c>
      <c r="EQ110" s="118">
        <f t="shared" si="98"/>
        <v>123184.75</v>
      </c>
      <c r="ES110" s="138">
        <f t="shared" si="99"/>
        <v>14586213.716330692</v>
      </c>
      <c r="EV110" s="40">
        <v>14389116.2528993</v>
      </c>
      <c r="EW110" s="41">
        <v>2736456.0916280011</v>
      </c>
      <c r="EX110" s="42">
        <v>-20465</v>
      </c>
      <c r="EY110" s="12"/>
      <c r="EZ110" s="43">
        <v>14368651.2528993</v>
      </c>
      <c r="FA110" s="12"/>
      <c r="FB110" s="40">
        <v>-27608.868000000002</v>
      </c>
      <c r="FC110" s="41">
        <v>101298.25139999999</v>
      </c>
      <c r="FD110" s="42">
        <v>73689.383399999992</v>
      </c>
      <c r="FE110" s="44"/>
      <c r="FF110" s="43">
        <v>14442340.636299301</v>
      </c>
      <c r="FG110" s="12"/>
      <c r="FH110" s="43">
        <v>273</v>
      </c>
      <c r="FI110" s="10"/>
      <c r="FJ110" s="8">
        <v>273</v>
      </c>
      <c r="FK110" s="8" t="s">
        <v>94</v>
      </c>
      <c r="FL110" s="9">
        <v>3827</v>
      </c>
      <c r="FM110" s="9">
        <v>14301096</v>
      </c>
      <c r="FN110" s="9">
        <v>2796590</v>
      </c>
      <c r="FO110" s="49">
        <f t="shared" si="100"/>
        <v>-20465</v>
      </c>
      <c r="FQ110" s="99">
        <f t="shared" si="62"/>
        <v>14280631</v>
      </c>
      <c r="FS110" s="55">
        <f t="shared" si="101"/>
        <v>-88020.252899300307</v>
      </c>
      <c r="FT110" s="92">
        <f t="shared" si="102"/>
        <v>-6.1258535230674224E-3</v>
      </c>
      <c r="FU110" s="55">
        <f t="shared" si="63"/>
        <v>-22.999804781630601</v>
      </c>
      <c r="FW110" s="40">
        <v>14389116.2528993</v>
      </c>
      <c r="FX110" s="41">
        <v>2736456.0916280011</v>
      </c>
      <c r="FY110" s="42">
        <v>-20465</v>
      </c>
      <c r="FZ110" s="12"/>
      <c r="GA110" s="43">
        <v>14368651.2528993</v>
      </c>
      <c r="GB110" s="12"/>
      <c r="GC110" s="40">
        <v>-27608.868000000002</v>
      </c>
      <c r="GD110" s="41">
        <v>101298.25139999999</v>
      </c>
      <c r="GE110" s="42">
        <v>73689.383399999992</v>
      </c>
      <c r="GF110" s="44"/>
      <c r="GG110" s="43">
        <v>14442340.636299301</v>
      </c>
      <c r="GH110" s="12"/>
      <c r="GI110" s="43">
        <v>273</v>
      </c>
      <c r="GJ110" s="9"/>
      <c r="GK110" s="9"/>
    </row>
    <row r="111" spans="1:193" x14ac:dyDescent="0.25">
      <c r="A111" s="8">
        <v>275</v>
      </c>
      <c r="B111" s="8" t="s">
        <v>496</v>
      </c>
      <c r="C111" s="9">
        <v>2753</v>
      </c>
      <c r="D111" s="9">
        <v>8824606.1827416606</v>
      </c>
      <c r="E111" s="9">
        <v>2311199.7991999998</v>
      </c>
      <c r="F111" s="121">
        <v>-32602</v>
      </c>
      <c r="H111" s="96">
        <f t="shared" si="64"/>
        <v>8792004.1827416606</v>
      </c>
      <c r="J111" s="135">
        <f t="shared" si="55"/>
        <v>-209710.49811668694</v>
      </c>
      <c r="K111" s="92">
        <f t="shared" si="56"/>
        <v>-2.3296727962576376E-2</v>
      </c>
      <c r="L111" s="129">
        <f t="shared" si="65"/>
        <v>-76.175262664978916</v>
      </c>
      <c r="N111" s="116">
        <v>67333.252799999987</v>
      </c>
      <c r="O111" s="117">
        <v>57304.896000000001</v>
      </c>
      <c r="P111" s="118">
        <v>-10028.356799999987</v>
      </c>
      <c r="R111" s="138">
        <f t="shared" si="66"/>
        <v>8781975.8259416614</v>
      </c>
      <c r="S111" s="117"/>
      <c r="T111" s="8">
        <v>275</v>
      </c>
      <c r="U111" s="8" t="s">
        <v>95</v>
      </c>
      <c r="V111" s="9">
        <v>2753</v>
      </c>
      <c r="W111" s="9">
        <v>8824606.1827416606</v>
      </c>
      <c r="X111" s="9">
        <v>2311199.7991999998</v>
      </c>
      <c r="Y111" s="121">
        <v>-35655</v>
      </c>
      <c r="AA111" s="96">
        <f t="shared" si="67"/>
        <v>8788951.1827416606</v>
      </c>
      <c r="AC111" s="135">
        <f t="shared" si="68"/>
        <v>-212763.49811668694</v>
      </c>
      <c r="AD111" s="92">
        <f t="shared" si="69"/>
        <v>-2.3635885568459178E-2</v>
      </c>
      <c r="AE111" s="129">
        <f t="shared" si="70"/>
        <v>-77.284234695491079</v>
      </c>
      <c r="AG111" s="116">
        <v>67333.252799999987</v>
      </c>
      <c r="AH111" s="117">
        <v>57304.896000000001</v>
      </c>
      <c r="AI111" s="118">
        <f t="shared" si="71"/>
        <v>-10028.356799999987</v>
      </c>
      <c r="AK111" s="138">
        <f t="shared" si="72"/>
        <v>8778922.8259416614</v>
      </c>
      <c r="AL111" s="117"/>
      <c r="AM111" s="177" t="s">
        <v>95</v>
      </c>
      <c r="AN111" s="158">
        <v>2757</v>
      </c>
      <c r="AO111" s="158">
        <v>9074646.6808583476</v>
      </c>
      <c r="AP111" s="158">
        <v>2407885.5446139546</v>
      </c>
      <c r="AQ111" s="158">
        <v>-72932</v>
      </c>
      <c r="AS111" s="168">
        <f t="shared" si="57"/>
        <v>9001714.6808583476</v>
      </c>
      <c r="AU111" s="158">
        <v>106622.81879999999</v>
      </c>
      <c r="AV111" s="158">
        <v>-78488.067600000009</v>
      </c>
      <c r="AW111" s="158">
        <v>28134.751199999984</v>
      </c>
      <c r="AY111" s="168">
        <f t="shared" si="58"/>
        <v>9029849.4320583474</v>
      </c>
      <c r="BA111" s="181">
        <v>275</v>
      </c>
      <c r="BB111" s="121"/>
      <c r="BD111" s="8">
        <v>275</v>
      </c>
      <c r="BE111" s="8" t="s">
        <v>95</v>
      </c>
      <c r="BF111" s="9">
        <v>2753</v>
      </c>
      <c r="BG111" s="9">
        <v>8824606.1827416588</v>
      </c>
      <c r="BH111" s="9">
        <v>2311199.7991999998</v>
      </c>
      <c r="BI111" s="49">
        <v>-75114</v>
      </c>
      <c r="BK111" s="96">
        <f t="shared" si="73"/>
        <v>8749492.1827416588</v>
      </c>
      <c r="BM111" s="135">
        <f t="shared" si="74"/>
        <v>-250040.4981166888</v>
      </c>
      <c r="BN111" s="92">
        <f t="shared" si="75"/>
        <v>-2.7783720220108221E-2</v>
      </c>
      <c r="BO111" s="129">
        <f t="shared" si="76"/>
        <v>-90.824735966832108</v>
      </c>
      <c r="BQ111" s="116">
        <v>67333.252800000002</v>
      </c>
      <c r="BR111" s="117">
        <v>57304.896000000001</v>
      </c>
      <c r="BS111" s="118">
        <f t="shared" si="77"/>
        <v>-10028.356800000001</v>
      </c>
      <c r="BU111" s="138">
        <f t="shared" si="78"/>
        <v>8739463.8259416595</v>
      </c>
      <c r="BW111" s="8">
        <v>275</v>
      </c>
      <c r="BX111" s="8" t="s">
        <v>95</v>
      </c>
      <c r="BY111" s="9">
        <v>2753</v>
      </c>
      <c r="BZ111" s="9">
        <v>8742214.7251359802</v>
      </c>
      <c r="CA111" s="9">
        <v>2311199.7991999998</v>
      </c>
      <c r="CB111" s="49">
        <v>-75114</v>
      </c>
      <c r="CD111" s="96">
        <f t="shared" si="79"/>
        <v>8667100.7251359802</v>
      </c>
      <c r="CF111" s="135">
        <f t="shared" si="80"/>
        <v>-332431.95572236739</v>
      </c>
      <c r="CG111" s="92">
        <f t="shared" si="81"/>
        <v>-3.6938801992400905E-2</v>
      </c>
      <c r="CH111" s="129">
        <f t="shared" si="82"/>
        <v>-120.7526174073256</v>
      </c>
      <c r="CJ111" s="116">
        <v>67333.252800000002</v>
      </c>
      <c r="CK111" s="117">
        <v>57304.896000000001</v>
      </c>
      <c r="CL111" s="118">
        <f t="shared" si="83"/>
        <v>-10028.356800000001</v>
      </c>
      <c r="CN111" s="138">
        <f t="shared" si="84"/>
        <v>8657072.3683359809</v>
      </c>
      <c r="CP111" s="8">
        <v>275</v>
      </c>
      <c r="CQ111" s="8" t="s">
        <v>95</v>
      </c>
      <c r="CR111" s="9">
        <v>2753</v>
      </c>
      <c r="CS111" s="9">
        <v>8794157.4995262027</v>
      </c>
      <c r="CT111" s="9">
        <v>2310385.7223776751</v>
      </c>
      <c r="CU111" s="49">
        <v>-75114</v>
      </c>
      <c r="CW111" s="96">
        <f t="shared" si="85"/>
        <v>8719043.4995262027</v>
      </c>
      <c r="CY111" s="135">
        <f t="shared" si="86"/>
        <v>-280489.18133214489</v>
      </c>
      <c r="CZ111" s="92">
        <f t="shared" si="87"/>
        <v>-3.1167082922953806E-2</v>
      </c>
      <c r="DA111" s="129">
        <f t="shared" si="88"/>
        <v>-101.88491875486557</v>
      </c>
      <c r="DC111" s="116">
        <v>-67397.671000000002</v>
      </c>
      <c r="DD111" s="117">
        <v>57359.72</v>
      </c>
      <c r="DE111" s="118">
        <f t="shared" si="89"/>
        <v>-10037.951000000001</v>
      </c>
      <c r="DG111" s="138">
        <f t="shared" si="90"/>
        <v>8709005.5485262033</v>
      </c>
      <c r="DI111" s="8">
        <v>275</v>
      </c>
      <c r="DJ111" s="8" t="s">
        <v>95</v>
      </c>
      <c r="DK111" s="9">
        <v>2753</v>
      </c>
      <c r="DL111" s="9">
        <v>8794163.1547535304</v>
      </c>
      <c r="DM111" s="9">
        <v>2310385.7223776751</v>
      </c>
      <c r="DN111" s="49">
        <v>-75114</v>
      </c>
      <c r="DP111" s="96">
        <f t="shared" si="91"/>
        <v>8719049.1547535304</v>
      </c>
      <c r="DR111" s="135">
        <f t="shared" si="92"/>
        <v>-280483.52610481717</v>
      </c>
      <c r="DS111" s="92">
        <f t="shared" si="93"/>
        <v>-3.1166454531733032E-2</v>
      </c>
      <c r="DT111" s="129">
        <f t="shared" si="59"/>
        <v>-101.88286454951586</v>
      </c>
      <c r="DV111" s="116">
        <v>-67397.671000000002</v>
      </c>
      <c r="DW111" s="117">
        <v>57359.72</v>
      </c>
      <c r="DX111" s="118">
        <f t="shared" si="94"/>
        <v>-10037.951000000001</v>
      </c>
      <c r="DZ111" s="138">
        <f t="shared" si="95"/>
        <v>8709011.203753531</v>
      </c>
      <c r="EB111" s="8">
        <v>275</v>
      </c>
      <c r="EC111" s="8" t="s">
        <v>95</v>
      </c>
      <c r="ED111" s="9">
        <v>2753</v>
      </c>
      <c r="EE111" s="9">
        <v>8811774.8998855259</v>
      </c>
      <c r="EF111" s="9">
        <v>2305175.766645581</v>
      </c>
      <c r="EG111" s="49">
        <v>-75114</v>
      </c>
      <c r="EI111" s="96">
        <f t="shared" si="60"/>
        <v>8736660.8998855259</v>
      </c>
      <c r="EK111" s="135">
        <f t="shared" si="96"/>
        <v>-262871.78097282164</v>
      </c>
      <c r="EL111" s="92">
        <f t="shared" si="97"/>
        <v>-2.9209492347523732E-2</v>
      </c>
      <c r="EM111" s="129">
        <f t="shared" si="61"/>
        <v>-95.485572456528018</v>
      </c>
      <c r="EO111" s="116">
        <v>67571.899999999994</v>
      </c>
      <c r="EP111" s="117">
        <v>57508</v>
      </c>
      <c r="EQ111" s="118">
        <f t="shared" si="98"/>
        <v>-10063.899999999994</v>
      </c>
      <c r="ES111" s="138">
        <f t="shared" si="99"/>
        <v>8726596.9998855256</v>
      </c>
      <c r="EV111" s="40">
        <v>9074646.6808583476</v>
      </c>
      <c r="EW111" s="41">
        <v>2407885.5446139546</v>
      </c>
      <c r="EX111" s="42">
        <v>-75114</v>
      </c>
      <c r="EY111" s="12"/>
      <c r="EZ111" s="43">
        <v>8999532.6808583476</v>
      </c>
      <c r="FA111" s="12"/>
      <c r="FB111" s="40">
        <v>-78488.067600000009</v>
      </c>
      <c r="FC111" s="41">
        <v>106622.81879999999</v>
      </c>
      <c r="FD111" s="42">
        <v>28134.751199999984</v>
      </c>
      <c r="FE111" s="44"/>
      <c r="FF111" s="43">
        <v>9027667.4320583474</v>
      </c>
      <c r="FG111" s="12"/>
      <c r="FH111" s="43">
        <v>275</v>
      </c>
      <c r="FI111" s="10"/>
      <c r="FJ111" s="8">
        <v>275</v>
      </c>
      <c r="FK111" s="8" t="s">
        <v>95</v>
      </c>
      <c r="FL111" s="9">
        <v>2753</v>
      </c>
      <c r="FM111" s="9">
        <v>8728195</v>
      </c>
      <c r="FN111" s="9">
        <v>2283106</v>
      </c>
      <c r="FO111" s="49">
        <f t="shared" si="100"/>
        <v>-75114</v>
      </c>
      <c r="FQ111" s="99">
        <f t="shared" si="62"/>
        <v>8653081</v>
      </c>
      <c r="FS111" s="55">
        <f t="shared" si="101"/>
        <v>-346451.68085834756</v>
      </c>
      <c r="FT111" s="92">
        <f t="shared" si="102"/>
        <v>-3.849663011894347E-2</v>
      </c>
      <c r="FU111" s="55">
        <f t="shared" si="63"/>
        <v>-125.84514379162643</v>
      </c>
      <c r="FW111" s="40">
        <v>9074646.6808583476</v>
      </c>
      <c r="FX111" s="41">
        <v>2407885.5446139546</v>
      </c>
      <c r="FY111" s="42">
        <v>-75114</v>
      </c>
      <c r="FZ111" s="12"/>
      <c r="GA111" s="43">
        <v>8999532.6808583476</v>
      </c>
      <c r="GB111" s="12"/>
      <c r="GC111" s="40">
        <v>-78488.067600000009</v>
      </c>
      <c r="GD111" s="41">
        <v>106622.81879999999</v>
      </c>
      <c r="GE111" s="42">
        <v>28134.751199999984</v>
      </c>
      <c r="GF111" s="44"/>
      <c r="GG111" s="43">
        <v>9027667.4320583474</v>
      </c>
      <c r="GH111" s="12"/>
      <c r="GI111" s="43">
        <v>275</v>
      </c>
      <c r="GJ111" s="9"/>
      <c r="GK111" s="9"/>
    </row>
    <row r="112" spans="1:193" x14ac:dyDescent="0.25">
      <c r="A112" s="8">
        <v>276</v>
      </c>
      <c r="B112" s="8" t="s">
        <v>497</v>
      </c>
      <c r="C112" s="9">
        <v>14806</v>
      </c>
      <c r="D112" s="9">
        <v>24310250.027212679</v>
      </c>
      <c r="E112" s="9">
        <v>6752036.3232312184</v>
      </c>
      <c r="F112" s="121">
        <v>-1295050</v>
      </c>
      <c r="H112" s="96">
        <f t="shared" si="64"/>
        <v>23015200.027212679</v>
      </c>
      <c r="J112" s="135">
        <f t="shared" si="55"/>
        <v>-404678.06922547519</v>
      </c>
      <c r="K112" s="92">
        <f t="shared" si="56"/>
        <v>-1.7279256004625456E-2</v>
      </c>
      <c r="L112" s="129">
        <f t="shared" si="65"/>
        <v>-27.332032231897553</v>
      </c>
      <c r="N112" s="116">
        <v>450451.64692800003</v>
      </c>
      <c r="O112" s="117">
        <v>418260.62159999995</v>
      </c>
      <c r="P112" s="118">
        <v>-32191.025328000076</v>
      </c>
      <c r="R112" s="138">
        <f t="shared" si="66"/>
        <v>22983009.00188468</v>
      </c>
      <c r="S112" s="117"/>
      <c r="T112" s="8">
        <v>276</v>
      </c>
      <c r="U112" s="8" t="s">
        <v>96</v>
      </c>
      <c r="V112" s="9">
        <v>14806</v>
      </c>
      <c r="W112" s="9">
        <v>24310250.027212679</v>
      </c>
      <c r="X112" s="9">
        <v>6752036.3232312184</v>
      </c>
      <c r="Y112" s="121">
        <v>-1222852</v>
      </c>
      <c r="AA112" s="96">
        <f t="shared" si="67"/>
        <v>23087398.027212679</v>
      </c>
      <c r="AC112" s="135">
        <f t="shared" si="68"/>
        <v>-332480.06922547519</v>
      </c>
      <c r="AD112" s="92">
        <f t="shared" si="69"/>
        <v>-1.4196490171997988E-2</v>
      </c>
      <c r="AE112" s="129">
        <f t="shared" si="70"/>
        <v>-22.455765853402351</v>
      </c>
      <c r="AG112" s="116">
        <v>450451.64692800003</v>
      </c>
      <c r="AH112" s="117">
        <v>418260.62159999995</v>
      </c>
      <c r="AI112" s="118">
        <f t="shared" si="71"/>
        <v>-32191.025328000076</v>
      </c>
      <c r="AK112" s="138">
        <f t="shared" si="72"/>
        <v>23055207.00188468</v>
      </c>
      <c r="AL112" s="117"/>
      <c r="AM112" s="177" t="s">
        <v>96</v>
      </c>
      <c r="AN112" s="158">
        <v>14827</v>
      </c>
      <c r="AO112" s="158">
        <v>24681640.096438155</v>
      </c>
      <c r="AP112" s="158">
        <v>6565911.7718634214</v>
      </c>
      <c r="AQ112" s="158">
        <v>-1282902</v>
      </c>
      <c r="AR112" s="158">
        <v>21140</v>
      </c>
      <c r="AS112" s="168">
        <f t="shared" si="57"/>
        <v>23419878.096438155</v>
      </c>
      <c r="AU112" s="158">
        <v>309285.05699999997</v>
      </c>
      <c r="AV112" s="158">
        <v>-470438.01951600006</v>
      </c>
      <c r="AW112" s="158">
        <v>-161152.96251600009</v>
      </c>
      <c r="AY112" s="168">
        <f t="shared" si="58"/>
        <v>23258725.133922156</v>
      </c>
      <c r="BA112" s="181">
        <v>276</v>
      </c>
      <c r="BB112" s="121"/>
      <c r="BD112" s="8">
        <v>276</v>
      </c>
      <c r="BE112" s="8" t="s">
        <v>96</v>
      </c>
      <c r="BF112" s="9">
        <v>14806</v>
      </c>
      <c r="BG112" s="9">
        <v>24310250.027212679</v>
      </c>
      <c r="BH112" s="9">
        <v>6752036.3232312184</v>
      </c>
      <c r="BI112" s="49">
        <v>-1238035</v>
      </c>
      <c r="BK112" s="96">
        <f t="shared" si="73"/>
        <v>23072215.027212679</v>
      </c>
      <c r="BM112" s="135">
        <f t="shared" si="74"/>
        <v>-390133.06922547519</v>
      </c>
      <c r="BN112" s="92">
        <f t="shared" si="75"/>
        <v>-1.6628048804914874E-2</v>
      </c>
      <c r="BO112" s="129">
        <f t="shared" si="76"/>
        <v>-26.349660220550803</v>
      </c>
      <c r="BQ112" s="116">
        <v>450451.64692800003</v>
      </c>
      <c r="BR112" s="117">
        <v>418260.62160000007</v>
      </c>
      <c r="BS112" s="118">
        <f t="shared" si="77"/>
        <v>-32191.02532799996</v>
      </c>
      <c r="BU112" s="138">
        <f t="shared" si="78"/>
        <v>23040024.00188468</v>
      </c>
      <c r="BW112" s="8">
        <v>276</v>
      </c>
      <c r="BX112" s="8" t="s">
        <v>96</v>
      </c>
      <c r="BY112" s="9">
        <v>14806</v>
      </c>
      <c r="BZ112" s="9">
        <v>24130527.254056096</v>
      </c>
      <c r="CA112" s="9">
        <v>6752036.3232312184</v>
      </c>
      <c r="CB112" s="49">
        <v>-1238035</v>
      </c>
      <c r="CD112" s="96">
        <f t="shared" si="79"/>
        <v>22892492.254056096</v>
      </c>
      <c r="CF112" s="135">
        <f t="shared" si="80"/>
        <v>-569855.8423820585</v>
      </c>
      <c r="CG112" s="92">
        <f t="shared" si="81"/>
        <v>-2.4288099385439129E-2</v>
      </c>
      <c r="CH112" s="129">
        <f t="shared" si="82"/>
        <v>-38.48816982183294</v>
      </c>
      <c r="CJ112" s="116">
        <v>450451.64692800003</v>
      </c>
      <c r="CK112" s="117">
        <v>418260.62160000007</v>
      </c>
      <c r="CL112" s="118">
        <f t="shared" si="83"/>
        <v>-32191.02532799996</v>
      </c>
      <c r="CN112" s="138">
        <f t="shared" si="84"/>
        <v>22860301.228728097</v>
      </c>
      <c r="CP112" s="8">
        <v>276</v>
      </c>
      <c r="CQ112" s="8" t="s">
        <v>96</v>
      </c>
      <c r="CR112" s="9">
        <v>14806</v>
      </c>
      <c r="CS112" s="9">
        <v>24259177.733500373</v>
      </c>
      <c r="CT112" s="9">
        <v>6850118.1310595078</v>
      </c>
      <c r="CU112" s="49">
        <v>-1238035</v>
      </c>
      <c r="CW112" s="96">
        <f t="shared" si="85"/>
        <v>23021142.733500373</v>
      </c>
      <c r="CY112" s="135">
        <f t="shared" si="86"/>
        <v>-441205.36293778196</v>
      </c>
      <c r="CZ112" s="92">
        <f t="shared" si="87"/>
        <v>-1.8804825549611628E-2</v>
      </c>
      <c r="DA112" s="129">
        <f t="shared" si="88"/>
        <v>-29.799092458312977</v>
      </c>
      <c r="DC112" s="116">
        <v>-450882.59720999998</v>
      </c>
      <c r="DD112" s="117">
        <v>418660.77449999994</v>
      </c>
      <c r="DE112" s="118">
        <f t="shared" si="89"/>
        <v>-32221.822710000037</v>
      </c>
      <c r="DG112" s="138">
        <f t="shared" si="90"/>
        <v>22988920.910790373</v>
      </c>
      <c r="DI112" s="8">
        <v>276</v>
      </c>
      <c r="DJ112" s="8" t="s">
        <v>96</v>
      </c>
      <c r="DK112" s="9">
        <v>14806</v>
      </c>
      <c r="DL112" s="9">
        <v>24259283.373333532</v>
      </c>
      <c r="DM112" s="9">
        <v>6850118.1310595078</v>
      </c>
      <c r="DN112" s="49">
        <v>-1238035</v>
      </c>
      <c r="DP112" s="96">
        <f t="shared" si="91"/>
        <v>23021248.373333532</v>
      </c>
      <c r="DR112" s="135">
        <f t="shared" si="92"/>
        <v>-441099.72310462222</v>
      </c>
      <c r="DS112" s="92">
        <f t="shared" si="93"/>
        <v>-1.8800323023576062E-2</v>
      </c>
      <c r="DT112" s="129">
        <f t="shared" si="59"/>
        <v>-29.79195752428895</v>
      </c>
      <c r="DV112" s="116">
        <v>-450882.59720999998</v>
      </c>
      <c r="DW112" s="117">
        <v>418660.77449999994</v>
      </c>
      <c r="DX112" s="118">
        <f t="shared" si="94"/>
        <v>-32221.822710000037</v>
      </c>
      <c r="DZ112" s="138">
        <f t="shared" si="95"/>
        <v>22989026.550623532</v>
      </c>
      <c r="EB112" s="8">
        <v>276</v>
      </c>
      <c r="EC112" s="8" t="s">
        <v>96</v>
      </c>
      <c r="ED112" s="9">
        <v>14806</v>
      </c>
      <c r="EE112" s="9">
        <v>23960780.024418041</v>
      </c>
      <c r="EF112" s="9">
        <v>6649679.6803668346</v>
      </c>
      <c r="EG112" s="49">
        <v>-1238035</v>
      </c>
      <c r="EI112" s="96">
        <f t="shared" si="60"/>
        <v>22722745.024418041</v>
      </c>
      <c r="EK112" s="135">
        <f t="shared" si="96"/>
        <v>-739603.07202011347</v>
      </c>
      <c r="EL112" s="92">
        <f t="shared" si="97"/>
        <v>-3.1522977537461111E-2</v>
      </c>
      <c r="EM112" s="129">
        <f t="shared" si="61"/>
        <v>-49.95292935432348</v>
      </c>
      <c r="EO112" s="116">
        <v>452048.16899999999</v>
      </c>
      <c r="EP112" s="117">
        <v>419743.05</v>
      </c>
      <c r="EQ112" s="118">
        <f t="shared" si="98"/>
        <v>-32305.119000000006</v>
      </c>
      <c r="ES112" s="138">
        <f t="shared" si="99"/>
        <v>22690439.905418042</v>
      </c>
      <c r="EV112" s="40">
        <v>24681640.096438155</v>
      </c>
      <c r="EW112" s="41">
        <v>6565911.7718634214</v>
      </c>
      <c r="EX112" s="42">
        <v>-1238035</v>
      </c>
      <c r="EY112" s="12"/>
      <c r="EZ112" s="43">
        <v>23462348.096438155</v>
      </c>
      <c r="FA112" s="12"/>
      <c r="FB112" s="40">
        <v>-470438.01951600006</v>
      </c>
      <c r="FC112" s="41">
        <v>309285.05699999997</v>
      </c>
      <c r="FD112" s="42">
        <v>-161152.96251600009</v>
      </c>
      <c r="FE112" s="44"/>
      <c r="FF112" s="43">
        <v>23301195.133922156</v>
      </c>
      <c r="FG112" s="12"/>
      <c r="FH112" s="43">
        <v>276</v>
      </c>
      <c r="FI112" s="10"/>
      <c r="FJ112" s="8">
        <v>276</v>
      </c>
      <c r="FK112" s="8" t="s">
        <v>96</v>
      </c>
      <c r="FL112" s="9">
        <v>14806</v>
      </c>
      <c r="FM112" s="9">
        <v>23657986</v>
      </c>
      <c r="FN112" s="9">
        <v>6414146</v>
      </c>
      <c r="FO112" s="49">
        <f t="shared" si="100"/>
        <v>-1219292</v>
      </c>
      <c r="FQ112" s="99">
        <f t="shared" si="62"/>
        <v>22438694</v>
      </c>
      <c r="FS112" s="55">
        <f t="shared" si="101"/>
        <v>-1023654.0964381546</v>
      </c>
      <c r="FT112" s="92">
        <f t="shared" si="102"/>
        <v>-4.3629652591914134E-2</v>
      </c>
      <c r="FU112" s="55">
        <f t="shared" si="63"/>
        <v>-69.137788493729204</v>
      </c>
      <c r="FW112" s="40">
        <v>24681640.096438155</v>
      </c>
      <c r="FX112" s="41">
        <v>6565911.7718634214</v>
      </c>
      <c r="FY112" s="42">
        <v>-1219292</v>
      </c>
      <c r="FZ112" s="12"/>
      <c r="GA112" s="43">
        <v>23462348.096438155</v>
      </c>
      <c r="GB112" s="12"/>
      <c r="GC112" s="40">
        <v>-470438.01951600006</v>
      </c>
      <c r="GD112" s="41">
        <v>309285.05699999997</v>
      </c>
      <c r="GE112" s="42">
        <v>-161152.96251600009</v>
      </c>
      <c r="GF112" s="44"/>
      <c r="GG112" s="43">
        <v>23301195.133922156</v>
      </c>
      <c r="GH112" s="12"/>
      <c r="GI112" s="43">
        <v>276</v>
      </c>
      <c r="GJ112" s="9"/>
      <c r="GK112" s="9"/>
    </row>
    <row r="113" spans="1:193" x14ac:dyDescent="0.25">
      <c r="A113" s="8">
        <v>280</v>
      </c>
      <c r="B113" s="8" t="s">
        <v>498</v>
      </c>
      <c r="C113" s="9">
        <v>2171</v>
      </c>
      <c r="D113" s="9">
        <v>6847441.6672095144</v>
      </c>
      <c r="E113" s="9">
        <v>1647658.9582514288</v>
      </c>
      <c r="F113" s="121">
        <v>-313294</v>
      </c>
      <c r="H113" s="96">
        <f t="shared" si="64"/>
        <v>6534147.6672095144</v>
      </c>
      <c r="J113" s="135">
        <f t="shared" si="55"/>
        <v>-289453.01118540391</v>
      </c>
      <c r="K113" s="92">
        <f t="shared" si="56"/>
        <v>-4.2419394807477293E-2</v>
      </c>
      <c r="L113" s="129">
        <f t="shared" si="65"/>
        <v>-133.32704338341958</v>
      </c>
      <c r="N113" s="116">
        <v>631031.09568000003</v>
      </c>
      <c r="O113" s="117">
        <v>0</v>
      </c>
      <c r="P113" s="118">
        <v>-631031.09568000003</v>
      </c>
      <c r="R113" s="138">
        <f t="shared" si="66"/>
        <v>5903116.5715295142</v>
      </c>
      <c r="S113" s="117"/>
      <c r="T113" s="8">
        <v>280</v>
      </c>
      <c r="U113" s="8" t="s">
        <v>97</v>
      </c>
      <c r="V113" s="9">
        <v>2171</v>
      </c>
      <c r="W113" s="9">
        <v>6847441.6672095144</v>
      </c>
      <c r="X113" s="9">
        <v>1647658.9582514288</v>
      </c>
      <c r="Y113" s="121">
        <v>-297997</v>
      </c>
      <c r="AA113" s="96">
        <f t="shared" si="67"/>
        <v>6549444.6672095144</v>
      </c>
      <c r="AC113" s="135">
        <f t="shared" si="68"/>
        <v>-274156.01118540391</v>
      </c>
      <c r="AD113" s="92">
        <f t="shared" si="69"/>
        <v>-4.0177616497026947E-2</v>
      </c>
      <c r="AE113" s="129">
        <f t="shared" si="70"/>
        <v>-126.28098166071115</v>
      </c>
      <c r="AG113" s="116">
        <v>631031.09568000003</v>
      </c>
      <c r="AH113" s="117">
        <v>0</v>
      </c>
      <c r="AI113" s="118">
        <f t="shared" si="71"/>
        <v>-631031.09568000003</v>
      </c>
      <c r="AK113" s="138">
        <f t="shared" si="72"/>
        <v>5918413.5715295142</v>
      </c>
      <c r="AL113" s="117"/>
      <c r="AM113" s="177" t="s">
        <v>97</v>
      </c>
      <c r="AN113" s="158">
        <v>2201</v>
      </c>
      <c r="AO113" s="158">
        <v>7223354.6783949183</v>
      </c>
      <c r="AP113" s="158">
        <v>1613979.8662400011</v>
      </c>
      <c r="AQ113" s="158">
        <v>-399754</v>
      </c>
      <c r="AS113" s="168">
        <f t="shared" si="57"/>
        <v>6823600.6783949183</v>
      </c>
      <c r="AU113" s="158">
        <v>0</v>
      </c>
      <c r="AV113" s="158">
        <v>-636371.26032</v>
      </c>
      <c r="AW113" s="158">
        <v>-636371.26032</v>
      </c>
      <c r="AY113" s="168">
        <f t="shared" si="58"/>
        <v>6187229.418074918</v>
      </c>
      <c r="BA113" s="181">
        <v>280</v>
      </c>
      <c r="BB113" s="121"/>
      <c r="BD113" s="8">
        <v>280</v>
      </c>
      <c r="BE113" s="8" t="s">
        <v>97</v>
      </c>
      <c r="BF113" s="9">
        <v>2171</v>
      </c>
      <c r="BG113" s="9">
        <v>6847441.6672095144</v>
      </c>
      <c r="BH113" s="9">
        <v>1647658.9582514288</v>
      </c>
      <c r="BI113" s="49">
        <v>-398884</v>
      </c>
      <c r="BK113" s="96">
        <f t="shared" si="73"/>
        <v>6448557.6672095144</v>
      </c>
      <c r="BM113" s="135">
        <f t="shared" si="74"/>
        <v>-375913.01118540391</v>
      </c>
      <c r="BN113" s="92">
        <f t="shared" si="75"/>
        <v>-5.5083101518111702E-2</v>
      </c>
      <c r="BO113" s="129">
        <f t="shared" si="76"/>
        <v>-173.15200883712754</v>
      </c>
      <c r="BQ113" s="116">
        <v>631031.09568000003</v>
      </c>
      <c r="BR113" s="117">
        <v>0</v>
      </c>
      <c r="BS113" s="118">
        <f t="shared" si="77"/>
        <v>-631031.09568000003</v>
      </c>
      <c r="BU113" s="138">
        <f t="shared" si="78"/>
        <v>5817526.5715295142</v>
      </c>
      <c r="BW113" s="8">
        <v>280</v>
      </c>
      <c r="BX113" s="8" t="s">
        <v>97</v>
      </c>
      <c r="BY113" s="9">
        <v>2171</v>
      </c>
      <c r="BZ113" s="9">
        <v>6772389.5281897485</v>
      </c>
      <c r="CA113" s="9">
        <v>1647658.9582514288</v>
      </c>
      <c r="CB113" s="49">
        <v>-398884</v>
      </c>
      <c r="CD113" s="96">
        <f t="shared" si="79"/>
        <v>6373505.5281897485</v>
      </c>
      <c r="CF113" s="135">
        <f t="shared" si="80"/>
        <v>-450965.1502051698</v>
      </c>
      <c r="CG113" s="92">
        <f t="shared" si="81"/>
        <v>-6.6080604849376334E-2</v>
      </c>
      <c r="CH113" s="129">
        <f t="shared" si="82"/>
        <v>-207.72231699915699</v>
      </c>
      <c r="CJ113" s="116">
        <v>631031.09568000003</v>
      </c>
      <c r="CK113" s="117">
        <v>0</v>
      </c>
      <c r="CL113" s="118">
        <f t="shared" si="83"/>
        <v>-631031.09568000003</v>
      </c>
      <c r="CN113" s="138">
        <f t="shared" si="84"/>
        <v>5742474.4325097483</v>
      </c>
      <c r="CP113" s="8">
        <v>280</v>
      </c>
      <c r="CQ113" s="8" t="s">
        <v>97</v>
      </c>
      <c r="CR113" s="9">
        <v>2171</v>
      </c>
      <c r="CS113" s="9">
        <v>6762031.7600084236</v>
      </c>
      <c r="CT113" s="9">
        <v>1641536.0877485713</v>
      </c>
      <c r="CU113" s="49">
        <v>-398884</v>
      </c>
      <c r="CW113" s="96">
        <f t="shared" si="85"/>
        <v>6363147.7600084236</v>
      </c>
      <c r="CY113" s="135">
        <f t="shared" si="86"/>
        <v>-461322.91838649474</v>
      </c>
      <c r="CZ113" s="92">
        <f t="shared" si="87"/>
        <v>-6.7598344271148011E-2</v>
      </c>
      <c r="DA113" s="129">
        <f t="shared" si="88"/>
        <v>-212.49328345762081</v>
      </c>
      <c r="DC113" s="116">
        <v>-631634.80760000006</v>
      </c>
      <c r="DD113" s="117">
        <v>0</v>
      </c>
      <c r="DE113" s="118">
        <f t="shared" si="89"/>
        <v>-631634.80760000006</v>
      </c>
      <c r="DG113" s="138">
        <f t="shared" si="90"/>
        <v>5731512.9524084236</v>
      </c>
      <c r="DI113" s="8">
        <v>280</v>
      </c>
      <c r="DJ113" s="8" t="s">
        <v>97</v>
      </c>
      <c r="DK113" s="9">
        <v>2171</v>
      </c>
      <c r="DL113" s="9">
        <v>6762035.5342476228</v>
      </c>
      <c r="DM113" s="9">
        <v>1641536.0877485713</v>
      </c>
      <c r="DN113" s="49">
        <v>-398884</v>
      </c>
      <c r="DP113" s="96">
        <f t="shared" si="91"/>
        <v>6363151.5342476228</v>
      </c>
      <c r="DR113" s="135">
        <f t="shared" si="92"/>
        <v>-461319.1441472955</v>
      </c>
      <c r="DS113" s="92">
        <f t="shared" si="93"/>
        <v>-6.759779122617543E-2</v>
      </c>
      <c r="DT113" s="129">
        <f t="shared" si="59"/>
        <v>-212.4915449780265</v>
      </c>
      <c r="DV113" s="116">
        <v>-631634.80760000006</v>
      </c>
      <c r="DW113" s="117">
        <v>0</v>
      </c>
      <c r="DX113" s="118">
        <f t="shared" si="94"/>
        <v>-631634.80760000006</v>
      </c>
      <c r="DZ113" s="138">
        <f t="shared" si="95"/>
        <v>5731516.7266476229</v>
      </c>
      <c r="EB113" s="8">
        <v>280</v>
      </c>
      <c r="EC113" s="8" t="s">
        <v>97</v>
      </c>
      <c r="ED113" s="9">
        <v>2171</v>
      </c>
      <c r="EE113" s="9">
        <v>6778632.7340296628</v>
      </c>
      <c r="EF113" s="9">
        <v>1654890.2321828578</v>
      </c>
      <c r="EG113" s="49">
        <v>-398884</v>
      </c>
      <c r="EI113" s="96">
        <f t="shared" si="60"/>
        <v>6379748.7340296628</v>
      </c>
      <c r="EK113" s="135">
        <f t="shared" si="96"/>
        <v>-444721.94436525553</v>
      </c>
      <c r="EL113" s="92">
        <f t="shared" si="97"/>
        <v>-6.5165778464426186E-2</v>
      </c>
      <c r="EM113" s="129">
        <f t="shared" si="61"/>
        <v>-204.84658883705922</v>
      </c>
      <c r="EO113" s="116">
        <v>633267.64</v>
      </c>
      <c r="EP113" s="117">
        <v>0</v>
      </c>
      <c r="EQ113" s="118">
        <f t="shared" si="98"/>
        <v>-633267.64</v>
      </c>
      <c r="ES113" s="138">
        <f t="shared" si="99"/>
        <v>5746481.0940296631</v>
      </c>
      <c r="EV113" s="40">
        <v>7223354.6783949183</v>
      </c>
      <c r="EW113" s="41">
        <v>1613979.8662400011</v>
      </c>
      <c r="EX113" s="42">
        <v>-398884</v>
      </c>
      <c r="EY113" s="12"/>
      <c r="EZ113" s="43">
        <v>6824470.6783949183</v>
      </c>
      <c r="FA113" s="12"/>
      <c r="FB113" s="40">
        <v>-636371.26032</v>
      </c>
      <c r="FC113" s="41">
        <v>0</v>
      </c>
      <c r="FD113" s="42">
        <v>-636371.26032</v>
      </c>
      <c r="FE113" s="44"/>
      <c r="FF113" s="43">
        <v>6188099.418074918</v>
      </c>
      <c r="FG113" s="12"/>
      <c r="FH113" s="43">
        <v>280</v>
      </c>
      <c r="FI113" s="10"/>
      <c r="FJ113" s="8">
        <v>280</v>
      </c>
      <c r="FK113" s="8" t="s">
        <v>97</v>
      </c>
      <c r="FL113" s="9">
        <v>2171</v>
      </c>
      <c r="FM113" s="9">
        <v>6980044</v>
      </c>
      <c r="FN113" s="9">
        <v>1701288</v>
      </c>
      <c r="FO113" s="49">
        <f t="shared" si="100"/>
        <v>-398884</v>
      </c>
      <c r="FQ113" s="99">
        <f t="shared" si="62"/>
        <v>6581160</v>
      </c>
      <c r="FS113" s="55">
        <f t="shared" si="101"/>
        <v>-243310.67839491833</v>
      </c>
      <c r="FT113" s="92">
        <f t="shared" si="102"/>
        <v>-3.5652681337645341E-2</v>
      </c>
      <c r="FU113" s="55">
        <f t="shared" si="63"/>
        <v>-112.07309000226547</v>
      </c>
      <c r="FW113" s="40">
        <v>7223354.6783949183</v>
      </c>
      <c r="FX113" s="41">
        <v>1613979.8662400011</v>
      </c>
      <c r="FY113" s="42">
        <v>-398884</v>
      </c>
      <c r="FZ113" s="12"/>
      <c r="GA113" s="43">
        <v>6824470.6783949183</v>
      </c>
      <c r="GB113" s="12"/>
      <c r="GC113" s="40">
        <v>-636371.26032</v>
      </c>
      <c r="GD113" s="41">
        <v>0</v>
      </c>
      <c r="GE113" s="42">
        <v>-636371.26032</v>
      </c>
      <c r="GF113" s="44"/>
      <c r="GG113" s="43">
        <v>6188099.418074918</v>
      </c>
      <c r="GH113" s="12"/>
      <c r="GI113" s="43">
        <v>280</v>
      </c>
      <c r="GJ113" s="9"/>
      <c r="GK113" s="9"/>
    </row>
    <row r="114" spans="1:193" x14ac:dyDescent="0.25">
      <c r="A114" s="8">
        <v>284</v>
      </c>
      <c r="B114" s="8" t="s">
        <v>499</v>
      </c>
      <c r="C114" s="9">
        <v>2416</v>
      </c>
      <c r="D114" s="9">
        <v>7003415.282151876</v>
      </c>
      <c r="E114" s="9">
        <v>1844232.0706215382</v>
      </c>
      <c r="F114" s="121">
        <v>513455</v>
      </c>
      <c r="H114" s="96">
        <f t="shared" si="64"/>
        <v>7516870.282151876</v>
      </c>
      <c r="J114" s="135">
        <f t="shared" si="55"/>
        <v>120004.49580532312</v>
      </c>
      <c r="K114" s="92">
        <f t="shared" si="56"/>
        <v>1.6223695180035913E-2</v>
      </c>
      <c r="L114" s="129">
        <f t="shared" si="65"/>
        <v>49.670735018759572</v>
      </c>
      <c r="N114" s="116">
        <v>61954.406880000002</v>
      </c>
      <c r="O114" s="117">
        <v>1047116.736</v>
      </c>
      <c r="P114" s="118">
        <v>985162.32912000001</v>
      </c>
      <c r="R114" s="138">
        <f t="shared" si="66"/>
        <v>8502032.6112718768</v>
      </c>
      <c r="S114" s="117"/>
      <c r="T114" s="8">
        <v>284</v>
      </c>
      <c r="U114" s="8" t="s">
        <v>98</v>
      </c>
      <c r="V114" s="9">
        <v>2416</v>
      </c>
      <c r="W114" s="9">
        <v>7003415.282151876</v>
      </c>
      <c r="X114" s="9">
        <v>1844232.0706215382</v>
      </c>
      <c r="Y114" s="121">
        <v>451395</v>
      </c>
      <c r="AA114" s="96">
        <f t="shared" si="67"/>
        <v>7454810.282151876</v>
      </c>
      <c r="AC114" s="135">
        <f t="shared" si="68"/>
        <v>57944.495805323124</v>
      </c>
      <c r="AD114" s="92">
        <f t="shared" si="69"/>
        <v>7.8336551559823522E-3</v>
      </c>
      <c r="AE114" s="129">
        <f t="shared" si="70"/>
        <v>23.983648926044339</v>
      </c>
      <c r="AG114" s="116">
        <v>61954.406880000002</v>
      </c>
      <c r="AH114" s="117">
        <v>1047116.736</v>
      </c>
      <c r="AI114" s="118">
        <f t="shared" si="71"/>
        <v>985162.32912000001</v>
      </c>
      <c r="AK114" s="138">
        <f t="shared" si="72"/>
        <v>8439972.6112718768</v>
      </c>
      <c r="AL114" s="117"/>
      <c r="AM114" s="177" t="s">
        <v>98</v>
      </c>
      <c r="AN114" s="158">
        <v>2399</v>
      </c>
      <c r="AO114" s="158">
        <v>6978893.7863465529</v>
      </c>
      <c r="AP114" s="158">
        <v>2057647.0264615403</v>
      </c>
      <c r="AQ114" s="158">
        <v>417972</v>
      </c>
      <c r="AS114" s="168">
        <f t="shared" si="57"/>
        <v>7396865.7863465529</v>
      </c>
      <c r="AU114" s="158">
        <v>1181988.2274000002</v>
      </c>
      <c r="AV114" s="158">
        <v>-71914.527600000001</v>
      </c>
      <c r="AW114" s="158">
        <v>1110073.6998000003</v>
      </c>
      <c r="AY114" s="168">
        <f t="shared" si="58"/>
        <v>8506939.4861465525</v>
      </c>
      <c r="BA114" s="181">
        <v>284</v>
      </c>
      <c r="BB114" s="121"/>
      <c r="BD114" s="8">
        <v>284</v>
      </c>
      <c r="BE114" s="8" t="s">
        <v>98</v>
      </c>
      <c r="BF114" s="9">
        <v>2416</v>
      </c>
      <c r="BG114" s="9">
        <v>7003415.282151876</v>
      </c>
      <c r="BH114" s="9">
        <v>1844232.0706215382</v>
      </c>
      <c r="BI114" s="49">
        <v>369489</v>
      </c>
      <c r="BK114" s="96">
        <f t="shared" si="73"/>
        <v>7372904.282151876</v>
      </c>
      <c r="BM114" s="135">
        <f t="shared" si="74"/>
        <v>24521.495805323124</v>
      </c>
      <c r="BN114" s="92">
        <f t="shared" si="75"/>
        <v>3.3369921679753224E-3</v>
      </c>
      <c r="BO114" s="129">
        <f t="shared" si="76"/>
        <v>10.149625747236392</v>
      </c>
      <c r="BQ114" s="116">
        <v>61954.406880000002</v>
      </c>
      <c r="BR114" s="117">
        <v>1047116.7360000001</v>
      </c>
      <c r="BS114" s="118">
        <f t="shared" si="77"/>
        <v>985162.32912000013</v>
      </c>
      <c r="BU114" s="138">
        <f t="shared" si="78"/>
        <v>8358066.6112718759</v>
      </c>
      <c r="BW114" s="8">
        <v>284</v>
      </c>
      <c r="BX114" s="8" t="s">
        <v>98</v>
      </c>
      <c r="BY114" s="9">
        <v>2416</v>
      </c>
      <c r="BZ114" s="9">
        <v>6927756.3958536191</v>
      </c>
      <c r="CA114" s="9">
        <v>1844232.0706215382</v>
      </c>
      <c r="CB114" s="49">
        <v>369489</v>
      </c>
      <c r="CD114" s="96">
        <f t="shared" si="79"/>
        <v>7297245.3958536191</v>
      </c>
      <c r="CF114" s="135">
        <f t="shared" si="80"/>
        <v>-51137.390492933802</v>
      </c>
      <c r="CG114" s="92">
        <f t="shared" si="81"/>
        <v>-6.9589992764051613E-3</v>
      </c>
      <c r="CH114" s="129">
        <f t="shared" si="82"/>
        <v>-21.166138449062004</v>
      </c>
      <c r="CJ114" s="116">
        <v>61954.406880000002</v>
      </c>
      <c r="CK114" s="117">
        <v>1047116.7360000001</v>
      </c>
      <c r="CL114" s="118">
        <f t="shared" si="83"/>
        <v>985162.32912000013</v>
      </c>
      <c r="CN114" s="138">
        <f t="shared" si="84"/>
        <v>8282407.724973619</v>
      </c>
      <c r="CP114" s="8">
        <v>284</v>
      </c>
      <c r="CQ114" s="8" t="s">
        <v>98</v>
      </c>
      <c r="CR114" s="9">
        <v>2416</v>
      </c>
      <c r="CS114" s="9">
        <v>6894080.6358441692</v>
      </c>
      <c r="CT114" s="9">
        <v>1851171.5405210261</v>
      </c>
      <c r="CU114" s="49">
        <v>369489</v>
      </c>
      <c r="CW114" s="96">
        <f t="shared" si="85"/>
        <v>7263569.6358441692</v>
      </c>
      <c r="CY114" s="135">
        <f t="shared" si="86"/>
        <v>-84813.150502383709</v>
      </c>
      <c r="CZ114" s="92">
        <f t="shared" si="87"/>
        <v>-1.1541743669092511E-2</v>
      </c>
      <c r="DA114" s="129">
        <f t="shared" si="88"/>
        <v>-35.104780837079353</v>
      </c>
      <c r="DC114" s="116">
        <v>-62013.679100000001</v>
      </c>
      <c r="DD114" s="117">
        <v>1048118.5199999999</v>
      </c>
      <c r="DE114" s="118">
        <f t="shared" si="89"/>
        <v>986104.84089999995</v>
      </c>
      <c r="DG114" s="138">
        <f t="shared" si="90"/>
        <v>8249674.4767441694</v>
      </c>
      <c r="DI114" s="8">
        <v>284</v>
      </c>
      <c r="DJ114" s="8" t="s">
        <v>98</v>
      </c>
      <c r="DK114" s="9">
        <v>2416</v>
      </c>
      <c r="DL114" s="9">
        <v>6894093.5347514227</v>
      </c>
      <c r="DM114" s="9">
        <v>1851171.5405210261</v>
      </c>
      <c r="DN114" s="49">
        <v>369489</v>
      </c>
      <c r="DP114" s="96">
        <f t="shared" si="91"/>
        <v>7263582.5347514227</v>
      </c>
      <c r="DR114" s="135">
        <f t="shared" si="92"/>
        <v>-84800.25159513019</v>
      </c>
      <c r="DS114" s="92">
        <f t="shared" si="93"/>
        <v>-1.153998832949895E-2</v>
      </c>
      <c r="DT114" s="129">
        <f t="shared" si="59"/>
        <v>-35.099441885401568</v>
      </c>
      <c r="DV114" s="116">
        <v>-62013.679100000001</v>
      </c>
      <c r="DW114" s="117">
        <v>1048118.5199999999</v>
      </c>
      <c r="DX114" s="118">
        <f t="shared" si="94"/>
        <v>986104.84089999995</v>
      </c>
      <c r="DZ114" s="138">
        <f t="shared" si="95"/>
        <v>8249687.3756514229</v>
      </c>
      <c r="EB114" s="8">
        <v>284</v>
      </c>
      <c r="EC114" s="8" t="s">
        <v>98</v>
      </c>
      <c r="ED114" s="9">
        <v>2416</v>
      </c>
      <c r="EE114" s="9">
        <v>6884585.3542040642</v>
      </c>
      <c r="EF114" s="9">
        <v>1827569.8364800015</v>
      </c>
      <c r="EG114" s="49">
        <v>369489</v>
      </c>
      <c r="EI114" s="96">
        <f t="shared" si="60"/>
        <v>7254074.3542040642</v>
      </c>
      <c r="EK114" s="135">
        <f t="shared" si="96"/>
        <v>-94308.432142488658</v>
      </c>
      <c r="EL114" s="92">
        <f t="shared" si="97"/>
        <v>-1.2833903034789597E-2</v>
      </c>
      <c r="EM114" s="129">
        <f t="shared" si="61"/>
        <v>-39.034947078844645</v>
      </c>
      <c r="EO114" s="116">
        <v>62173.99</v>
      </c>
      <c r="EP114" s="117">
        <v>1050828</v>
      </c>
      <c r="EQ114" s="118">
        <f t="shared" si="98"/>
        <v>988654.01</v>
      </c>
      <c r="ES114" s="138">
        <f t="shared" si="99"/>
        <v>8242728.364204064</v>
      </c>
      <c r="EV114" s="40">
        <v>6978893.7863465529</v>
      </c>
      <c r="EW114" s="41">
        <v>2057647.0264615403</v>
      </c>
      <c r="EX114" s="42">
        <v>369489</v>
      </c>
      <c r="EY114" s="12"/>
      <c r="EZ114" s="43">
        <v>7348382.7863465529</v>
      </c>
      <c r="FA114" s="12"/>
      <c r="FB114" s="40">
        <v>-71914.527600000001</v>
      </c>
      <c r="FC114" s="41">
        <v>1181988.2274000002</v>
      </c>
      <c r="FD114" s="42">
        <v>1110073.6998000003</v>
      </c>
      <c r="FE114" s="44"/>
      <c r="FF114" s="43">
        <v>8458456.4861465544</v>
      </c>
      <c r="FG114" s="12"/>
      <c r="FH114" s="43">
        <v>284</v>
      </c>
      <c r="FI114" s="10"/>
      <c r="FJ114" s="8">
        <v>284</v>
      </c>
      <c r="FK114" s="8" t="s">
        <v>98</v>
      </c>
      <c r="FL114" s="9">
        <v>2416</v>
      </c>
      <c r="FM114" s="9">
        <v>6895064</v>
      </c>
      <c r="FN114" s="9">
        <v>1820544</v>
      </c>
      <c r="FO114" s="49">
        <f t="shared" si="100"/>
        <v>369489</v>
      </c>
      <c r="FQ114" s="99">
        <f t="shared" si="62"/>
        <v>7264553</v>
      </c>
      <c r="FS114" s="55">
        <f t="shared" si="101"/>
        <v>-83829.786346552894</v>
      </c>
      <c r="FT114" s="92">
        <f t="shared" si="102"/>
        <v>-1.1407923183085995E-2</v>
      </c>
      <c r="FU114" s="55">
        <f t="shared" si="63"/>
        <v>-34.697759249401031</v>
      </c>
      <c r="FW114" s="40">
        <v>6978893.7863465529</v>
      </c>
      <c r="FX114" s="41">
        <v>2057647.0264615403</v>
      </c>
      <c r="FY114" s="42">
        <v>369489</v>
      </c>
      <c r="FZ114" s="12"/>
      <c r="GA114" s="43">
        <v>7348382.7863465529</v>
      </c>
      <c r="GB114" s="12"/>
      <c r="GC114" s="40">
        <v>-71914.527600000001</v>
      </c>
      <c r="GD114" s="41">
        <v>1181988.2274000002</v>
      </c>
      <c r="GE114" s="42">
        <v>1110073.6998000003</v>
      </c>
      <c r="GF114" s="44"/>
      <c r="GG114" s="43">
        <v>8458456.4861465544</v>
      </c>
      <c r="GH114" s="12"/>
      <c r="GI114" s="43">
        <v>284</v>
      </c>
      <c r="GJ114" s="9"/>
      <c r="GK114" s="9"/>
    </row>
    <row r="115" spans="1:193" x14ac:dyDescent="0.25">
      <c r="A115" s="8">
        <v>285</v>
      </c>
      <c r="B115" s="8" t="s">
        <v>500</v>
      </c>
      <c r="C115" s="9">
        <v>54187</v>
      </c>
      <c r="D115" s="9">
        <v>114479851.58965887</v>
      </c>
      <c r="E115" s="9">
        <v>12718237.382255601</v>
      </c>
      <c r="F115" s="121">
        <v>-2279590</v>
      </c>
      <c r="H115" s="96">
        <f t="shared" si="64"/>
        <v>112200261.58965887</v>
      </c>
      <c r="J115" s="135">
        <f t="shared" si="55"/>
        <v>6001858.3167674989</v>
      </c>
      <c r="K115" s="92">
        <f t="shared" si="56"/>
        <v>5.6515523132159531E-2</v>
      </c>
      <c r="L115" s="129">
        <f t="shared" si="65"/>
        <v>110.76195982002139</v>
      </c>
      <c r="N115" s="116">
        <v>1291988.3709120001</v>
      </c>
      <c r="O115" s="117">
        <v>385635.90240000002</v>
      </c>
      <c r="P115" s="118">
        <v>-906352.46851200005</v>
      </c>
      <c r="R115" s="138">
        <f t="shared" si="66"/>
        <v>111293909.12114687</v>
      </c>
      <c r="S115" s="117"/>
      <c r="T115" s="8">
        <v>285</v>
      </c>
      <c r="U115" s="8" t="s">
        <v>99</v>
      </c>
      <c r="V115" s="9">
        <v>54187</v>
      </c>
      <c r="W115" s="9">
        <v>114479851.58965887</v>
      </c>
      <c r="X115" s="9">
        <v>12718237.382255601</v>
      </c>
      <c r="Y115" s="121">
        <v>-2123098</v>
      </c>
      <c r="AA115" s="96">
        <f t="shared" si="67"/>
        <v>112356753.58965887</v>
      </c>
      <c r="AC115" s="135">
        <f t="shared" si="68"/>
        <v>6158350.3167674989</v>
      </c>
      <c r="AD115" s="92">
        <f t="shared" si="69"/>
        <v>5.7989104609631206E-2</v>
      </c>
      <c r="AE115" s="129">
        <f t="shared" si="70"/>
        <v>113.64995878656318</v>
      </c>
      <c r="AG115" s="116">
        <v>1291988.3709120001</v>
      </c>
      <c r="AH115" s="117">
        <v>385635.90240000002</v>
      </c>
      <c r="AI115" s="118">
        <f t="shared" si="71"/>
        <v>-906352.46851200005</v>
      </c>
      <c r="AK115" s="138">
        <f t="shared" si="72"/>
        <v>111450401.12114687</v>
      </c>
      <c r="AL115" s="117"/>
      <c r="AM115" s="177" t="s">
        <v>99</v>
      </c>
      <c r="AN115" s="158">
        <v>54319</v>
      </c>
      <c r="AO115" s="158">
        <v>108173645.27289137</v>
      </c>
      <c r="AP115" s="158">
        <v>9913488.4458107557</v>
      </c>
      <c r="AQ115" s="158">
        <v>-1975242</v>
      </c>
      <c r="AS115" s="168">
        <f t="shared" si="57"/>
        <v>106198403.27289137</v>
      </c>
      <c r="AU115" s="158">
        <v>242037.74280000001</v>
      </c>
      <c r="AV115" s="158">
        <v>-1224112.7864280001</v>
      </c>
      <c r="AW115" s="158">
        <v>-982075.04362800007</v>
      </c>
      <c r="AY115" s="168">
        <f t="shared" si="58"/>
        <v>105216328.22926337</v>
      </c>
      <c r="BA115" s="181">
        <v>285</v>
      </c>
      <c r="BB115" s="121"/>
      <c r="BD115" s="8">
        <v>285</v>
      </c>
      <c r="BE115" s="8" t="s">
        <v>99</v>
      </c>
      <c r="BF115" s="9">
        <v>54187</v>
      </c>
      <c r="BG115" s="9">
        <v>114479851.58965887</v>
      </c>
      <c r="BH115" s="9">
        <v>12718237.382255601</v>
      </c>
      <c r="BI115" s="49">
        <v>-1692485</v>
      </c>
      <c r="BK115" s="96">
        <f t="shared" si="73"/>
        <v>112787366.58965887</v>
      </c>
      <c r="BM115" s="135">
        <f t="shared" si="74"/>
        <v>6306206.3167674989</v>
      </c>
      <c r="BN115" s="92">
        <f t="shared" si="75"/>
        <v>5.922368145318728E-2</v>
      </c>
      <c r="BO115" s="129">
        <f t="shared" si="76"/>
        <v>116.37858373350618</v>
      </c>
      <c r="BQ115" s="116">
        <v>1291988.3709120001</v>
      </c>
      <c r="BR115" s="117">
        <v>385635.90240000002</v>
      </c>
      <c r="BS115" s="118">
        <f t="shared" si="77"/>
        <v>-906352.46851200005</v>
      </c>
      <c r="BU115" s="138">
        <f t="shared" si="78"/>
        <v>111881014.12114687</v>
      </c>
      <c r="BW115" s="8">
        <v>285</v>
      </c>
      <c r="BX115" s="8" t="s">
        <v>99</v>
      </c>
      <c r="BY115" s="9">
        <v>54187</v>
      </c>
      <c r="BZ115" s="9">
        <v>113025375.58785444</v>
      </c>
      <c r="CA115" s="9">
        <v>12718237.382255601</v>
      </c>
      <c r="CB115" s="49">
        <v>-1692485</v>
      </c>
      <c r="CD115" s="96">
        <f t="shared" si="79"/>
        <v>111332890.58785444</v>
      </c>
      <c r="CF115" s="135">
        <f t="shared" si="80"/>
        <v>4851730.3149630725</v>
      </c>
      <c r="CG115" s="92">
        <f t="shared" si="81"/>
        <v>4.5564213448923654E-2</v>
      </c>
      <c r="CH115" s="129">
        <f t="shared" si="82"/>
        <v>89.536795079319262</v>
      </c>
      <c r="CJ115" s="116">
        <v>1291988.3709120001</v>
      </c>
      <c r="CK115" s="117">
        <v>385635.90240000002</v>
      </c>
      <c r="CL115" s="118">
        <f t="shared" si="83"/>
        <v>-906352.46851200005</v>
      </c>
      <c r="CN115" s="138">
        <f t="shared" si="84"/>
        <v>110426538.11934245</v>
      </c>
      <c r="CP115" s="8">
        <v>285</v>
      </c>
      <c r="CQ115" s="8" t="s">
        <v>99</v>
      </c>
      <c r="CR115" s="9">
        <v>54187</v>
      </c>
      <c r="CS115" s="9">
        <v>113445281.50984028</v>
      </c>
      <c r="CT115" s="9">
        <v>12935260.572917057</v>
      </c>
      <c r="CU115" s="49">
        <v>-1692485</v>
      </c>
      <c r="CW115" s="96">
        <f t="shared" si="85"/>
        <v>111752796.50984028</v>
      </c>
      <c r="CY115" s="135">
        <f t="shared" si="86"/>
        <v>5271636.2369489074</v>
      </c>
      <c r="CZ115" s="92">
        <f t="shared" si="87"/>
        <v>4.9507689655509821E-2</v>
      </c>
      <c r="DA115" s="129">
        <f t="shared" si="88"/>
        <v>97.285995477677446</v>
      </c>
      <c r="DC115" s="116">
        <v>-1293224.4253400001</v>
      </c>
      <c r="DD115" s="117">
        <v>386004.84299999999</v>
      </c>
      <c r="DE115" s="118">
        <f t="shared" si="89"/>
        <v>-907219.58234000008</v>
      </c>
      <c r="DG115" s="138">
        <f t="shared" si="90"/>
        <v>110845576.92750028</v>
      </c>
      <c r="DI115" s="8">
        <v>285</v>
      </c>
      <c r="DJ115" s="8" t="s">
        <v>99</v>
      </c>
      <c r="DK115" s="9">
        <v>54187</v>
      </c>
      <c r="DL115" s="9">
        <v>113445698.38029855</v>
      </c>
      <c r="DM115" s="9">
        <v>12935260.572917057</v>
      </c>
      <c r="DN115" s="49">
        <v>-1692485</v>
      </c>
      <c r="DP115" s="96">
        <f t="shared" si="91"/>
        <v>111753213.38029855</v>
      </c>
      <c r="DR115" s="135">
        <f t="shared" si="92"/>
        <v>5272053.1074071825</v>
      </c>
      <c r="DS115" s="92">
        <f t="shared" si="93"/>
        <v>4.9511604624666868E-2</v>
      </c>
      <c r="DT115" s="129">
        <f t="shared" si="59"/>
        <v>97.293688659774162</v>
      </c>
      <c r="DV115" s="116">
        <v>-1293224.4253400001</v>
      </c>
      <c r="DW115" s="117">
        <v>386004.84299999999</v>
      </c>
      <c r="DX115" s="118">
        <f t="shared" si="94"/>
        <v>-907219.58234000008</v>
      </c>
      <c r="DZ115" s="138">
        <f t="shared" si="95"/>
        <v>110845993.79795855</v>
      </c>
      <c r="EB115" s="8">
        <v>285</v>
      </c>
      <c r="EC115" s="8" t="s">
        <v>99</v>
      </c>
      <c r="ED115" s="9">
        <v>54187</v>
      </c>
      <c r="EE115" s="9">
        <v>113416720.44634135</v>
      </c>
      <c r="EF115" s="9">
        <v>12402771.82392196</v>
      </c>
      <c r="EG115" s="49">
        <v>-1692485</v>
      </c>
      <c r="EI115" s="96">
        <f t="shared" si="60"/>
        <v>111724235.44634135</v>
      </c>
      <c r="EK115" s="135">
        <f t="shared" si="96"/>
        <v>5243075.1734499782</v>
      </c>
      <c r="EL115" s="92">
        <f t="shared" si="97"/>
        <v>4.9239463206570563E-2</v>
      </c>
      <c r="EM115" s="129">
        <f t="shared" si="61"/>
        <v>96.75891216435636</v>
      </c>
      <c r="EO115" s="116">
        <v>1296567.5260000001</v>
      </c>
      <c r="EP115" s="117">
        <v>387002.7</v>
      </c>
      <c r="EQ115" s="118">
        <f t="shared" si="98"/>
        <v>-909564.82600000012</v>
      </c>
      <c r="ES115" s="138">
        <f t="shared" si="99"/>
        <v>110814670.62034135</v>
      </c>
      <c r="EV115" s="40">
        <v>108173645.27289137</v>
      </c>
      <c r="EW115" s="41">
        <v>9913488.4458107557</v>
      </c>
      <c r="EX115" s="42">
        <v>-1692485</v>
      </c>
      <c r="EY115" s="12"/>
      <c r="EZ115" s="43">
        <v>106481160.27289137</v>
      </c>
      <c r="FA115" s="12"/>
      <c r="FB115" s="40">
        <v>-1224112.7864280001</v>
      </c>
      <c r="FC115" s="41">
        <v>242037.74280000001</v>
      </c>
      <c r="FD115" s="42">
        <v>-982075.04362800007</v>
      </c>
      <c r="FE115" s="44"/>
      <c r="FF115" s="43">
        <v>105499085.22926337</v>
      </c>
      <c r="FG115" s="12"/>
      <c r="FH115" s="43">
        <v>285</v>
      </c>
      <c r="FI115" s="10"/>
      <c r="FJ115" s="8">
        <v>285</v>
      </c>
      <c r="FK115" s="8" t="s">
        <v>99</v>
      </c>
      <c r="FL115" s="9">
        <v>54187</v>
      </c>
      <c r="FM115" s="9">
        <v>113794927</v>
      </c>
      <c r="FN115" s="9">
        <v>12437242</v>
      </c>
      <c r="FO115" s="49">
        <f t="shared" si="100"/>
        <v>-1692485</v>
      </c>
      <c r="FQ115" s="99">
        <f t="shared" si="62"/>
        <v>112102442</v>
      </c>
      <c r="FS115" s="55">
        <f t="shared" si="101"/>
        <v>5621281.7271086276</v>
      </c>
      <c r="FT115" s="92">
        <f t="shared" si="102"/>
        <v>5.2791326772758017E-2</v>
      </c>
      <c r="FU115" s="55">
        <f t="shared" si="63"/>
        <v>103.73856694610566</v>
      </c>
      <c r="FW115" s="40">
        <v>108173645.27289137</v>
      </c>
      <c r="FX115" s="41">
        <v>9913488.4458107557</v>
      </c>
      <c r="FY115" s="42">
        <v>-1692485</v>
      </c>
      <c r="FZ115" s="12"/>
      <c r="GA115" s="43">
        <v>106481160.27289137</v>
      </c>
      <c r="GB115" s="12"/>
      <c r="GC115" s="40">
        <v>-1224112.7864280001</v>
      </c>
      <c r="GD115" s="41">
        <v>242037.74280000001</v>
      </c>
      <c r="GE115" s="42">
        <v>-982075.04362800007</v>
      </c>
      <c r="GF115" s="44"/>
      <c r="GG115" s="43">
        <v>105499085.22926337</v>
      </c>
      <c r="GH115" s="12"/>
      <c r="GI115" s="43">
        <v>285</v>
      </c>
      <c r="GJ115" s="9"/>
      <c r="GK115" s="9"/>
    </row>
    <row r="116" spans="1:193" x14ac:dyDescent="0.25">
      <c r="A116" s="8">
        <v>286</v>
      </c>
      <c r="B116" s="8" t="s">
        <v>501</v>
      </c>
      <c r="C116" s="9">
        <v>85306</v>
      </c>
      <c r="D116" s="9">
        <v>155992825.9255428</v>
      </c>
      <c r="E116" s="9">
        <v>17858494.553511355</v>
      </c>
      <c r="F116" s="121">
        <v>14043620</v>
      </c>
      <c r="H116" s="96">
        <f t="shared" si="64"/>
        <v>170036445.9255428</v>
      </c>
      <c r="J116" s="135">
        <f t="shared" si="55"/>
        <v>917832.8886141181</v>
      </c>
      <c r="K116" s="92">
        <f t="shared" si="56"/>
        <v>5.4271547769475879E-3</v>
      </c>
      <c r="L116" s="129">
        <f t="shared" si="65"/>
        <v>10.759300501888708</v>
      </c>
      <c r="N116" s="116">
        <v>1042880.0808479999</v>
      </c>
      <c r="O116" s="117">
        <v>1362684.3792000001</v>
      </c>
      <c r="P116" s="118">
        <v>319804.29835200019</v>
      </c>
      <c r="R116" s="138">
        <f t="shared" si="66"/>
        <v>170356250.2238948</v>
      </c>
      <c r="S116" s="117"/>
      <c r="T116" s="8">
        <v>286</v>
      </c>
      <c r="U116" s="8" t="s">
        <v>100</v>
      </c>
      <c r="V116" s="9">
        <v>85306</v>
      </c>
      <c r="W116" s="9">
        <v>155992825.9255428</v>
      </c>
      <c r="X116" s="9">
        <v>17858494.553511355</v>
      </c>
      <c r="Y116" s="121">
        <v>14195136</v>
      </c>
      <c r="AA116" s="96">
        <f t="shared" si="67"/>
        <v>170187961.9255428</v>
      </c>
      <c r="AC116" s="135">
        <f t="shared" si="68"/>
        <v>1069348.8886141181</v>
      </c>
      <c r="AD116" s="92">
        <f t="shared" si="69"/>
        <v>6.3230703552459681E-3</v>
      </c>
      <c r="AE116" s="129">
        <f t="shared" si="70"/>
        <v>12.535447548989731</v>
      </c>
      <c r="AG116" s="116">
        <v>1042880.0808479999</v>
      </c>
      <c r="AH116" s="117">
        <v>1362684.3792000001</v>
      </c>
      <c r="AI116" s="118">
        <f t="shared" si="71"/>
        <v>319804.29835200019</v>
      </c>
      <c r="AK116" s="138">
        <f t="shared" si="72"/>
        <v>170507766.2238948</v>
      </c>
      <c r="AL116" s="117"/>
      <c r="AM116" s="177" t="s">
        <v>100</v>
      </c>
      <c r="AN116" s="158">
        <v>85855</v>
      </c>
      <c r="AO116" s="158">
        <v>155962893.03692868</v>
      </c>
      <c r="AP116" s="158">
        <v>16386785.588581447</v>
      </c>
      <c r="AQ116" s="158">
        <v>13155720</v>
      </c>
      <c r="AS116" s="168">
        <f t="shared" si="57"/>
        <v>169118613.03692868</v>
      </c>
      <c r="AU116" s="158">
        <v>1204601.2050000008</v>
      </c>
      <c r="AV116" s="158">
        <v>-1221350.5849200003</v>
      </c>
      <c r="AW116" s="158">
        <v>-16749.379919999512</v>
      </c>
      <c r="AY116" s="168">
        <f t="shared" si="58"/>
        <v>169101863.65700868</v>
      </c>
      <c r="BA116" s="181">
        <v>286</v>
      </c>
      <c r="BB116" s="121"/>
      <c r="BD116" s="8">
        <v>286</v>
      </c>
      <c r="BE116" s="8" t="s">
        <v>100</v>
      </c>
      <c r="BF116" s="9">
        <v>85306</v>
      </c>
      <c r="BG116" s="9">
        <v>155992825.9255428</v>
      </c>
      <c r="BH116" s="9">
        <v>17858494.553511355</v>
      </c>
      <c r="BI116" s="49">
        <v>13352487</v>
      </c>
      <c r="BK116" s="96">
        <f t="shared" si="73"/>
        <v>169345312.9255428</v>
      </c>
      <c r="BM116" s="135">
        <f t="shared" si="74"/>
        <v>29932.888614118099</v>
      </c>
      <c r="BN116" s="92">
        <f t="shared" si="75"/>
        <v>1.7678777088997799E-4</v>
      </c>
      <c r="BO116" s="129">
        <f t="shared" si="76"/>
        <v>0.35088843239769885</v>
      </c>
      <c r="BQ116" s="116">
        <v>1042880.080848</v>
      </c>
      <c r="BR116" s="117">
        <v>1362684.3792000003</v>
      </c>
      <c r="BS116" s="118">
        <f t="shared" si="77"/>
        <v>319804.2983520003</v>
      </c>
      <c r="BU116" s="138">
        <f t="shared" si="78"/>
        <v>169665117.2238948</v>
      </c>
      <c r="BW116" s="8">
        <v>286</v>
      </c>
      <c r="BX116" s="8" t="s">
        <v>100</v>
      </c>
      <c r="BY116" s="9">
        <v>85306</v>
      </c>
      <c r="BZ116" s="9">
        <v>154187262.17535648</v>
      </c>
      <c r="CA116" s="9">
        <v>17858494.553511355</v>
      </c>
      <c r="CB116" s="49">
        <v>13352487</v>
      </c>
      <c r="CD116" s="96">
        <f t="shared" si="79"/>
        <v>167539749.17535648</v>
      </c>
      <c r="CF116" s="135">
        <f t="shared" si="80"/>
        <v>-1775630.861572206</v>
      </c>
      <c r="CG116" s="92">
        <f t="shared" si="81"/>
        <v>-1.0487120905288878E-2</v>
      </c>
      <c r="CH116" s="129">
        <f t="shared" si="82"/>
        <v>-20.814841412939373</v>
      </c>
      <c r="CJ116" s="116">
        <v>1042880.080848</v>
      </c>
      <c r="CK116" s="117">
        <v>1362684.3792000003</v>
      </c>
      <c r="CL116" s="118">
        <f t="shared" si="83"/>
        <v>319804.2983520003</v>
      </c>
      <c r="CN116" s="138">
        <f t="shared" si="84"/>
        <v>167859553.47370848</v>
      </c>
      <c r="CP116" s="8">
        <v>286</v>
      </c>
      <c r="CQ116" s="8" t="s">
        <v>100</v>
      </c>
      <c r="CR116" s="9">
        <v>85306</v>
      </c>
      <c r="CS116" s="9">
        <v>154574741.14311832</v>
      </c>
      <c r="CT116" s="9">
        <v>18201803.767868888</v>
      </c>
      <c r="CU116" s="49">
        <v>13352487</v>
      </c>
      <c r="CW116" s="96">
        <f t="shared" si="85"/>
        <v>167927228.14311832</v>
      </c>
      <c r="CY116" s="135">
        <f t="shared" si="86"/>
        <v>-1388151.8938103616</v>
      </c>
      <c r="CZ116" s="92">
        <f t="shared" si="87"/>
        <v>-8.1986166496368935E-3</v>
      </c>
      <c r="DA116" s="129">
        <f t="shared" si="88"/>
        <v>-16.272617328328156</v>
      </c>
      <c r="DC116" s="116">
        <v>-1043877.8116099999</v>
      </c>
      <c r="DD116" s="117">
        <v>1363988.0690000001</v>
      </c>
      <c r="DE116" s="118">
        <f t="shared" si="89"/>
        <v>320110.25739000028</v>
      </c>
      <c r="DG116" s="138">
        <f t="shared" si="90"/>
        <v>168247338.40050831</v>
      </c>
      <c r="DI116" s="8">
        <v>286</v>
      </c>
      <c r="DJ116" s="8" t="s">
        <v>100</v>
      </c>
      <c r="DK116" s="9">
        <v>85306</v>
      </c>
      <c r="DL116" s="9">
        <v>154575326.45250928</v>
      </c>
      <c r="DM116" s="9">
        <v>18201803.767868888</v>
      </c>
      <c r="DN116" s="49">
        <v>13352487</v>
      </c>
      <c r="DP116" s="96">
        <f t="shared" si="91"/>
        <v>167927813.45250928</v>
      </c>
      <c r="DR116" s="135">
        <f t="shared" si="92"/>
        <v>-1387566.5844193995</v>
      </c>
      <c r="DS116" s="92">
        <f t="shared" si="93"/>
        <v>-8.1951597316012471E-3</v>
      </c>
      <c r="DT116" s="129">
        <f t="shared" si="59"/>
        <v>-16.265756036145167</v>
      </c>
      <c r="DV116" s="116">
        <v>-1043877.8116099999</v>
      </c>
      <c r="DW116" s="117">
        <v>1363988.0690000001</v>
      </c>
      <c r="DX116" s="118">
        <f t="shared" si="94"/>
        <v>320110.25739000028</v>
      </c>
      <c r="DZ116" s="138">
        <f t="shared" si="95"/>
        <v>168247923.70989928</v>
      </c>
      <c r="EB116" s="8">
        <v>286</v>
      </c>
      <c r="EC116" s="8" t="s">
        <v>100</v>
      </c>
      <c r="ED116" s="9">
        <v>85306</v>
      </c>
      <c r="EE116" s="9">
        <v>154055318.75590709</v>
      </c>
      <c r="EF116" s="9">
        <v>17537180.375352323</v>
      </c>
      <c r="EG116" s="49">
        <v>13352487</v>
      </c>
      <c r="EI116" s="96">
        <f t="shared" si="60"/>
        <v>167407805.75590709</v>
      </c>
      <c r="EK116" s="135">
        <f t="shared" si="96"/>
        <v>-1907574.281021595</v>
      </c>
      <c r="EL116" s="92">
        <f t="shared" si="97"/>
        <v>-1.1266396948732842E-2</v>
      </c>
      <c r="EM116" s="129">
        <f t="shared" si="61"/>
        <v>-22.361548789318395</v>
      </c>
      <c r="EO116" s="116">
        <v>1046576.329</v>
      </c>
      <c r="EP116" s="117">
        <v>1367514.1</v>
      </c>
      <c r="EQ116" s="118">
        <f t="shared" si="98"/>
        <v>320937.77100000007</v>
      </c>
      <c r="ES116" s="138">
        <f t="shared" si="99"/>
        <v>167728743.52690709</v>
      </c>
      <c r="EV116" s="40">
        <v>155962893.03692868</v>
      </c>
      <c r="EW116" s="41">
        <v>16386785.588581447</v>
      </c>
      <c r="EX116" s="42">
        <v>13352487</v>
      </c>
      <c r="EY116" s="12"/>
      <c r="EZ116" s="43">
        <v>169315380.03692868</v>
      </c>
      <c r="FA116" s="12"/>
      <c r="FB116" s="40">
        <v>-1221350.5849200003</v>
      </c>
      <c r="FC116" s="41">
        <v>1204601.2050000008</v>
      </c>
      <c r="FD116" s="42">
        <v>-16749.379919999512</v>
      </c>
      <c r="FE116" s="44"/>
      <c r="FF116" s="43">
        <v>169298630.65700868</v>
      </c>
      <c r="FG116" s="12"/>
      <c r="FH116" s="43">
        <v>286</v>
      </c>
      <c r="FI116" s="10"/>
      <c r="FJ116" s="8">
        <v>286</v>
      </c>
      <c r="FK116" s="8" t="s">
        <v>100</v>
      </c>
      <c r="FL116" s="9">
        <v>85306</v>
      </c>
      <c r="FM116" s="9">
        <v>154481245</v>
      </c>
      <c r="FN116" s="9">
        <v>18039410</v>
      </c>
      <c r="FO116" s="49">
        <f t="shared" si="100"/>
        <v>13352487</v>
      </c>
      <c r="FQ116" s="99">
        <f t="shared" si="62"/>
        <v>167833732</v>
      </c>
      <c r="FS116" s="55">
        <f t="shared" si="101"/>
        <v>-1481648.0369286835</v>
      </c>
      <c r="FT116" s="92">
        <f t="shared" si="102"/>
        <v>-8.7508177733501072E-3</v>
      </c>
      <c r="FU116" s="55">
        <f t="shared" si="63"/>
        <v>-17.368626320876416</v>
      </c>
      <c r="FW116" s="40">
        <v>155962893.03692868</v>
      </c>
      <c r="FX116" s="41">
        <v>16386785.588581447</v>
      </c>
      <c r="FY116" s="42">
        <v>13352487</v>
      </c>
      <c r="FZ116" s="12"/>
      <c r="GA116" s="43">
        <v>169315380.03692868</v>
      </c>
      <c r="GB116" s="12"/>
      <c r="GC116" s="40">
        <v>-1221350.5849200003</v>
      </c>
      <c r="GD116" s="41">
        <v>1204601.2050000008</v>
      </c>
      <c r="GE116" s="42">
        <v>-16749.379919999512</v>
      </c>
      <c r="GF116" s="44"/>
      <c r="GG116" s="43">
        <v>169298630.65700868</v>
      </c>
      <c r="GH116" s="12"/>
      <c r="GI116" s="43">
        <v>286</v>
      </c>
      <c r="GJ116" s="9"/>
      <c r="GK116" s="9"/>
    </row>
    <row r="117" spans="1:193" x14ac:dyDescent="0.25">
      <c r="A117" s="8">
        <v>287</v>
      </c>
      <c r="B117" s="8" t="s">
        <v>502</v>
      </c>
      <c r="C117" s="9">
        <v>6727</v>
      </c>
      <c r="D117" s="9">
        <v>19860824.039559174</v>
      </c>
      <c r="E117" s="9">
        <v>4124881.6292874399</v>
      </c>
      <c r="F117" s="121">
        <v>344607</v>
      </c>
      <c r="H117" s="96">
        <f t="shared" si="64"/>
        <v>20205431.039559174</v>
      </c>
      <c r="J117" s="135">
        <f t="shared" si="55"/>
        <v>-456905.97466280311</v>
      </c>
      <c r="K117" s="92">
        <f t="shared" si="56"/>
        <v>-2.2112986268122175E-2</v>
      </c>
      <c r="L117" s="129">
        <f t="shared" si="65"/>
        <v>-67.921209255656777</v>
      </c>
      <c r="N117" s="116">
        <v>54830.366399999999</v>
      </c>
      <c r="O117" s="117">
        <v>776220.86400000006</v>
      </c>
      <c r="P117" s="118">
        <v>721390.49760000012</v>
      </c>
      <c r="R117" s="138">
        <f t="shared" si="66"/>
        <v>20926821.537159175</v>
      </c>
      <c r="S117" s="117"/>
      <c r="T117" s="8">
        <v>287</v>
      </c>
      <c r="U117" s="8" t="s">
        <v>101</v>
      </c>
      <c r="V117" s="9">
        <v>6727</v>
      </c>
      <c r="W117" s="9">
        <v>19860824.039559174</v>
      </c>
      <c r="X117" s="9">
        <v>4124881.6292874399</v>
      </c>
      <c r="Y117" s="121">
        <v>357959</v>
      </c>
      <c r="AA117" s="96">
        <f t="shared" si="67"/>
        <v>20218783.039559174</v>
      </c>
      <c r="AC117" s="135">
        <f t="shared" si="68"/>
        <v>-443553.97466280311</v>
      </c>
      <c r="AD117" s="92">
        <f t="shared" si="69"/>
        <v>-2.1466786373559921E-2</v>
      </c>
      <c r="AE117" s="129">
        <f t="shared" si="70"/>
        <v>-65.936372032526108</v>
      </c>
      <c r="AG117" s="116">
        <v>54830.366399999999</v>
      </c>
      <c r="AH117" s="117">
        <v>776220.86400000006</v>
      </c>
      <c r="AI117" s="118">
        <f t="shared" si="71"/>
        <v>721390.49760000012</v>
      </c>
      <c r="AK117" s="138">
        <f t="shared" si="72"/>
        <v>20940173.537159175</v>
      </c>
      <c r="AL117" s="117"/>
      <c r="AM117" s="177" t="s">
        <v>101</v>
      </c>
      <c r="AN117" s="158">
        <v>6793</v>
      </c>
      <c r="AO117" s="158">
        <v>20168097.014221977</v>
      </c>
      <c r="AP117" s="158">
        <v>4485456.4034195403</v>
      </c>
      <c r="AQ117" s="158">
        <v>478970</v>
      </c>
      <c r="AR117" s="158">
        <v>15270</v>
      </c>
      <c r="AS117" s="168">
        <f t="shared" si="57"/>
        <v>20662337.014221977</v>
      </c>
      <c r="AU117" s="158">
        <v>642957.94740000006</v>
      </c>
      <c r="AV117" s="158">
        <v>-57847.152000000002</v>
      </c>
      <c r="AW117" s="158">
        <v>585110.79540000006</v>
      </c>
      <c r="AY117" s="168">
        <f t="shared" si="58"/>
        <v>21247447.809621979</v>
      </c>
      <c r="BA117" s="181">
        <v>287</v>
      </c>
      <c r="BB117" s="121"/>
      <c r="BD117" s="8">
        <v>287</v>
      </c>
      <c r="BE117" s="8" t="s">
        <v>101</v>
      </c>
      <c r="BF117" s="9">
        <v>6727</v>
      </c>
      <c r="BG117" s="9">
        <v>19860824.039559174</v>
      </c>
      <c r="BH117" s="9">
        <v>4124881.6292874399</v>
      </c>
      <c r="BI117" s="49">
        <v>675144</v>
      </c>
      <c r="BK117" s="96">
        <f t="shared" si="73"/>
        <v>20535968.039559174</v>
      </c>
      <c r="BM117" s="135">
        <f t="shared" si="74"/>
        <v>-307272.97466280311</v>
      </c>
      <c r="BN117" s="92">
        <f t="shared" si="75"/>
        <v>-1.4742091906586955E-2</v>
      </c>
      <c r="BO117" s="129">
        <f t="shared" si="76"/>
        <v>-45.677564243021124</v>
      </c>
      <c r="BQ117" s="116">
        <v>54830.366399999999</v>
      </c>
      <c r="BR117" s="117">
        <v>776220.86400000006</v>
      </c>
      <c r="BS117" s="118">
        <f t="shared" si="77"/>
        <v>721390.49760000012</v>
      </c>
      <c r="BU117" s="138">
        <f t="shared" si="78"/>
        <v>21257358.537159175</v>
      </c>
      <c r="BW117" s="8">
        <v>287</v>
      </c>
      <c r="BX117" s="8" t="s">
        <v>101</v>
      </c>
      <c r="BY117" s="9">
        <v>6727</v>
      </c>
      <c r="BZ117" s="9">
        <v>19641279.41782384</v>
      </c>
      <c r="CA117" s="9">
        <v>4124881.6292874399</v>
      </c>
      <c r="CB117" s="49">
        <v>675144</v>
      </c>
      <c r="CD117" s="96">
        <f t="shared" si="79"/>
        <v>20316423.41782384</v>
      </c>
      <c r="CF117" s="135">
        <f t="shared" si="80"/>
        <v>-526817.59639813751</v>
      </c>
      <c r="CG117" s="92">
        <f t="shared" si="81"/>
        <v>-2.5275224521880923E-2</v>
      </c>
      <c r="CH117" s="129">
        <f t="shared" si="82"/>
        <v>-78.313898676696525</v>
      </c>
      <c r="CJ117" s="116">
        <v>54830.366399999999</v>
      </c>
      <c r="CK117" s="117">
        <v>776220.86400000006</v>
      </c>
      <c r="CL117" s="118">
        <f t="shared" si="83"/>
        <v>721390.49760000012</v>
      </c>
      <c r="CN117" s="138">
        <f t="shared" si="84"/>
        <v>21037813.91542384</v>
      </c>
      <c r="CP117" s="8">
        <v>287</v>
      </c>
      <c r="CQ117" s="8" t="s">
        <v>101</v>
      </c>
      <c r="CR117" s="9">
        <v>6727</v>
      </c>
      <c r="CS117" s="9">
        <v>19685348.020904653</v>
      </c>
      <c r="CT117" s="9">
        <v>4152977.6513190712</v>
      </c>
      <c r="CU117" s="49">
        <v>675144</v>
      </c>
      <c r="CW117" s="96">
        <f t="shared" si="85"/>
        <v>20360492.020904653</v>
      </c>
      <c r="CY117" s="135">
        <f t="shared" si="86"/>
        <v>-482748.99331732467</v>
      </c>
      <c r="CZ117" s="92">
        <f t="shared" si="87"/>
        <v>-2.3160937062903526E-2</v>
      </c>
      <c r="DA117" s="129">
        <f t="shared" si="88"/>
        <v>-71.762894799661765</v>
      </c>
      <c r="DC117" s="116">
        <v>-54882.822999999997</v>
      </c>
      <c r="DD117" s="117">
        <v>776963.4800000001</v>
      </c>
      <c r="DE117" s="118">
        <f t="shared" si="89"/>
        <v>722080.65700000012</v>
      </c>
      <c r="DG117" s="138">
        <f t="shared" si="90"/>
        <v>21082572.677904654</v>
      </c>
      <c r="DI117" s="8">
        <v>287</v>
      </c>
      <c r="DJ117" s="8" t="s">
        <v>101</v>
      </c>
      <c r="DK117" s="9">
        <v>6727</v>
      </c>
      <c r="DL117" s="9">
        <v>19685360.472870622</v>
      </c>
      <c r="DM117" s="9">
        <v>4152977.6513190712</v>
      </c>
      <c r="DN117" s="49">
        <v>675144</v>
      </c>
      <c r="DP117" s="96">
        <f t="shared" si="91"/>
        <v>20360504.472870622</v>
      </c>
      <c r="DR117" s="135">
        <f t="shared" si="92"/>
        <v>-482736.54135135561</v>
      </c>
      <c r="DS117" s="92">
        <f t="shared" si="93"/>
        <v>-2.3160339652646619E-2</v>
      </c>
      <c r="DT117" s="129">
        <f t="shared" si="59"/>
        <v>-71.761043756705163</v>
      </c>
      <c r="DV117" s="116">
        <v>-54882.822999999997</v>
      </c>
      <c r="DW117" s="117">
        <v>776963.4800000001</v>
      </c>
      <c r="DX117" s="118">
        <f t="shared" si="94"/>
        <v>722080.65700000012</v>
      </c>
      <c r="DZ117" s="138">
        <f t="shared" si="95"/>
        <v>21082585.129870623</v>
      </c>
      <c r="EB117" s="8">
        <v>287</v>
      </c>
      <c r="EC117" s="8" t="s">
        <v>101</v>
      </c>
      <c r="ED117" s="9">
        <v>6727</v>
      </c>
      <c r="EE117" s="9">
        <v>19650630.141921636</v>
      </c>
      <c r="EF117" s="9">
        <v>4072125.790861398</v>
      </c>
      <c r="EG117" s="49">
        <v>675144</v>
      </c>
      <c r="EI117" s="96">
        <f t="shared" si="60"/>
        <v>20325774.141921636</v>
      </c>
      <c r="EK117" s="135">
        <f t="shared" si="96"/>
        <v>-517466.87230034173</v>
      </c>
      <c r="EL117" s="92">
        <f t="shared" si="97"/>
        <v>-2.4826603115477977E-2</v>
      </c>
      <c r="EM117" s="129">
        <f t="shared" si="61"/>
        <v>-76.923869823151733</v>
      </c>
      <c r="EO117" s="116">
        <v>55024.7</v>
      </c>
      <c r="EP117" s="117">
        <v>778972</v>
      </c>
      <c r="EQ117" s="118">
        <f t="shared" si="98"/>
        <v>723947.3</v>
      </c>
      <c r="ES117" s="138">
        <f t="shared" si="99"/>
        <v>21049721.441921636</v>
      </c>
      <c r="EV117" s="40">
        <v>20168097.014221977</v>
      </c>
      <c r="EW117" s="41">
        <v>4485456.4034195403</v>
      </c>
      <c r="EX117" s="42">
        <v>675144</v>
      </c>
      <c r="EY117" s="12"/>
      <c r="EZ117" s="43">
        <v>20843241.014221977</v>
      </c>
      <c r="FA117" s="12"/>
      <c r="FB117" s="40">
        <v>-57847.152000000002</v>
      </c>
      <c r="FC117" s="41">
        <v>642957.94740000006</v>
      </c>
      <c r="FD117" s="42">
        <v>585110.79540000006</v>
      </c>
      <c r="FE117" s="44"/>
      <c r="FF117" s="43">
        <v>21428351.809621979</v>
      </c>
      <c r="FG117" s="12"/>
      <c r="FH117" s="43">
        <v>287</v>
      </c>
      <c r="FI117" s="10"/>
      <c r="FJ117" s="8">
        <v>287</v>
      </c>
      <c r="FK117" s="8" t="s">
        <v>101</v>
      </c>
      <c r="FL117" s="9">
        <v>6727</v>
      </c>
      <c r="FM117" s="9">
        <v>19791939</v>
      </c>
      <c r="FN117" s="9">
        <v>4225287</v>
      </c>
      <c r="FO117" s="49">
        <f t="shared" si="100"/>
        <v>675144</v>
      </c>
      <c r="FQ117" s="99">
        <f t="shared" si="62"/>
        <v>20467083</v>
      </c>
      <c r="FS117" s="55">
        <f t="shared" si="101"/>
        <v>-376158.01422197744</v>
      </c>
      <c r="FT117" s="92">
        <f t="shared" si="102"/>
        <v>-1.8047002093643374E-2</v>
      </c>
      <c r="FU117" s="55">
        <f t="shared" si="63"/>
        <v>-55.917647424108438</v>
      </c>
      <c r="FW117" s="40">
        <v>20168097.014221977</v>
      </c>
      <c r="FX117" s="41">
        <v>4485456.4034195403</v>
      </c>
      <c r="FY117" s="42">
        <v>675144</v>
      </c>
      <c r="FZ117" s="12"/>
      <c r="GA117" s="43">
        <v>20843241.014221977</v>
      </c>
      <c r="GB117" s="12"/>
      <c r="GC117" s="40">
        <v>-57847.152000000002</v>
      </c>
      <c r="GD117" s="41">
        <v>642957.94740000006</v>
      </c>
      <c r="GE117" s="42">
        <v>585110.79540000006</v>
      </c>
      <c r="GF117" s="44"/>
      <c r="GG117" s="43">
        <v>21428351.809621979</v>
      </c>
      <c r="GH117" s="12"/>
      <c r="GI117" s="43">
        <v>287</v>
      </c>
      <c r="GJ117" s="9"/>
      <c r="GK117" s="9"/>
    </row>
    <row r="118" spans="1:193" x14ac:dyDescent="0.25">
      <c r="A118" s="8">
        <v>288</v>
      </c>
      <c r="B118" s="8" t="s">
        <v>503</v>
      </c>
      <c r="C118" s="9">
        <v>6620</v>
      </c>
      <c r="D118" s="9">
        <v>16325606.184346344</v>
      </c>
      <c r="E118" s="9">
        <v>3853997.1845860225</v>
      </c>
      <c r="F118" s="121">
        <v>38274</v>
      </c>
      <c r="H118" s="96">
        <f t="shared" si="64"/>
        <v>16363880.184346344</v>
      </c>
      <c r="J118" s="135">
        <f t="shared" si="55"/>
        <v>-276719.96885974333</v>
      </c>
      <c r="K118" s="92">
        <f t="shared" si="56"/>
        <v>-1.6629206056996006E-2</v>
      </c>
      <c r="L118" s="129">
        <f t="shared" si="65"/>
        <v>-41.800599525640983</v>
      </c>
      <c r="N118" s="116">
        <v>375477.30720000004</v>
      </c>
      <c r="O118" s="117">
        <v>70328.736000000004</v>
      </c>
      <c r="P118" s="118">
        <v>-305148.57120000001</v>
      </c>
      <c r="R118" s="138">
        <f t="shared" si="66"/>
        <v>16058731.613146344</v>
      </c>
      <c r="S118" s="117"/>
      <c r="T118" s="8">
        <v>288</v>
      </c>
      <c r="U118" s="8" t="s">
        <v>102</v>
      </c>
      <c r="V118" s="9">
        <v>6620</v>
      </c>
      <c r="W118" s="9">
        <v>16325606.184346344</v>
      </c>
      <c r="X118" s="9">
        <v>3853997.1845860225</v>
      </c>
      <c r="Y118" s="121">
        <v>15671</v>
      </c>
      <c r="AA118" s="96">
        <f t="shared" si="67"/>
        <v>16341277.184346344</v>
      </c>
      <c r="AC118" s="135">
        <f t="shared" si="68"/>
        <v>-299322.96885974333</v>
      </c>
      <c r="AD118" s="92">
        <f t="shared" si="69"/>
        <v>-1.7987510432553346E-2</v>
      </c>
      <c r="AE118" s="129">
        <f t="shared" si="70"/>
        <v>-45.214949978813195</v>
      </c>
      <c r="AG118" s="116">
        <v>375477.30720000004</v>
      </c>
      <c r="AH118" s="117">
        <v>70328.736000000004</v>
      </c>
      <c r="AI118" s="118">
        <f t="shared" si="71"/>
        <v>-305148.57120000001</v>
      </c>
      <c r="AK118" s="138">
        <f t="shared" si="72"/>
        <v>16036128.613146344</v>
      </c>
      <c r="AL118" s="117"/>
      <c r="AM118" s="177" t="s">
        <v>102</v>
      </c>
      <c r="AN118" s="158">
        <v>6682</v>
      </c>
      <c r="AO118" s="158">
        <v>16637489.153206088</v>
      </c>
      <c r="AP118" s="158">
        <v>3586971.1892395206</v>
      </c>
      <c r="AQ118" s="158">
        <v>3111</v>
      </c>
      <c r="AS118" s="168">
        <f t="shared" si="57"/>
        <v>16640600.153206088</v>
      </c>
      <c r="AU118" s="158">
        <v>64486.4274</v>
      </c>
      <c r="AV118" s="158">
        <v>-395858.57880000002</v>
      </c>
      <c r="AW118" s="158">
        <v>-331372.15140000003</v>
      </c>
      <c r="AY118" s="168">
        <f t="shared" si="58"/>
        <v>16309228.001806088</v>
      </c>
      <c r="BA118" s="181">
        <v>288</v>
      </c>
      <c r="BB118" s="121"/>
      <c r="BD118" s="8">
        <v>288</v>
      </c>
      <c r="BE118" s="8" t="s">
        <v>102</v>
      </c>
      <c r="BF118" s="9">
        <v>6620</v>
      </c>
      <c r="BG118" s="9">
        <v>16325606.184346348</v>
      </c>
      <c r="BH118" s="9">
        <v>3853997.1845860267</v>
      </c>
      <c r="BI118" s="49">
        <v>-76939</v>
      </c>
      <c r="BK118" s="96">
        <f t="shared" si="73"/>
        <v>16248667.184346348</v>
      </c>
      <c r="BM118" s="135">
        <f t="shared" si="74"/>
        <v>-341920.9688597396</v>
      </c>
      <c r="BN118" s="92">
        <f t="shared" si="75"/>
        <v>-2.0609333780229139E-2</v>
      </c>
      <c r="BO118" s="129">
        <f t="shared" si="76"/>
        <v>-51.649693181229544</v>
      </c>
      <c r="BQ118" s="116">
        <v>375477.30719999998</v>
      </c>
      <c r="BR118" s="117">
        <v>70328.736000000004</v>
      </c>
      <c r="BS118" s="118">
        <f t="shared" si="77"/>
        <v>-305148.57120000001</v>
      </c>
      <c r="BU118" s="138">
        <f t="shared" si="78"/>
        <v>15943518.613146348</v>
      </c>
      <c r="BW118" s="8">
        <v>288</v>
      </c>
      <c r="BX118" s="8" t="s">
        <v>102</v>
      </c>
      <c r="BY118" s="9">
        <v>6620</v>
      </c>
      <c r="BZ118" s="9">
        <v>16150615.946143549</v>
      </c>
      <c r="CA118" s="9">
        <v>3853997.1845860267</v>
      </c>
      <c r="CB118" s="49">
        <v>-76939</v>
      </c>
      <c r="CD118" s="96">
        <f t="shared" si="79"/>
        <v>16073676.946143549</v>
      </c>
      <c r="CF118" s="135">
        <f t="shared" si="80"/>
        <v>-516911.20706253871</v>
      </c>
      <c r="CG118" s="92">
        <f t="shared" si="81"/>
        <v>-3.1156894637436164E-2</v>
      </c>
      <c r="CH118" s="129">
        <f t="shared" si="82"/>
        <v>-78.083263906727908</v>
      </c>
      <c r="CJ118" s="116">
        <v>375477.30719999998</v>
      </c>
      <c r="CK118" s="117">
        <v>70328.736000000004</v>
      </c>
      <c r="CL118" s="118">
        <f t="shared" si="83"/>
        <v>-305148.57120000001</v>
      </c>
      <c r="CN118" s="138">
        <f t="shared" si="84"/>
        <v>15768528.374943549</v>
      </c>
      <c r="CP118" s="8">
        <v>288</v>
      </c>
      <c r="CQ118" s="8" t="s">
        <v>102</v>
      </c>
      <c r="CR118" s="9">
        <v>6620</v>
      </c>
      <c r="CS118" s="9">
        <v>16142305.387006884</v>
      </c>
      <c r="CT118" s="9">
        <v>3824119.0069860253</v>
      </c>
      <c r="CU118" s="49">
        <v>-76939</v>
      </c>
      <c r="CW118" s="96">
        <f t="shared" si="85"/>
        <v>16065366.387006884</v>
      </c>
      <c r="CY118" s="135">
        <f t="shared" si="86"/>
        <v>-525221.76619920321</v>
      </c>
      <c r="CZ118" s="92">
        <f t="shared" si="87"/>
        <v>-3.1657814741046744E-2</v>
      </c>
      <c r="DA118" s="129">
        <f t="shared" si="88"/>
        <v>-79.338635377523147</v>
      </c>
      <c r="DC118" s="116">
        <v>-375836.52899999998</v>
      </c>
      <c r="DD118" s="117">
        <v>70396.02</v>
      </c>
      <c r="DE118" s="118">
        <f t="shared" si="89"/>
        <v>-305440.50899999996</v>
      </c>
      <c r="DG118" s="138">
        <f t="shared" si="90"/>
        <v>15759925.878006885</v>
      </c>
      <c r="DI118" s="8">
        <v>288</v>
      </c>
      <c r="DJ118" s="8" t="s">
        <v>102</v>
      </c>
      <c r="DK118" s="9">
        <v>6620</v>
      </c>
      <c r="DL118" s="9">
        <v>16142320.291331382</v>
      </c>
      <c r="DM118" s="9">
        <v>3824119.0069860253</v>
      </c>
      <c r="DN118" s="49">
        <v>-76939</v>
      </c>
      <c r="DP118" s="96">
        <f t="shared" si="91"/>
        <v>16065381.291331382</v>
      </c>
      <c r="DR118" s="135">
        <f t="shared" si="92"/>
        <v>-525206.86187470518</v>
      </c>
      <c r="DS118" s="92">
        <f t="shared" si="93"/>
        <v>-3.1656916380822242E-2</v>
      </c>
      <c r="DT118" s="129">
        <f t="shared" si="59"/>
        <v>-79.336383968988699</v>
      </c>
      <c r="DV118" s="116">
        <v>-375836.52899999998</v>
      </c>
      <c r="DW118" s="117">
        <v>70396.02</v>
      </c>
      <c r="DX118" s="118">
        <f t="shared" si="94"/>
        <v>-305440.50899999996</v>
      </c>
      <c r="DZ118" s="138">
        <f t="shared" si="95"/>
        <v>15759940.782331383</v>
      </c>
      <c r="EB118" s="8">
        <v>288</v>
      </c>
      <c r="EC118" s="8" t="s">
        <v>102</v>
      </c>
      <c r="ED118" s="9">
        <v>6620</v>
      </c>
      <c r="EE118" s="9">
        <v>16142162.199749941</v>
      </c>
      <c r="EF118" s="9">
        <v>3826098.5922428891</v>
      </c>
      <c r="EG118" s="49">
        <v>-76939</v>
      </c>
      <c r="EI118" s="96">
        <f t="shared" si="60"/>
        <v>16065223.199749941</v>
      </c>
      <c r="EK118" s="135">
        <f t="shared" si="96"/>
        <v>-525364.95345614664</v>
      </c>
      <c r="EL118" s="92">
        <f t="shared" si="97"/>
        <v>-3.1666445372801402E-2</v>
      </c>
      <c r="EM118" s="129">
        <f t="shared" si="61"/>
        <v>-79.360264872529697</v>
      </c>
      <c r="EO118" s="116">
        <v>376808.1</v>
      </c>
      <c r="EP118" s="117">
        <v>70578</v>
      </c>
      <c r="EQ118" s="118">
        <f t="shared" si="98"/>
        <v>-306230.09999999998</v>
      </c>
      <c r="ES118" s="138">
        <f t="shared" si="99"/>
        <v>15758993.099749941</v>
      </c>
      <c r="EV118" s="40">
        <v>16637489.153206088</v>
      </c>
      <c r="EW118" s="41">
        <v>3586971.1892395206</v>
      </c>
      <c r="EX118" s="42">
        <v>-76939</v>
      </c>
      <c r="EY118" s="12"/>
      <c r="EZ118" s="43">
        <v>16590588.153206088</v>
      </c>
      <c r="FA118" s="12"/>
      <c r="FB118" s="40">
        <v>-395858.57880000002</v>
      </c>
      <c r="FC118" s="41">
        <v>64486.4274</v>
      </c>
      <c r="FD118" s="42">
        <v>-331372.15140000003</v>
      </c>
      <c r="FE118" s="44"/>
      <c r="FF118" s="43">
        <v>16259216.001806088</v>
      </c>
      <c r="FG118" s="12"/>
      <c r="FH118" s="43">
        <v>288</v>
      </c>
      <c r="FI118" s="10"/>
      <c r="FJ118" s="8">
        <v>288</v>
      </c>
      <c r="FK118" s="8" t="s">
        <v>102</v>
      </c>
      <c r="FL118" s="9">
        <v>6620</v>
      </c>
      <c r="FM118" s="9">
        <v>16122655</v>
      </c>
      <c r="FN118" s="9">
        <v>3738785</v>
      </c>
      <c r="FO118" s="49">
        <f t="shared" si="100"/>
        <v>-46901</v>
      </c>
      <c r="FQ118" s="99">
        <f t="shared" si="62"/>
        <v>16075754</v>
      </c>
      <c r="FS118" s="55">
        <f t="shared" si="101"/>
        <v>-514834.15320608765</v>
      </c>
      <c r="FT118" s="92">
        <f t="shared" si="102"/>
        <v>-3.1031699928407739E-2</v>
      </c>
      <c r="FU118" s="55">
        <f t="shared" si="63"/>
        <v>-77.769509547747376</v>
      </c>
      <c r="FW118" s="40">
        <v>16637489.153206088</v>
      </c>
      <c r="FX118" s="41">
        <v>3586971.1892395206</v>
      </c>
      <c r="FY118" s="42">
        <v>-46901</v>
      </c>
      <c r="FZ118" s="12"/>
      <c r="GA118" s="43">
        <v>16590588.153206088</v>
      </c>
      <c r="GB118" s="12"/>
      <c r="GC118" s="40">
        <v>-395858.57880000002</v>
      </c>
      <c r="GD118" s="41">
        <v>64486.4274</v>
      </c>
      <c r="GE118" s="42">
        <v>-331372.15140000003</v>
      </c>
      <c r="GF118" s="44"/>
      <c r="GG118" s="43">
        <v>16259216.001806088</v>
      </c>
      <c r="GH118" s="12"/>
      <c r="GI118" s="43">
        <v>288</v>
      </c>
      <c r="GJ118" s="9"/>
      <c r="GK118" s="9"/>
    </row>
    <row r="119" spans="1:193" x14ac:dyDescent="0.25">
      <c r="A119" s="8">
        <v>290</v>
      </c>
      <c r="B119" s="8" t="s">
        <v>504</v>
      </c>
      <c r="C119" s="9">
        <v>8647</v>
      </c>
      <c r="D119" s="9">
        <v>32747558.48810026</v>
      </c>
      <c r="E119" s="9">
        <v>6170212.3166102311</v>
      </c>
      <c r="F119" s="121">
        <v>-501297</v>
      </c>
      <c r="H119" s="96">
        <f t="shared" si="64"/>
        <v>32246261.48810026</v>
      </c>
      <c r="J119" s="135">
        <f t="shared" si="55"/>
        <v>12764.088252324611</v>
      </c>
      <c r="K119" s="92">
        <f t="shared" si="56"/>
        <v>3.9598831284081592E-4</v>
      </c>
      <c r="L119" s="129">
        <f t="shared" si="65"/>
        <v>1.4761290912830589</v>
      </c>
      <c r="N119" s="116">
        <v>88627.231199999995</v>
      </c>
      <c r="O119" s="117">
        <v>6511.92</v>
      </c>
      <c r="P119" s="118">
        <v>-82115.311199999996</v>
      </c>
      <c r="R119" s="138">
        <f t="shared" si="66"/>
        <v>32164146.17690026</v>
      </c>
      <c r="S119" s="117"/>
      <c r="T119" s="8">
        <v>290</v>
      </c>
      <c r="U119" s="8" t="s">
        <v>103</v>
      </c>
      <c r="V119" s="9">
        <v>8647</v>
      </c>
      <c r="W119" s="9">
        <v>32747558.48810026</v>
      </c>
      <c r="X119" s="9">
        <v>6170212.3166102311</v>
      </c>
      <c r="Y119" s="121">
        <v>-519431</v>
      </c>
      <c r="AA119" s="96">
        <f t="shared" si="67"/>
        <v>32228127.48810026</v>
      </c>
      <c r="AC119" s="135">
        <f t="shared" si="68"/>
        <v>-5369.9117476753891</v>
      </c>
      <c r="AD119" s="92">
        <f t="shared" si="69"/>
        <v>-1.665941390430913E-4</v>
      </c>
      <c r="AE119" s="129">
        <f t="shared" si="70"/>
        <v>-0.62101442670005658</v>
      </c>
      <c r="AG119" s="116">
        <v>88627.231199999995</v>
      </c>
      <c r="AH119" s="117">
        <v>6511.92</v>
      </c>
      <c r="AI119" s="118">
        <f t="shared" si="71"/>
        <v>-82115.311199999996</v>
      </c>
      <c r="AK119" s="138">
        <f t="shared" si="72"/>
        <v>32146012.17690026</v>
      </c>
      <c r="AL119" s="117"/>
      <c r="AM119" s="177" t="s">
        <v>103</v>
      </c>
      <c r="AN119" s="158">
        <v>8806</v>
      </c>
      <c r="AO119" s="158">
        <v>32683079.399847936</v>
      </c>
      <c r="AP119" s="158">
        <v>6354233.6688223286</v>
      </c>
      <c r="AQ119" s="158">
        <v>-449582</v>
      </c>
      <c r="AS119" s="168">
        <f t="shared" si="57"/>
        <v>32233497.399847936</v>
      </c>
      <c r="AU119" s="158">
        <v>17156.939399999999</v>
      </c>
      <c r="AV119" s="158">
        <v>-72308.939999999988</v>
      </c>
      <c r="AW119" s="158">
        <v>-55152.000599999985</v>
      </c>
      <c r="AY119" s="168">
        <f t="shared" si="58"/>
        <v>32178345.399247937</v>
      </c>
      <c r="BA119" s="181">
        <v>290</v>
      </c>
      <c r="BB119" s="121"/>
      <c r="BD119" s="8">
        <v>290</v>
      </c>
      <c r="BE119" s="8" t="s">
        <v>103</v>
      </c>
      <c r="BF119" s="9">
        <v>8647</v>
      </c>
      <c r="BG119" s="9">
        <v>32747558.48810026</v>
      </c>
      <c r="BH119" s="9">
        <v>6170212.3166102339</v>
      </c>
      <c r="BI119" s="49">
        <v>-478096</v>
      </c>
      <c r="BK119" s="96">
        <f t="shared" si="73"/>
        <v>32269462.48810026</v>
      </c>
      <c r="BM119" s="135">
        <f t="shared" si="74"/>
        <v>64479.088252324611</v>
      </c>
      <c r="BN119" s="92">
        <f t="shared" si="75"/>
        <v>2.0021462967942118E-3</v>
      </c>
      <c r="BO119" s="129">
        <f t="shared" si="76"/>
        <v>7.4568160347316539</v>
      </c>
      <c r="BQ119" s="116">
        <v>88627.231200000009</v>
      </c>
      <c r="BR119" s="117">
        <v>6511.92</v>
      </c>
      <c r="BS119" s="118">
        <f t="shared" si="77"/>
        <v>-82115.311200000011</v>
      </c>
      <c r="BU119" s="138">
        <f t="shared" si="78"/>
        <v>32187347.17690026</v>
      </c>
      <c r="BW119" s="8">
        <v>290</v>
      </c>
      <c r="BX119" s="8" t="s">
        <v>103</v>
      </c>
      <c r="BY119" s="9">
        <v>8647</v>
      </c>
      <c r="BZ119" s="9">
        <v>32447619.627854913</v>
      </c>
      <c r="CA119" s="9">
        <v>6170212.3166102339</v>
      </c>
      <c r="CB119" s="49">
        <v>-478096</v>
      </c>
      <c r="CD119" s="96">
        <f t="shared" si="79"/>
        <v>31969523.627854913</v>
      </c>
      <c r="CF119" s="135">
        <f t="shared" si="80"/>
        <v>-235459.77199302241</v>
      </c>
      <c r="CG119" s="92">
        <f t="shared" si="81"/>
        <v>-7.3112837559833731E-3</v>
      </c>
      <c r="CH119" s="129">
        <f t="shared" si="82"/>
        <v>-27.230226898695779</v>
      </c>
      <c r="CJ119" s="116">
        <v>88627.231200000009</v>
      </c>
      <c r="CK119" s="117">
        <v>6511.92</v>
      </c>
      <c r="CL119" s="118">
        <f t="shared" si="83"/>
        <v>-82115.311200000011</v>
      </c>
      <c r="CN119" s="138">
        <f t="shared" si="84"/>
        <v>31887408.316654913</v>
      </c>
      <c r="CP119" s="8">
        <v>290</v>
      </c>
      <c r="CQ119" s="8" t="s">
        <v>103</v>
      </c>
      <c r="CR119" s="9">
        <v>8647</v>
      </c>
      <c r="CS119" s="9">
        <v>32463401.144752368</v>
      </c>
      <c r="CT119" s="9">
        <v>6150491.2375330273</v>
      </c>
      <c r="CU119" s="49">
        <v>-478096</v>
      </c>
      <c r="CW119" s="96">
        <f t="shared" si="85"/>
        <v>31985305.144752368</v>
      </c>
      <c r="CY119" s="135">
        <f t="shared" si="86"/>
        <v>-219678.25509556755</v>
      </c>
      <c r="CZ119" s="92">
        <f t="shared" si="87"/>
        <v>-6.8212503750771942E-3</v>
      </c>
      <c r="DA119" s="129">
        <f t="shared" si="88"/>
        <v>-25.40514110044727</v>
      </c>
      <c r="DC119" s="116">
        <v>-88712.021500000003</v>
      </c>
      <c r="DD119" s="117">
        <v>6518.15</v>
      </c>
      <c r="DE119" s="118">
        <f t="shared" si="89"/>
        <v>-82193.871500000008</v>
      </c>
      <c r="DG119" s="138">
        <f t="shared" si="90"/>
        <v>31903111.273252368</v>
      </c>
      <c r="DI119" s="8">
        <v>290</v>
      </c>
      <c r="DJ119" s="8" t="s">
        <v>103</v>
      </c>
      <c r="DK119" s="9">
        <v>8647</v>
      </c>
      <c r="DL119" s="9">
        <v>32463325.219587609</v>
      </c>
      <c r="DM119" s="9">
        <v>6150491.2375330273</v>
      </c>
      <c r="DN119" s="49">
        <v>-478096</v>
      </c>
      <c r="DP119" s="96">
        <f t="shared" si="91"/>
        <v>31985229.219587609</v>
      </c>
      <c r="DR119" s="135">
        <f t="shared" si="92"/>
        <v>-219754.18026032671</v>
      </c>
      <c r="DS119" s="92">
        <f t="shared" si="93"/>
        <v>-6.8236079345833272E-3</v>
      </c>
      <c r="DT119" s="129">
        <f t="shared" si="59"/>
        <v>-25.413921621409358</v>
      </c>
      <c r="DV119" s="116">
        <v>-88712.021500000003</v>
      </c>
      <c r="DW119" s="117">
        <v>6518.15</v>
      </c>
      <c r="DX119" s="118">
        <f t="shared" si="94"/>
        <v>-82193.871500000008</v>
      </c>
      <c r="DZ119" s="138">
        <f t="shared" si="95"/>
        <v>31903035.348087609</v>
      </c>
      <c r="EB119" s="8">
        <v>290</v>
      </c>
      <c r="EC119" s="8" t="s">
        <v>103</v>
      </c>
      <c r="ED119" s="9">
        <v>8647</v>
      </c>
      <c r="EE119" s="9">
        <v>32580310.107626453</v>
      </c>
      <c r="EF119" s="9">
        <v>6128588.8573395368</v>
      </c>
      <c r="EG119" s="49">
        <v>-478096</v>
      </c>
      <c r="EI119" s="96">
        <f t="shared" si="60"/>
        <v>32102214.107626453</v>
      </c>
      <c r="EK119" s="135">
        <f t="shared" si="96"/>
        <v>-102769.29222148284</v>
      </c>
      <c r="EL119" s="92">
        <f t="shared" si="97"/>
        <v>-3.1910990589725965E-3</v>
      </c>
      <c r="EM119" s="129">
        <f t="shared" si="61"/>
        <v>-11.884964984559135</v>
      </c>
      <c r="EO119" s="116">
        <v>88941.35</v>
      </c>
      <c r="EP119" s="117">
        <v>6535</v>
      </c>
      <c r="EQ119" s="118">
        <f t="shared" si="98"/>
        <v>-82406.350000000006</v>
      </c>
      <c r="ES119" s="138">
        <f t="shared" si="99"/>
        <v>32019807.757626452</v>
      </c>
      <c r="EV119" s="40">
        <v>32683079.399847936</v>
      </c>
      <c r="EW119" s="41">
        <v>6354233.6688223286</v>
      </c>
      <c r="EX119" s="42">
        <v>-478096</v>
      </c>
      <c r="EY119" s="12"/>
      <c r="EZ119" s="43">
        <v>32204983.399847936</v>
      </c>
      <c r="FA119" s="12"/>
      <c r="FB119" s="40">
        <v>-72308.939999999988</v>
      </c>
      <c r="FC119" s="41">
        <v>17156.939399999999</v>
      </c>
      <c r="FD119" s="42">
        <v>-55152.000599999985</v>
      </c>
      <c r="FE119" s="44"/>
      <c r="FF119" s="43">
        <v>32149831.399247937</v>
      </c>
      <c r="FG119" s="12"/>
      <c r="FH119" s="43">
        <v>290</v>
      </c>
      <c r="FI119" s="10"/>
      <c r="FJ119" s="8">
        <v>290</v>
      </c>
      <c r="FK119" s="8" t="s">
        <v>103</v>
      </c>
      <c r="FL119" s="9">
        <v>8647</v>
      </c>
      <c r="FM119" s="9">
        <v>32537361</v>
      </c>
      <c r="FN119" s="9">
        <v>6289039</v>
      </c>
      <c r="FO119" s="49">
        <f t="shared" si="100"/>
        <v>-478096</v>
      </c>
      <c r="FQ119" s="99">
        <f t="shared" si="62"/>
        <v>32059265</v>
      </c>
      <c r="FS119" s="55">
        <f t="shared" si="101"/>
        <v>-145718.39984793589</v>
      </c>
      <c r="FT119" s="92">
        <f t="shared" si="102"/>
        <v>-4.524715881350957E-3</v>
      </c>
      <c r="FU119" s="55">
        <f t="shared" si="63"/>
        <v>-16.851902376308072</v>
      </c>
      <c r="FW119" s="40">
        <v>32683079.399847936</v>
      </c>
      <c r="FX119" s="41">
        <v>6354233.6688223286</v>
      </c>
      <c r="FY119" s="42">
        <v>-478096</v>
      </c>
      <c r="FZ119" s="12"/>
      <c r="GA119" s="43">
        <v>32204983.399847936</v>
      </c>
      <c r="GB119" s="12"/>
      <c r="GC119" s="40">
        <v>-72308.939999999988</v>
      </c>
      <c r="GD119" s="41">
        <v>17156.939399999999</v>
      </c>
      <c r="GE119" s="42">
        <v>-55152.000599999985</v>
      </c>
      <c r="GF119" s="44"/>
      <c r="GG119" s="43">
        <v>32149831.399247937</v>
      </c>
      <c r="GH119" s="12"/>
      <c r="GI119" s="43">
        <v>290</v>
      </c>
      <c r="GJ119" s="9"/>
      <c r="GK119" s="9"/>
    </row>
    <row r="120" spans="1:193" x14ac:dyDescent="0.25">
      <c r="A120" s="8">
        <v>291</v>
      </c>
      <c r="B120" s="8" t="s">
        <v>505</v>
      </c>
      <c r="C120" s="9">
        <v>2286</v>
      </c>
      <c r="D120" s="9">
        <v>8692260.6264147013</v>
      </c>
      <c r="E120" s="9">
        <v>1710666.7966920482</v>
      </c>
      <c r="F120" s="121">
        <v>-46745</v>
      </c>
      <c r="H120" s="96">
        <f t="shared" si="64"/>
        <v>8645515.6264147013</v>
      </c>
      <c r="J120" s="135">
        <f t="shared" si="55"/>
        <v>-606618.41580504738</v>
      </c>
      <c r="K120" s="92">
        <f t="shared" si="56"/>
        <v>-6.5565242898222104E-2</v>
      </c>
      <c r="L120" s="129">
        <f t="shared" si="65"/>
        <v>-265.36238661638117</v>
      </c>
      <c r="N120" s="116">
        <v>39123.615359999996</v>
      </c>
      <c r="O120" s="117">
        <v>16930.991999999998</v>
      </c>
      <c r="P120" s="118">
        <v>-22192.623359999998</v>
      </c>
      <c r="R120" s="138">
        <f t="shared" si="66"/>
        <v>8623323.0030547008</v>
      </c>
      <c r="S120" s="117"/>
      <c r="T120" s="8">
        <v>291</v>
      </c>
      <c r="U120" s="8" t="s">
        <v>104</v>
      </c>
      <c r="V120" s="9">
        <v>2286</v>
      </c>
      <c r="W120" s="9">
        <v>8692260.6264147013</v>
      </c>
      <c r="X120" s="9">
        <v>1710666.7966920482</v>
      </c>
      <c r="Y120" s="121">
        <v>-104044</v>
      </c>
      <c r="AA120" s="96">
        <f t="shared" si="67"/>
        <v>8588216.6264147013</v>
      </c>
      <c r="AC120" s="135">
        <f t="shared" si="68"/>
        <v>-663917.41580504738</v>
      </c>
      <c r="AD120" s="92">
        <f t="shared" si="69"/>
        <v>-7.1758300601291541E-2</v>
      </c>
      <c r="AE120" s="129">
        <f t="shared" si="70"/>
        <v>-290.42756596896209</v>
      </c>
      <c r="AG120" s="116">
        <v>39123.615359999996</v>
      </c>
      <c r="AH120" s="117">
        <v>16930.991999999998</v>
      </c>
      <c r="AI120" s="118">
        <f t="shared" si="71"/>
        <v>-22192.623359999998</v>
      </c>
      <c r="AK120" s="138">
        <f t="shared" si="72"/>
        <v>8566024.0030547008</v>
      </c>
      <c r="AL120" s="117"/>
      <c r="AM120" s="177" t="s">
        <v>104</v>
      </c>
      <c r="AN120" s="158">
        <v>2334</v>
      </c>
      <c r="AO120" s="158">
        <v>9382361.0422197487</v>
      </c>
      <c r="AP120" s="158">
        <v>1711857.1170428928</v>
      </c>
      <c r="AQ120" s="158">
        <v>-130227</v>
      </c>
      <c r="AS120" s="168">
        <f t="shared" si="57"/>
        <v>9252134.0422197487</v>
      </c>
      <c r="AU120" s="158">
        <v>17091.204000000002</v>
      </c>
      <c r="AV120" s="158">
        <v>-30356.60772</v>
      </c>
      <c r="AW120" s="158">
        <v>-13265.403719999998</v>
      </c>
      <c r="AY120" s="168">
        <f t="shared" si="58"/>
        <v>9238868.638499748</v>
      </c>
      <c r="BA120" s="181">
        <v>291</v>
      </c>
      <c r="BB120" s="121"/>
      <c r="BD120" s="8">
        <v>291</v>
      </c>
      <c r="BE120" s="8" t="s">
        <v>104</v>
      </c>
      <c r="BF120" s="9">
        <v>2286</v>
      </c>
      <c r="BG120" s="9">
        <v>8692260.6264147013</v>
      </c>
      <c r="BH120" s="9">
        <v>1710666.7966920482</v>
      </c>
      <c r="BI120" s="49">
        <v>-197990</v>
      </c>
      <c r="BK120" s="96">
        <f t="shared" si="73"/>
        <v>8494270.6264147013</v>
      </c>
      <c r="BM120" s="135">
        <f t="shared" si="74"/>
        <v>-690100.41580504738</v>
      </c>
      <c r="BN120" s="92">
        <f t="shared" si="75"/>
        <v>-7.5138560129236531E-2</v>
      </c>
      <c r="BO120" s="129">
        <f t="shared" si="76"/>
        <v>-301.88119676511258</v>
      </c>
      <c r="BQ120" s="116">
        <v>39123.615359999996</v>
      </c>
      <c r="BR120" s="117">
        <v>16930.991999999998</v>
      </c>
      <c r="BS120" s="118">
        <f t="shared" si="77"/>
        <v>-22192.623359999998</v>
      </c>
      <c r="BU120" s="138">
        <f t="shared" si="78"/>
        <v>8472078.0030547008</v>
      </c>
      <c r="BW120" s="8">
        <v>291</v>
      </c>
      <c r="BX120" s="8" t="s">
        <v>104</v>
      </c>
      <c r="BY120" s="9">
        <v>2286</v>
      </c>
      <c r="BZ120" s="9">
        <v>8597417.0653276965</v>
      </c>
      <c r="CA120" s="9">
        <v>1710666.7966920482</v>
      </c>
      <c r="CB120" s="49">
        <v>-197990</v>
      </c>
      <c r="CD120" s="96">
        <f t="shared" si="79"/>
        <v>8399427.0653276965</v>
      </c>
      <c r="CF120" s="135">
        <f t="shared" si="80"/>
        <v>-784943.97689205222</v>
      </c>
      <c r="CG120" s="92">
        <f t="shared" si="81"/>
        <v>-8.5465185725155657E-2</v>
      </c>
      <c r="CH120" s="129">
        <f t="shared" si="82"/>
        <v>-343.37006863169387</v>
      </c>
      <c r="CJ120" s="116">
        <v>39123.615359999996</v>
      </c>
      <c r="CK120" s="117">
        <v>16930.991999999998</v>
      </c>
      <c r="CL120" s="118">
        <f t="shared" si="83"/>
        <v>-22192.623359999998</v>
      </c>
      <c r="CN120" s="138">
        <f t="shared" si="84"/>
        <v>8377234.4419676969</v>
      </c>
      <c r="CP120" s="8">
        <v>291</v>
      </c>
      <c r="CQ120" s="8" t="s">
        <v>104</v>
      </c>
      <c r="CR120" s="9">
        <v>2286</v>
      </c>
      <c r="CS120" s="9">
        <v>8550409.9843439572</v>
      </c>
      <c r="CT120" s="9">
        <v>1699854.8615363853</v>
      </c>
      <c r="CU120" s="49">
        <v>-197990</v>
      </c>
      <c r="CW120" s="96">
        <f t="shared" si="85"/>
        <v>8352419.9843439572</v>
      </c>
      <c r="CY120" s="135">
        <f t="shared" si="86"/>
        <v>-831951.05787579156</v>
      </c>
      <c r="CZ120" s="92">
        <f t="shared" si="87"/>
        <v>-9.0583345778538937E-2</v>
      </c>
      <c r="DA120" s="129">
        <f t="shared" si="88"/>
        <v>-363.93309618363588</v>
      </c>
      <c r="DC120" s="116">
        <v>-39161.045199999993</v>
      </c>
      <c r="DD120" s="117">
        <v>16947.190000000002</v>
      </c>
      <c r="DE120" s="118">
        <f t="shared" si="89"/>
        <v>-22213.855199999991</v>
      </c>
      <c r="DG120" s="138">
        <f t="shared" si="90"/>
        <v>8330206.129143957</v>
      </c>
      <c r="DI120" s="8">
        <v>291</v>
      </c>
      <c r="DJ120" s="8" t="s">
        <v>104</v>
      </c>
      <c r="DK120" s="9">
        <v>2286</v>
      </c>
      <c r="DL120" s="9">
        <v>8550406.5476089288</v>
      </c>
      <c r="DM120" s="9">
        <v>1699854.8615363853</v>
      </c>
      <c r="DN120" s="49">
        <v>-197990</v>
      </c>
      <c r="DP120" s="96">
        <f t="shared" si="91"/>
        <v>8352416.5476089288</v>
      </c>
      <c r="DR120" s="135">
        <f t="shared" si="92"/>
        <v>-831954.49461081997</v>
      </c>
      <c r="DS120" s="92">
        <f t="shared" si="93"/>
        <v>-9.0583719972374604E-2</v>
      </c>
      <c r="DT120" s="129">
        <f t="shared" si="59"/>
        <v>-363.93459956728782</v>
      </c>
      <c r="DV120" s="116">
        <v>-39161.045199999993</v>
      </c>
      <c r="DW120" s="117">
        <v>16947.190000000002</v>
      </c>
      <c r="DX120" s="118">
        <f t="shared" si="94"/>
        <v>-22213.855199999991</v>
      </c>
      <c r="DZ120" s="138">
        <f t="shared" si="95"/>
        <v>8330202.6924089286</v>
      </c>
      <c r="EB120" s="8">
        <v>291</v>
      </c>
      <c r="EC120" s="8" t="s">
        <v>104</v>
      </c>
      <c r="ED120" s="9">
        <v>2286</v>
      </c>
      <c r="EE120" s="9">
        <v>8604304.3774279971</v>
      </c>
      <c r="EF120" s="9">
        <v>1701104.9019412056</v>
      </c>
      <c r="EG120" s="49">
        <v>-197990</v>
      </c>
      <c r="EI120" s="96">
        <f t="shared" si="60"/>
        <v>8406314.3774279971</v>
      </c>
      <c r="EK120" s="135">
        <f t="shared" si="96"/>
        <v>-778056.66479175165</v>
      </c>
      <c r="EL120" s="92">
        <f t="shared" si="97"/>
        <v>-8.4715290923580211E-2</v>
      </c>
      <c r="EM120" s="129">
        <f t="shared" si="61"/>
        <v>-340.3572461906175</v>
      </c>
      <c r="EO120" s="116">
        <v>39262.28</v>
      </c>
      <c r="EP120" s="117">
        <v>16991</v>
      </c>
      <c r="EQ120" s="118">
        <f t="shared" si="98"/>
        <v>-22271.279999999999</v>
      </c>
      <c r="ES120" s="138">
        <f t="shared" si="99"/>
        <v>8384043.0974279968</v>
      </c>
      <c r="EV120" s="40">
        <v>9382361.0422197487</v>
      </c>
      <c r="EW120" s="41">
        <v>1711857.1170428928</v>
      </c>
      <c r="EX120" s="42">
        <v>-197990</v>
      </c>
      <c r="EY120" s="12"/>
      <c r="EZ120" s="43">
        <v>9184371.0422197487</v>
      </c>
      <c r="FA120" s="12"/>
      <c r="FB120" s="40">
        <v>-30356.60772</v>
      </c>
      <c r="FC120" s="41">
        <v>17091.204000000002</v>
      </c>
      <c r="FD120" s="42">
        <v>-13265.403719999998</v>
      </c>
      <c r="FE120" s="44"/>
      <c r="FF120" s="43">
        <v>9171105.638499748</v>
      </c>
      <c r="FG120" s="12"/>
      <c r="FH120" s="43">
        <v>291</v>
      </c>
      <c r="FI120" s="10"/>
      <c r="FJ120" s="8">
        <v>291</v>
      </c>
      <c r="FK120" s="8" t="s">
        <v>104</v>
      </c>
      <c r="FL120" s="9">
        <v>2286</v>
      </c>
      <c r="FM120" s="9">
        <v>8626775</v>
      </c>
      <c r="FN120" s="9">
        <v>1678086</v>
      </c>
      <c r="FO120" s="49">
        <f t="shared" si="100"/>
        <v>-197990</v>
      </c>
      <c r="FQ120" s="99">
        <f t="shared" si="62"/>
        <v>8428785</v>
      </c>
      <c r="FS120" s="55">
        <f t="shared" si="101"/>
        <v>-755586.04221974872</v>
      </c>
      <c r="FT120" s="92">
        <f t="shared" si="102"/>
        <v>-8.2268675638907218E-2</v>
      </c>
      <c r="FU120" s="55">
        <f t="shared" si="63"/>
        <v>-330.52757752394956</v>
      </c>
      <c r="FW120" s="40">
        <v>9382361.0422197487</v>
      </c>
      <c r="FX120" s="41">
        <v>1711857.1170428928</v>
      </c>
      <c r="FY120" s="42">
        <v>-197990</v>
      </c>
      <c r="FZ120" s="12"/>
      <c r="GA120" s="43">
        <v>9184371.0422197487</v>
      </c>
      <c r="GB120" s="12"/>
      <c r="GC120" s="40">
        <v>-30356.60772</v>
      </c>
      <c r="GD120" s="41">
        <v>17091.204000000002</v>
      </c>
      <c r="GE120" s="42">
        <v>-13265.403719999998</v>
      </c>
      <c r="GF120" s="44"/>
      <c r="GG120" s="43">
        <v>9171105.638499748</v>
      </c>
      <c r="GH120" s="12"/>
      <c r="GI120" s="43">
        <v>291</v>
      </c>
      <c r="GJ120" s="9"/>
      <c r="GK120" s="9"/>
    </row>
    <row r="121" spans="1:193" x14ac:dyDescent="0.25">
      <c r="A121" s="8">
        <v>297</v>
      </c>
      <c r="B121" s="8" t="s">
        <v>506</v>
      </c>
      <c r="C121" s="9">
        <v>117740</v>
      </c>
      <c r="D121" s="9">
        <v>200544809.38209653</v>
      </c>
      <c r="E121" s="9">
        <v>32013718.214712258</v>
      </c>
      <c r="F121" s="121">
        <v>-3204634</v>
      </c>
      <c r="H121" s="96">
        <f t="shared" si="64"/>
        <v>197340175.38209653</v>
      </c>
      <c r="J121" s="135">
        <f t="shared" si="55"/>
        <v>28747.665527284145</v>
      </c>
      <c r="K121" s="92">
        <f t="shared" si="56"/>
        <v>1.4569691102017229E-4</v>
      </c>
      <c r="L121" s="129">
        <f t="shared" si="65"/>
        <v>0.24416226878957148</v>
      </c>
      <c r="N121" s="116"/>
      <c r="O121" s="117"/>
      <c r="P121" s="118">
        <v>-1699160.4951359998</v>
      </c>
      <c r="R121" s="138">
        <f t="shared" si="66"/>
        <v>195641014.88696054</v>
      </c>
      <c r="S121" s="117"/>
      <c r="T121" s="8">
        <v>297</v>
      </c>
      <c r="U121" s="8" t="s">
        <v>105</v>
      </c>
      <c r="V121" s="9">
        <v>117740</v>
      </c>
      <c r="W121" s="9">
        <v>200544809.38209653</v>
      </c>
      <c r="X121" s="9">
        <v>32013718.214712258</v>
      </c>
      <c r="Y121" s="121">
        <v>-3383178</v>
      </c>
      <c r="AA121" s="96">
        <f t="shared" si="67"/>
        <v>197161631.38209653</v>
      </c>
      <c r="AC121" s="135">
        <f t="shared" si="68"/>
        <v>-149796.33447271585</v>
      </c>
      <c r="AD121" s="92">
        <f t="shared" si="69"/>
        <v>-7.5918732232728501E-4</v>
      </c>
      <c r="AE121" s="129">
        <f t="shared" si="70"/>
        <v>-1.2722637546519098</v>
      </c>
      <c r="AG121" s="116">
        <v>3324438.0483359997</v>
      </c>
      <c r="AH121" s="117">
        <v>1625700.8279999997</v>
      </c>
      <c r="AI121" s="118">
        <f t="shared" si="71"/>
        <v>-1698737.220336</v>
      </c>
      <c r="AK121" s="138">
        <f t="shared" si="72"/>
        <v>195462894.16176054</v>
      </c>
      <c r="AL121" s="117"/>
      <c r="AM121" s="177" t="s">
        <v>105</v>
      </c>
      <c r="AN121" s="158">
        <v>116921</v>
      </c>
      <c r="AO121" s="158">
        <v>201093246.71656924</v>
      </c>
      <c r="AP121" s="158">
        <v>31197088.512903534</v>
      </c>
      <c r="AQ121" s="158">
        <v>-3841709</v>
      </c>
      <c r="AR121" s="158">
        <v>59890</v>
      </c>
      <c r="AS121" s="168">
        <f t="shared" si="57"/>
        <v>197311427.71656924</v>
      </c>
      <c r="AU121" s="158">
        <v>1561018.5438000008</v>
      </c>
      <c r="AV121" s="158">
        <v>-3434576.0469</v>
      </c>
      <c r="AW121" s="158">
        <v>-1873557.5030999992</v>
      </c>
      <c r="AY121" s="168">
        <f t="shared" si="58"/>
        <v>195437870.21346924</v>
      </c>
      <c r="BA121" s="181">
        <v>297</v>
      </c>
      <c r="BB121" s="121"/>
      <c r="BD121" s="8">
        <v>297</v>
      </c>
      <c r="BE121" s="8" t="s">
        <v>105</v>
      </c>
      <c r="BF121" s="9">
        <v>117740</v>
      </c>
      <c r="BG121" s="9">
        <v>200544809.38209641</v>
      </c>
      <c r="BH121" s="9">
        <v>32013718.214712132</v>
      </c>
      <c r="BI121" s="49">
        <v>-3328558</v>
      </c>
      <c r="BK121" s="96">
        <f t="shared" si="73"/>
        <v>197216251.38209641</v>
      </c>
      <c r="BM121" s="135">
        <f t="shared" si="74"/>
        <v>-548437.33447283506</v>
      </c>
      <c r="BN121" s="92">
        <f t="shared" si="75"/>
        <v>-2.7731812895012815E-3</v>
      </c>
      <c r="BO121" s="129">
        <f t="shared" si="76"/>
        <v>-4.6580374933993127</v>
      </c>
      <c r="BQ121" s="116">
        <v>3324438.0483360002</v>
      </c>
      <c r="BR121" s="117">
        <v>1625700.8280000007</v>
      </c>
      <c r="BS121" s="118">
        <f t="shared" si="77"/>
        <v>-1698737.2203359995</v>
      </c>
      <c r="BU121" s="138">
        <f t="shared" si="78"/>
        <v>195517514.16176042</v>
      </c>
      <c r="BW121" s="8">
        <v>297</v>
      </c>
      <c r="BX121" s="8" t="s">
        <v>105</v>
      </c>
      <c r="BY121" s="9">
        <v>117740</v>
      </c>
      <c r="BZ121" s="9">
        <v>198060346.10349068</v>
      </c>
      <c r="CA121" s="9">
        <v>32013718.214712132</v>
      </c>
      <c r="CB121" s="49">
        <v>-3328558</v>
      </c>
      <c r="CD121" s="96">
        <f t="shared" si="79"/>
        <v>194731788.10349068</v>
      </c>
      <c r="CF121" s="135">
        <f t="shared" si="80"/>
        <v>-3032900.6130785644</v>
      </c>
      <c r="CG121" s="92">
        <f t="shared" si="81"/>
        <v>-1.533590568043839E-2</v>
      </c>
      <c r="CH121" s="129">
        <f t="shared" si="82"/>
        <v>-25.75930535993345</v>
      </c>
      <c r="CJ121" s="116">
        <v>3324438.0483360002</v>
      </c>
      <c r="CK121" s="117">
        <v>1625700.8280000007</v>
      </c>
      <c r="CL121" s="118">
        <f t="shared" si="83"/>
        <v>-1698737.2203359995</v>
      </c>
      <c r="CN121" s="138">
        <f t="shared" si="84"/>
        <v>193033050.88315469</v>
      </c>
      <c r="CP121" s="8">
        <v>297</v>
      </c>
      <c r="CQ121" s="8" t="s">
        <v>105</v>
      </c>
      <c r="CR121" s="9">
        <v>117740</v>
      </c>
      <c r="CS121" s="9">
        <v>198893213.48110884</v>
      </c>
      <c r="CT121" s="9">
        <v>32539504.550342448</v>
      </c>
      <c r="CU121" s="49">
        <v>-3328558</v>
      </c>
      <c r="CW121" s="96">
        <f t="shared" si="85"/>
        <v>195564655.48110884</v>
      </c>
      <c r="CY121" s="135">
        <f t="shared" si="86"/>
        <v>-2200033.2354604006</v>
      </c>
      <c r="CZ121" s="92">
        <f t="shared" si="87"/>
        <v>-1.1124499776668554E-2</v>
      </c>
      <c r="DA121" s="129">
        <f t="shared" si="88"/>
        <v>-18.685520939870909</v>
      </c>
      <c r="DC121" s="116">
        <v>-3327618.56177</v>
      </c>
      <c r="DD121" s="117">
        <v>1627256.1475000004</v>
      </c>
      <c r="DE121" s="118">
        <f t="shared" si="89"/>
        <v>-1700362.4142699996</v>
      </c>
      <c r="DG121" s="138">
        <f t="shared" si="90"/>
        <v>193864293.06683883</v>
      </c>
      <c r="DI121" s="8">
        <v>297</v>
      </c>
      <c r="DJ121" s="8" t="s">
        <v>105</v>
      </c>
      <c r="DK121" s="9">
        <v>117740</v>
      </c>
      <c r="DL121" s="9">
        <v>198893938.52817422</v>
      </c>
      <c r="DM121" s="9">
        <v>32539504.550342448</v>
      </c>
      <c r="DN121" s="49">
        <v>-3328558</v>
      </c>
      <c r="DP121" s="96">
        <f t="shared" si="91"/>
        <v>195565380.52817422</v>
      </c>
      <c r="DR121" s="135">
        <f t="shared" si="92"/>
        <v>-2199308.1883950233</v>
      </c>
      <c r="DS121" s="92">
        <f t="shared" si="93"/>
        <v>-1.1120833565728256E-2</v>
      </c>
      <c r="DT121" s="129">
        <f t="shared" si="59"/>
        <v>-18.679362904663016</v>
      </c>
      <c r="DV121" s="116">
        <v>-3327618.56177</v>
      </c>
      <c r="DW121" s="117">
        <v>1627256.1475000004</v>
      </c>
      <c r="DX121" s="118">
        <f t="shared" si="94"/>
        <v>-1700362.4142699996</v>
      </c>
      <c r="DZ121" s="138">
        <f t="shared" si="95"/>
        <v>193865018.11390421</v>
      </c>
      <c r="EB121" s="8">
        <v>297</v>
      </c>
      <c r="EC121" s="8" t="s">
        <v>105</v>
      </c>
      <c r="ED121" s="9">
        <v>117740</v>
      </c>
      <c r="EE121" s="9">
        <v>197555913.55788881</v>
      </c>
      <c r="EF121" s="9">
        <v>31426540.607618321</v>
      </c>
      <c r="EG121" s="49">
        <v>-3328558</v>
      </c>
      <c r="EI121" s="96">
        <f t="shared" si="60"/>
        <v>194227355.55788881</v>
      </c>
      <c r="EK121" s="135">
        <f t="shared" si="96"/>
        <v>-3537333.158680439</v>
      </c>
      <c r="EL121" s="92">
        <f t="shared" si="97"/>
        <v>-1.7886576120522937E-2</v>
      </c>
      <c r="EM121" s="129">
        <f t="shared" si="61"/>
        <v>-30.043597406832333</v>
      </c>
      <c r="EO121" s="116">
        <v>3336220.753</v>
      </c>
      <c r="EP121" s="117">
        <v>1631462.75</v>
      </c>
      <c r="EQ121" s="118">
        <f t="shared" si="98"/>
        <v>-1704758.003</v>
      </c>
      <c r="ES121" s="138">
        <f t="shared" si="99"/>
        <v>192522597.55488881</v>
      </c>
      <c r="EV121" s="40">
        <v>201093246.71656924</v>
      </c>
      <c r="EW121" s="41">
        <v>31197088.512903534</v>
      </c>
      <c r="EX121" s="42">
        <v>-3328558</v>
      </c>
      <c r="EY121" s="12"/>
      <c r="EZ121" s="43">
        <v>197764688.71656924</v>
      </c>
      <c r="FA121" s="12"/>
      <c r="FB121" s="40">
        <v>-3434576.0469</v>
      </c>
      <c r="FC121" s="41">
        <v>1561018.5438000008</v>
      </c>
      <c r="FD121" s="42">
        <v>-1873557.5030999992</v>
      </c>
      <c r="FE121" s="44"/>
      <c r="FF121" s="43">
        <v>195891131.21346924</v>
      </c>
      <c r="FG121" s="12"/>
      <c r="FH121" s="43">
        <v>297</v>
      </c>
      <c r="FI121" s="10"/>
      <c r="FJ121" s="8">
        <v>297</v>
      </c>
      <c r="FK121" s="8" t="s">
        <v>105</v>
      </c>
      <c r="FL121" s="9">
        <v>117740</v>
      </c>
      <c r="FM121" s="9">
        <v>197850429</v>
      </c>
      <c r="FN121" s="9">
        <v>30735614</v>
      </c>
      <c r="FO121" s="49">
        <f t="shared" si="100"/>
        <v>-3328558</v>
      </c>
      <c r="FQ121" s="99">
        <f t="shared" si="62"/>
        <v>194521871</v>
      </c>
      <c r="FS121" s="55">
        <f t="shared" si="101"/>
        <v>-3242817.7165692449</v>
      </c>
      <c r="FT121" s="92">
        <f t="shared" si="102"/>
        <v>-1.6397354540965397E-2</v>
      </c>
      <c r="FU121" s="55">
        <f t="shared" si="63"/>
        <v>-27.542192258954007</v>
      </c>
      <c r="FW121" s="40">
        <v>201093246.71656924</v>
      </c>
      <c r="FX121" s="41">
        <v>31197088.512903534</v>
      </c>
      <c r="FY121" s="42">
        <v>-3328558</v>
      </c>
      <c r="FZ121" s="12"/>
      <c r="GA121" s="43">
        <v>197764688.71656924</v>
      </c>
      <c r="GB121" s="12"/>
      <c r="GC121" s="40">
        <v>-3434576.0469</v>
      </c>
      <c r="GD121" s="41">
        <v>1561018.5438000008</v>
      </c>
      <c r="GE121" s="42">
        <v>-1873557.5030999992</v>
      </c>
      <c r="GF121" s="44"/>
      <c r="GG121" s="43">
        <v>195891131.21346924</v>
      </c>
      <c r="GH121" s="12"/>
      <c r="GI121" s="43">
        <v>297</v>
      </c>
      <c r="GJ121" s="9"/>
      <c r="GK121" s="9"/>
    </row>
    <row r="122" spans="1:193" x14ac:dyDescent="0.25">
      <c r="A122" s="8">
        <v>300</v>
      </c>
      <c r="B122" s="8" t="s">
        <v>507</v>
      </c>
      <c r="C122" s="9">
        <v>3690</v>
      </c>
      <c r="D122" s="9">
        <v>12760299.847769525</v>
      </c>
      <c r="E122" s="9">
        <v>3229501.00097143</v>
      </c>
      <c r="F122" s="121">
        <v>736970</v>
      </c>
      <c r="H122" s="96">
        <f t="shared" si="64"/>
        <v>13497269.847769525</v>
      </c>
      <c r="J122" s="135">
        <f t="shared" si="55"/>
        <v>-13433.944791138172</v>
      </c>
      <c r="K122" s="92">
        <f t="shared" si="56"/>
        <v>-9.9431865263268108E-4</v>
      </c>
      <c r="L122" s="129">
        <f t="shared" si="65"/>
        <v>-3.6406354447528924</v>
      </c>
      <c r="N122" s="116">
        <v>6511.92</v>
      </c>
      <c r="O122" s="117">
        <v>131801.26079999999</v>
      </c>
      <c r="P122" s="118">
        <v>125289.34079999999</v>
      </c>
      <c r="R122" s="138">
        <f t="shared" si="66"/>
        <v>13622559.188569525</v>
      </c>
      <c r="S122" s="117"/>
      <c r="T122" s="8">
        <v>300</v>
      </c>
      <c r="U122" s="8" t="s">
        <v>106</v>
      </c>
      <c r="V122" s="9">
        <v>3690</v>
      </c>
      <c r="W122" s="9">
        <v>12760299.847769525</v>
      </c>
      <c r="X122" s="9">
        <v>3229501.00097143</v>
      </c>
      <c r="Y122" s="121">
        <v>584007</v>
      </c>
      <c r="AA122" s="96">
        <f t="shared" si="67"/>
        <v>13344306.847769525</v>
      </c>
      <c r="AC122" s="135">
        <f t="shared" si="68"/>
        <v>-166396.94479113817</v>
      </c>
      <c r="AD122" s="92">
        <f t="shared" si="69"/>
        <v>-1.2315934635674609E-2</v>
      </c>
      <c r="AE122" s="129">
        <f t="shared" si="70"/>
        <v>-45.094022978628232</v>
      </c>
      <c r="AG122" s="116">
        <v>6511.92</v>
      </c>
      <c r="AH122" s="117">
        <v>131801.26079999999</v>
      </c>
      <c r="AI122" s="118">
        <f t="shared" si="71"/>
        <v>125289.34079999999</v>
      </c>
      <c r="AK122" s="138">
        <f t="shared" si="72"/>
        <v>13469596.188569525</v>
      </c>
      <c r="AL122" s="117"/>
      <c r="AM122" s="177" t="s">
        <v>106</v>
      </c>
      <c r="AN122" s="158">
        <v>3715</v>
      </c>
      <c r="AO122" s="158">
        <v>12988231.792560663</v>
      </c>
      <c r="AP122" s="158">
        <v>3263592.1553371446</v>
      </c>
      <c r="AQ122" s="158">
        <v>522472</v>
      </c>
      <c r="AS122" s="168">
        <f t="shared" si="57"/>
        <v>13510703.792560663</v>
      </c>
      <c r="AU122" s="158">
        <v>152571.8634</v>
      </c>
      <c r="AV122" s="158">
        <v>-4009.8593999999998</v>
      </c>
      <c r="AW122" s="158">
        <v>148562.00400000002</v>
      </c>
      <c r="AY122" s="168">
        <f t="shared" si="58"/>
        <v>13659265.796560664</v>
      </c>
      <c r="BA122" s="181">
        <v>300</v>
      </c>
      <c r="BB122" s="121"/>
      <c r="BD122" s="8">
        <v>300</v>
      </c>
      <c r="BE122" s="8" t="s">
        <v>106</v>
      </c>
      <c r="BF122" s="9">
        <v>3690</v>
      </c>
      <c r="BG122" s="9">
        <v>12760299.847769525</v>
      </c>
      <c r="BH122" s="9">
        <v>3229501.0009714286</v>
      </c>
      <c r="BI122" s="49">
        <v>468826</v>
      </c>
      <c r="BK122" s="96">
        <f t="shared" si="73"/>
        <v>13229125.847769525</v>
      </c>
      <c r="BM122" s="135">
        <f t="shared" si="74"/>
        <v>-227931.94479113817</v>
      </c>
      <c r="BN122" s="92">
        <f t="shared" si="75"/>
        <v>-1.693772504396493E-2</v>
      </c>
      <c r="BO122" s="129">
        <f t="shared" si="76"/>
        <v>-61.770174740145848</v>
      </c>
      <c r="BQ122" s="116">
        <v>6511.92</v>
      </c>
      <c r="BR122" s="117">
        <v>131801.26079999999</v>
      </c>
      <c r="BS122" s="118">
        <f t="shared" si="77"/>
        <v>125289.34079999999</v>
      </c>
      <c r="BU122" s="138">
        <f t="shared" si="78"/>
        <v>13354415.188569525</v>
      </c>
      <c r="BW122" s="8">
        <v>300</v>
      </c>
      <c r="BX122" s="8" t="s">
        <v>106</v>
      </c>
      <c r="BY122" s="9">
        <v>3690</v>
      </c>
      <c r="BZ122" s="9">
        <v>12625268.093965821</v>
      </c>
      <c r="CA122" s="9">
        <v>3229501.0009714286</v>
      </c>
      <c r="CB122" s="49">
        <v>468826</v>
      </c>
      <c r="CD122" s="96">
        <f t="shared" si="79"/>
        <v>13094094.093965821</v>
      </c>
      <c r="CF122" s="135">
        <f t="shared" si="80"/>
        <v>-362963.69859484211</v>
      </c>
      <c r="CG122" s="92">
        <f t="shared" si="81"/>
        <v>-2.6971995230301818E-2</v>
      </c>
      <c r="CH122" s="129">
        <f t="shared" si="82"/>
        <v>-98.364145960661816</v>
      </c>
      <c r="CJ122" s="116">
        <v>6511.92</v>
      </c>
      <c r="CK122" s="117">
        <v>131801.26079999999</v>
      </c>
      <c r="CL122" s="118">
        <f t="shared" si="83"/>
        <v>125289.34079999999</v>
      </c>
      <c r="CN122" s="138">
        <f t="shared" si="84"/>
        <v>13219383.434765821</v>
      </c>
      <c r="CP122" s="8">
        <v>300</v>
      </c>
      <c r="CQ122" s="8" t="s">
        <v>106</v>
      </c>
      <c r="CR122" s="9">
        <v>3690</v>
      </c>
      <c r="CS122" s="9">
        <v>12651829.034769511</v>
      </c>
      <c r="CT122" s="9">
        <v>3259378.9060838087</v>
      </c>
      <c r="CU122" s="49">
        <v>468826</v>
      </c>
      <c r="CW122" s="96">
        <f t="shared" si="85"/>
        <v>13120655.034769511</v>
      </c>
      <c r="CY122" s="135">
        <f t="shared" si="86"/>
        <v>-336402.75779115222</v>
      </c>
      <c r="CZ122" s="92">
        <f t="shared" si="87"/>
        <v>-2.4998239806707418E-2</v>
      </c>
      <c r="DA122" s="129">
        <f t="shared" si="88"/>
        <v>-91.166059021992467</v>
      </c>
      <c r="DC122" s="116">
        <v>-6518.15</v>
      </c>
      <c r="DD122" s="117">
        <v>131927.356</v>
      </c>
      <c r="DE122" s="118">
        <f t="shared" si="89"/>
        <v>125409.20600000001</v>
      </c>
      <c r="DG122" s="138">
        <f t="shared" si="90"/>
        <v>13246064.240769511</v>
      </c>
      <c r="DI122" s="8">
        <v>300</v>
      </c>
      <c r="DJ122" s="8" t="s">
        <v>106</v>
      </c>
      <c r="DK122" s="9">
        <v>3690</v>
      </c>
      <c r="DL122" s="9">
        <v>12651834.375235077</v>
      </c>
      <c r="DM122" s="9">
        <v>3259378.9060838087</v>
      </c>
      <c r="DN122" s="49">
        <v>468826</v>
      </c>
      <c r="DP122" s="96">
        <f t="shared" si="91"/>
        <v>13120660.375235077</v>
      </c>
      <c r="DR122" s="135">
        <f t="shared" si="92"/>
        <v>-336397.41732558608</v>
      </c>
      <c r="DS122" s="92">
        <f t="shared" si="93"/>
        <v>-2.4997842954316021E-2</v>
      </c>
      <c r="DT122" s="129">
        <f t="shared" si="59"/>
        <v>-91.164611741351237</v>
      </c>
      <c r="DV122" s="116">
        <v>-6518.15</v>
      </c>
      <c r="DW122" s="117">
        <v>131927.356</v>
      </c>
      <c r="DX122" s="118">
        <f t="shared" si="94"/>
        <v>125409.20600000001</v>
      </c>
      <c r="DZ122" s="138">
        <f t="shared" si="95"/>
        <v>13246069.581235077</v>
      </c>
      <c r="EB122" s="8">
        <v>300</v>
      </c>
      <c r="EC122" s="8" t="s">
        <v>106</v>
      </c>
      <c r="ED122" s="9">
        <v>3690</v>
      </c>
      <c r="EE122" s="9">
        <v>12643470.006604504</v>
      </c>
      <c r="EF122" s="9">
        <v>3204385.7962971432</v>
      </c>
      <c r="EG122" s="49">
        <v>468826</v>
      </c>
      <c r="EI122" s="96">
        <f t="shared" si="60"/>
        <v>13112296.006604504</v>
      </c>
      <c r="EK122" s="135">
        <f t="shared" si="96"/>
        <v>-344761.78595615923</v>
      </c>
      <c r="EL122" s="92">
        <f t="shared" si="97"/>
        <v>-2.5619402938638684E-2</v>
      </c>
      <c r="EM122" s="129">
        <f t="shared" si="61"/>
        <v>-93.431378307902236</v>
      </c>
      <c r="EO122" s="116">
        <v>6535</v>
      </c>
      <c r="EP122" s="117">
        <v>132268.4</v>
      </c>
      <c r="EQ122" s="118">
        <f t="shared" si="98"/>
        <v>125733.4</v>
      </c>
      <c r="ES122" s="138">
        <f t="shared" si="99"/>
        <v>13238029.406604504</v>
      </c>
      <c r="EV122" s="40">
        <v>12988231.792560663</v>
      </c>
      <c r="EW122" s="41">
        <v>3263592.1553371446</v>
      </c>
      <c r="EX122" s="42">
        <v>468826</v>
      </c>
      <c r="EY122" s="12"/>
      <c r="EZ122" s="43">
        <v>13457057.792560663</v>
      </c>
      <c r="FA122" s="12"/>
      <c r="FB122" s="40">
        <v>-4009.8593999999998</v>
      </c>
      <c r="FC122" s="41">
        <v>152571.8634</v>
      </c>
      <c r="FD122" s="42">
        <v>148562.00400000002</v>
      </c>
      <c r="FE122" s="44"/>
      <c r="FF122" s="43">
        <v>13605619.796560664</v>
      </c>
      <c r="FG122" s="12"/>
      <c r="FH122" s="43">
        <v>300</v>
      </c>
      <c r="FI122" s="10"/>
      <c r="FJ122" s="8">
        <v>300</v>
      </c>
      <c r="FK122" s="8" t="s">
        <v>106</v>
      </c>
      <c r="FL122" s="9">
        <v>3690</v>
      </c>
      <c r="FM122" s="9">
        <v>12571598</v>
      </c>
      <c r="FN122" s="9">
        <v>3135190</v>
      </c>
      <c r="FO122" s="49">
        <f t="shared" si="100"/>
        <v>468826</v>
      </c>
      <c r="FQ122" s="99">
        <f t="shared" si="62"/>
        <v>13040424</v>
      </c>
      <c r="FS122" s="55">
        <f t="shared" si="101"/>
        <v>-416633.79256066307</v>
      </c>
      <c r="FT122" s="92">
        <f t="shared" si="102"/>
        <v>-3.0960243983717359E-2</v>
      </c>
      <c r="FU122" s="55">
        <f t="shared" si="63"/>
        <v>-112.90888687280842</v>
      </c>
      <c r="FW122" s="40">
        <v>12988231.792560663</v>
      </c>
      <c r="FX122" s="41">
        <v>3263592.1553371446</v>
      </c>
      <c r="FY122" s="42">
        <v>468826</v>
      </c>
      <c r="FZ122" s="12"/>
      <c r="GA122" s="43">
        <v>13457057.792560663</v>
      </c>
      <c r="GB122" s="12"/>
      <c r="GC122" s="40">
        <v>-4009.8593999999998</v>
      </c>
      <c r="GD122" s="41">
        <v>152571.8634</v>
      </c>
      <c r="GE122" s="42">
        <v>148562.00400000002</v>
      </c>
      <c r="GF122" s="44"/>
      <c r="GG122" s="43">
        <v>13605619.796560664</v>
      </c>
      <c r="GH122" s="12"/>
      <c r="GI122" s="43">
        <v>300</v>
      </c>
      <c r="GJ122" s="9"/>
      <c r="GK122" s="9"/>
    </row>
    <row r="123" spans="1:193" x14ac:dyDescent="0.25">
      <c r="A123" s="8">
        <v>301</v>
      </c>
      <c r="B123" s="8" t="s">
        <v>508</v>
      </c>
      <c r="C123" s="9">
        <v>21501</v>
      </c>
      <c r="D123" s="9">
        <v>63446905.429732896</v>
      </c>
      <c r="E123" s="9">
        <v>17668242.888163999</v>
      </c>
      <c r="F123" s="121">
        <v>-2642946</v>
      </c>
      <c r="H123" s="96">
        <f t="shared" si="64"/>
        <v>60803959.429732896</v>
      </c>
      <c r="J123" s="135">
        <f t="shared" si="55"/>
        <v>-360285.47729236633</v>
      </c>
      <c r="K123" s="92">
        <f t="shared" si="56"/>
        <v>-5.8904590065655222E-3</v>
      </c>
      <c r="L123" s="129">
        <f t="shared" si="65"/>
        <v>-16.756684679427298</v>
      </c>
      <c r="N123" s="116">
        <v>113307.408</v>
      </c>
      <c r="O123" s="117">
        <v>492366.27119999996</v>
      </c>
      <c r="P123" s="118">
        <v>379058.86319999996</v>
      </c>
      <c r="R123" s="138">
        <f t="shared" si="66"/>
        <v>61183018.292932898</v>
      </c>
      <c r="S123" s="117"/>
      <c r="T123" s="8">
        <v>301</v>
      </c>
      <c r="U123" s="8" t="s">
        <v>107</v>
      </c>
      <c r="V123" s="9">
        <v>21501</v>
      </c>
      <c r="W123" s="9">
        <v>63446905.429732896</v>
      </c>
      <c r="X123" s="9">
        <v>17668242.888163999</v>
      </c>
      <c r="Y123" s="121">
        <v>-2689849</v>
      </c>
      <c r="AA123" s="96">
        <f t="shared" si="67"/>
        <v>60757056.429732896</v>
      </c>
      <c r="AC123" s="135">
        <f t="shared" si="68"/>
        <v>-407188.47729236633</v>
      </c>
      <c r="AD123" s="92">
        <f t="shared" si="69"/>
        <v>-6.6572959072956212E-3</v>
      </c>
      <c r="AE123" s="129">
        <f t="shared" si="70"/>
        <v>-18.938118101128612</v>
      </c>
      <c r="AG123" s="116">
        <v>113307.408</v>
      </c>
      <c r="AH123" s="117">
        <v>492366.27119999996</v>
      </c>
      <c r="AI123" s="118">
        <f t="shared" si="71"/>
        <v>379058.86319999996</v>
      </c>
      <c r="AK123" s="138">
        <f t="shared" si="72"/>
        <v>61136115.292932898</v>
      </c>
      <c r="AL123" s="117"/>
      <c r="AM123" s="177" t="s">
        <v>107</v>
      </c>
      <c r="AN123" s="158">
        <v>21734</v>
      </c>
      <c r="AO123" s="158">
        <v>63797693.907025263</v>
      </c>
      <c r="AP123" s="158">
        <v>17539762.995480392</v>
      </c>
      <c r="AQ123" s="158">
        <v>-2633449</v>
      </c>
      <c r="AS123" s="168">
        <f t="shared" si="57"/>
        <v>61164244.907025263</v>
      </c>
      <c r="AU123" s="158">
        <v>543171.6102</v>
      </c>
      <c r="AV123" s="158">
        <v>-120624.459</v>
      </c>
      <c r="AW123" s="158">
        <v>422547.15119999996</v>
      </c>
      <c r="AY123" s="168">
        <f t="shared" si="58"/>
        <v>61586792.058225259</v>
      </c>
      <c r="BA123" s="181">
        <v>301</v>
      </c>
      <c r="BB123" s="121"/>
      <c r="BD123" s="8">
        <v>301</v>
      </c>
      <c r="BE123" s="8" t="s">
        <v>107</v>
      </c>
      <c r="BF123" s="9">
        <v>21501</v>
      </c>
      <c r="BG123" s="9">
        <v>63446905.429732896</v>
      </c>
      <c r="BH123" s="9">
        <v>17668242.888163999</v>
      </c>
      <c r="BI123" s="49">
        <v>-2569667</v>
      </c>
      <c r="BK123" s="96">
        <f t="shared" si="73"/>
        <v>60877238.429732896</v>
      </c>
      <c r="BM123" s="135">
        <f t="shared" si="74"/>
        <v>-350788.47729236633</v>
      </c>
      <c r="BN123" s="92">
        <f t="shared" si="75"/>
        <v>-5.7292141362817149E-3</v>
      </c>
      <c r="BO123" s="129">
        <f t="shared" si="76"/>
        <v>-16.314984293398741</v>
      </c>
      <c r="BQ123" s="116">
        <v>113307.408</v>
      </c>
      <c r="BR123" s="117">
        <v>492366.27119999996</v>
      </c>
      <c r="BS123" s="118">
        <f t="shared" si="77"/>
        <v>379058.86319999996</v>
      </c>
      <c r="BU123" s="138">
        <f t="shared" si="78"/>
        <v>61256297.292932898</v>
      </c>
      <c r="BW123" s="8">
        <v>301</v>
      </c>
      <c r="BX123" s="8" t="s">
        <v>107</v>
      </c>
      <c r="BY123" s="9">
        <v>21501</v>
      </c>
      <c r="BZ123" s="9">
        <v>62846904.987560205</v>
      </c>
      <c r="CA123" s="9">
        <v>17668242.888163999</v>
      </c>
      <c r="CB123" s="49">
        <v>-2569667</v>
      </c>
      <c r="CD123" s="96">
        <f t="shared" si="79"/>
        <v>60277237.987560205</v>
      </c>
      <c r="CF123" s="135">
        <f t="shared" si="80"/>
        <v>-950788.91946505755</v>
      </c>
      <c r="CG123" s="92">
        <f t="shared" si="81"/>
        <v>-1.5528655217141493E-2</v>
      </c>
      <c r="CH123" s="129">
        <f t="shared" si="82"/>
        <v>-44.220683664250849</v>
      </c>
      <c r="CJ123" s="116">
        <v>113307.408</v>
      </c>
      <c r="CK123" s="117">
        <v>492366.27119999996</v>
      </c>
      <c r="CL123" s="118">
        <f t="shared" si="83"/>
        <v>379058.86319999996</v>
      </c>
      <c r="CN123" s="138">
        <f t="shared" si="84"/>
        <v>60656296.850760207</v>
      </c>
      <c r="CP123" s="8">
        <v>301</v>
      </c>
      <c r="CQ123" s="8" t="s">
        <v>107</v>
      </c>
      <c r="CR123" s="9">
        <v>21501</v>
      </c>
      <c r="CS123" s="9">
        <v>62935105.418027237</v>
      </c>
      <c r="CT123" s="9">
        <v>17799310.318543985</v>
      </c>
      <c r="CU123" s="49">
        <v>-2569667</v>
      </c>
      <c r="CW123" s="96">
        <f t="shared" si="85"/>
        <v>60365438.418027237</v>
      </c>
      <c r="CY123" s="135">
        <f t="shared" si="86"/>
        <v>-862588.48899802566</v>
      </c>
      <c r="CZ123" s="92">
        <f t="shared" si="87"/>
        <v>-1.408813140929506E-2</v>
      </c>
      <c r="DA123" s="129">
        <f t="shared" si="88"/>
        <v>-40.118528859031002</v>
      </c>
      <c r="DC123" s="116">
        <v>-113415.81000000001</v>
      </c>
      <c r="DD123" s="117">
        <v>492837.32149999996</v>
      </c>
      <c r="DE123" s="118">
        <f t="shared" si="89"/>
        <v>379421.51149999996</v>
      </c>
      <c r="DG123" s="138">
        <f t="shared" si="90"/>
        <v>60744859.929527238</v>
      </c>
      <c r="DI123" s="8">
        <v>301</v>
      </c>
      <c r="DJ123" s="8" t="s">
        <v>107</v>
      </c>
      <c r="DK123" s="9">
        <v>21501</v>
      </c>
      <c r="DL123" s="9">
        <v>62935189.16246058</v>
      </c>
      <c r="DM123" s="9">
        <v>17799310.318543985</v>
      </c>
      <c r="DN123" s="49">
        <v>-2569667</v>
      </c>
      <c r="DP123" s="96">
        <f t="shared" si="91"/>
        <v>60365522.16246058</v>
      </c>
      <c r="DR123" s="135">
        <f t="shared" si="92"/>
        <v>-862504.74456468225</v>
      </c>
      <c r="DS123" s="92">
        <f t="shared" si="93"/>
        <v>-1.408676366256903E-2</v>
      </c>
      <c r="DT123" s="129">
        <f t="shared" si="59"/>
        <v>-40.114633950266601</v>
      </c>
      <c r="DV123" s="116">
        <v>-113415.81000000001</v>
      </c>
      <c r="DW123" s="117">
        <v>492837.32149999996</v>
      </c>
      <c r="DX123" s="118">
        <f t="shared" si="94"/>
        <v>379421.51149999996</v>
      </c>
      <c r="DZ123" s="138">
        <f t="shared" si="95"/>
        <v>60744943.673960581</v>
      </c>
      <c r="EB123" s="8">
        <v>301</v>
      </c>
      <c r="EC123" s="8" t="s">
        <v>107</v>
      </c>
      <c r="ED123" s="9">
        <v>21501</v>
      </c>
      <c r="EE123" s="9">
        <v>62884821.293051139</v>
      </c>
      <c r="EF123" s="9">
        <v>17656026.495800007</v>
      </c>
      <c r="EG123" s="49">
        <v>-2569667</v>
      </c>
      <c r="EI123" s="96">
        <f t="shared" si="60"/>
        <v>60315154.293051139</v>
      </c>
      <c r="EK123" s="135">
        <f t="shared" si="96"/>
        <v>-912872.61397412419</v>
      </c>
      <c r="EL123" s="92">
        <f t="shared" si="97"/>
        <v>-1.4909391337406984E-2</v>
      </c>
      <c r="EM123" s="129">
        <f t="shared" si="61"/>
        <v>-42.457216593373523</v>
      </c>
      <c r="EO123" s="116">
        <v>113709</v>
      </c>
      <c r="EP123" s="117">
        <v>494111.35</v>
      </c>
      <c r="EQ123" s="118">
        <f t="shared" si="98"/>
        <v>380402.35</v>
      </c>
      <c r="ES123" s="138">
        <f t="shared" si="99"/>
        <v>60695556.64305114</v>
      </c>
      <c r="EV123" s="40">
        <v>63797693.907025263</v>
      </c>
      <c r="EW123" s="41">
        <v>17539762.995480392</v>
      </c>
      <c r="EX123" s="42">
        <v>-2569667</v>
      </c>
      <c r="EY123" s="12"/>
      <c r="EZ123" s="43">
        <v>61228026.907025263</v>
      </c>
      <c r="FA123" s="12"/>
      <c r="FB123" s="40">
        <v>-120624.459</v>
      </c>
      <c r="FC123" s="41">
        <v>543171.6102</v>
      </c>
      <c r="FD123" s="42">
        <v>422547.15119999996</v>
      </c>
      <c r="FE123" s="44"/>
      <c r="FF123" s="43">
        <v>61650574.058225259</v>
      </c>
      <c r="FG123" s="12"/>
      <c r="FH123" s="43">
        <v>301</v>
      </c>
      <c r="FI123" s="10"/>
      <c r="FJ123" s="8">
        <v>301</v>
      </c>
      <c r="FK123" s="8" t="s">
        <v>107</v>
      </c>
      <c r="FL123" s="9">
        <v>21501</v>
      </c>
      <c r="FM123" s="9">
        <v>62829056</v>
      </c>
      <c r="FN123" s="9">
        <v>17219260</v>
      </c>
      <c r="FO123" s="49">
        <f t="shared" si="100"/>
        <v>-2569667</v>
      </c>
      <c r="FQ123" s="99">
        <f t="shared" si="62"/>
        <v>60259389</v>
      </c>
      <c r="FS123" s="55">
        <f t="shared" si="101"/>
        <v>-968637.90702526271</v>
      </c>
      <c r="FT123" s="92">
        <f t="shared" si="102"/>
        <v>-1.582017183888906E-2</v>
      </c>
      <c r="FU123" s="55">
        <f t="shared" si="63"/>
        <v>-45.050830520685679</v>
      </c>
      <c r="FW123" s="40">
        <v>63797693.907025263</v>
      </c>
      <c r="FX123" s="41">
        <v>17539762.995480392</v>
      </c>
      <c r="FY123" s="42">
        <v>-2569667</v>
      </c>
      <c r="FZ123" s="12"/>
      <c r="GA123" s="43">
        <v>61228026.907025263</v>
      </c>
      <c r="GB123" s="12"/>
      <c r="GC123" s="40">
        <v>-120624.459</v>
      </c>
      <c r="GD123" s="41">
        <v>543171.6102</v>
      </c>
      <c r="GE123" s="42">
        <v>422547.15119999996</v>
      </c>
      <c r="GF123" s="44"/>
      <c r="GG123" s="43">
        <v>61650574.058225259</v>
      </c>
      <c r="GH123" s="12"/>
      <c r="GI123" s="43">
        <v>301</v>
      </c>
      <c r="GJ123" s="9"/>
      <c r="GK123" s="9"/>
    </row>
    <row r="124" spans="1:193" x14ac:dyDescent="0.25">
      <c r="A124" s="8">
        <v>304</v>
      </c>
      <c r="B124" s="8" t="s">
        <v>509</v>
      </c>
      <c r="C124" s="8">
        <v>908</v>
      </c>
      <c r="D124" s="9">
        <v>2461819.0789486831</v>
      </c>
      <c r="E124" s="9">
        <v>465156.57422545436</v>
      </c>
      <c r="F124" s="121">
        <v>-158497</v>
      </c>
      <c r="H124" s="96">
        <f t="shared" si="64"/>
        <v>2303322.0789486831</v>
      </c>
      <c r="J124" s="135">
        <f t="shared" si="55"/>
        <v>-63208.895384775009</v>
      </c>
      <c r="K124" s="92">
        <f t="shared" si="56"/>
        <v>-2.670951534981621E-2</v>
      </c>
      <c r="L124" s="129">
        <f t="shared" si="65"/>
        <v>-69.613320908342516</v>
      </c>
      <c r="N124" s="116">
        <v>83352.576000000001</v>
      </c>
      <c r="O124" s="117">
        <v>0</v>
      </c>
      <c r="P124" s="118">
        <v>-83352.576000000001</v>
      </c>
      <c r="R124" s="138">
        <f t="shared" si="66"/>
        <v>2219969.5029486832</v>
      </c>
      <c r="S124" s="117"/>
      <c r="T124" s="8">
        <v>304</v>
      </c>
      <c r="U124" s="8" t="s">
        <v>108</v>
      </c>
      <c r="V124" s="8">
        <v>908</v>
      </c>
      <c r="W124" s="9">
        <v>2461819.0789486831</v>
      </c>
      <c r="X124" s="9">
        <v>465156.57422545436</v>
      </c>
      <c r="Y124" s="121">
        <v>-158700</v>
      </c>
      <c r="AA124" s="96">
        <f t="shared" si="67"/>
        <v>2303119.0789486831</v>
      </c>
      <c r="AC124" s="135">
        <f t="shared" si="68"/>
        <v>-63411.895384775009</v>
      </c>
      <c r="AD124" s="92">
        <f t="shared" si="69"/>
        <v>-2.6795294915856825E-2</v>
      </c>
      <c r="AE124" s="129">
        <f t="shared" si="70"/>
        <v>-69.836889190280843</v>
      </c>
      <c r="AG124" s="116">
        <v>83352.576000000001</v>
      </c>
      <c r="AH124" s="117">
        <v>0</v>
      </c>
      <c r="AI124" s="118">
        <f t="shared" si="71"/>
        <v>-83352.576000000001</v>
      </c>
      <c r="AK124" s="138">
        <f t="shared" si="72"/>
        <v>2219766.5029486832</v>
      </c>
      <c r="AL124" s="117"/>
      <c r="AM124" s="177" t="s">
        <v>108</v>
      </c>
      <c r="AN124" s="158">
        <v>895</v>
      </c>
      <c r="AO124" s="158">
        <v>2468134.9743334581</v>
      </c>
      <c r="AP124" s="158">
        <v>376677.2539802604</v>
      </c>
      <c r="AQ124" s="158">
        <v>-101604</v>
      </c>
      <c r="AS124" s="168">
        <f t="shared" si="57"/>
        <v>2366530.9743334581</v>
      </c>
      <c r="AU124" s="158">
        <v>0</v>
      </c>
      <c r="AV124" s="158">
        <v>-157764.96000000002</v>
      </c>
      <c r="AW124" s="158">
        <v>-157764.96000000002</v>
      </c>
      <c r="AY124" s="168">
        <f t="shared" si="58"/>
        <v>2208766.0143334582</v>
      </c>
      <c r="BA124" s="181">
        <v>304</v>
      </c>
      <c r="BB124" s="121"/>
      <c r="BD124" s="8">
        <v>304</v>
      </c>
      <c r="BE124" s="8" t="s">
        <v>108</v>
      </c>
      <c r="BF124" s="8">
        <v>908</v>
      </c>
      <c r="BG124" s="9">
        <v>2461819.0789486831</v>
      </c>
      <c r="BH124" s="9">
        <v>465156.57422545436</v>
      </c>
      <c r="BI124" s="49">
        <v>-101233</v>
      </c>
      <c r="BK124" s="96">
        <f t="shared" si="73"/>
        <v>2360586.0789486831</v>
      </c>
      <c r="BM124" s="135">
        <f t="shared" si="74"/>
        <v>-6315.895384775009</v>
      </c>
      <c r="BN124" s="92">
        <f t="shared" si="75"/>
        <v>-2.6684228807378578E-3</v>
      </c>
      <c r="BO124" s="129">
        <f t="shared" si="76"/>
        <v>-6.9558319215583797</v>
      </c>
      <c r="BQ124" s="116">
        <v>83352.576000000001</v>
      </c>
      <c r="BR124" s="117">
        <v>0</v>
      </c>
      <c r="BS124" s="118">
        <f t="shared" si="77"/>
        <v>-83352.576000000001</v>
      </c>
      <c r="BU124" s="138">
        <f t="shared" si="78"/>
        <v>2277233.5029486832</v>
      </c>
      <c r="BW124" s="8">
        <v>304</v>
      </c>
      <c r="BX124" s="8" t="s">
        <v>108</v>
      </c>
      <c r="BY124" s="8">
        <v>908</v>
      </c>
      <c r="BZ124" s="9">
        <v>2430993.6993362177</v>
      </c>
      <c r="CA124" s="9">
        <v>465156.57422545436</v>
      </c>
      <c r="CB124" s="49">
        <v>-101233</v>
      </c>
      <c r="CD124" s="96">
        <f t="shared" si="79"/>
        <v>2329760.6993362177</v>
      </c>
      <c r="CF124" s="135">
        <f t="shared" si="80"/>
        <v>-37141.274997240398</v>
      </c>
      <c r="CG124" s="92">
        <f t="shared" si="81"/>
        <v>-1.5691936294784548E-2</v>
      </c>
      <c r="CH124" s="129">
        <f t="shared" si="82"/>
        <v>-40.904487882423346</v>
      </c>
      <c r="CJ124" s="116">
        <v>83352.576000000001</v>
      </c>
      <c r="CK124" s="117">
        <v>0</v>
      </c>
      <c r="CL124" s="118">
        <f t="shared" si="83"/>
        <v>-83352.576000000001</v>
      </c>
      <c r="CN124" s="138">
        <f t="shared" si="84"/>
        <v>2246408.1233362178</v>
      </c>
      <c r="CP124" s="8">
        <v>304</v>
      </c>
      <c r="CQ124" s="8" t="s">
        <v>108</v>
      </c>
      <c r="CR124" s="8">
        <v>908</v>
      </c>
      <c r="CS124" s="9">
        <v>2448060.8112815246</v>
      </c>
      <c r="CT124" s="9">
        <v>457347.06798961037</v>
      </c>
      <c r="CU124" s="49">
        <v>-101233</v>
      </c>
      <c r="CW124" s="96">
        <f t="shared" si="85"/>
        <v>2346827.8112815246</v>
      </c>
      <c r="CY124" s="135">
        <f t="shared" si="86"/>
        <v>-20074.163051933516</v>
      </c>
      <c r="CZ124" s="92">
        <f t="shared" si="87"/>
        <v>-8.4811974765395971E-3</v>
      </c>
      <c r="DA124" s="129">
        <f t="shared" si="88"/>
        <v>-22.108109088032506</v>
      </c>
      <c r="DC124" s="116">
        <v>-83432.320000000007</v>
      </c>
      <c r="DD124" s="117">
        <v>0</v>
      </c>
      <c r="DE124" s="118">
        <f t="shared" si="89"/>
        <v>-83432.320000000007</v>
      </c>
      <c r="DG124" s="138">
        <f t="shared" si="90"/>
        <v>2263395.4912815248</v>
      </c>
      <c r="DI124" s="8">
        <v>304</v>
      </c>
      <c r="DJ124" s="8" t="s">
        <v>108</v>
      </c>
      <c r="DK124" s="8">
        <v>908</v>
      </c>
      <c r="DL124" s="9">
        <v>2448061.5112906955</v>
      </c>
      <c r="DM124" s="9">
        <v>457347.06798961037</v>
      </c>
      <c r="DN124" s="49">
        <v>-101233</v>
      </c>
      <c r="DP124" s="96">
        <f t="shared" si="91"/>
        <v>2346828.5112906955</v>
      </c>
      <c r="DR124" s="135">
        <f t="shared" si="92"/>
        <v>-20073.463042762596</v>
      </c>
      <c r="DS124" s="92">
        <f t="shared" si="93"/>
        <v>-8.480901727421759E-3</v>
      </c>
      <c r="DT124" s="129">
        <f t="shared" si="59"/>
        <v>-22.107338152822244</v>
      </c>
      <c r="DV124" s="116">
        <v>-83432.320000000007</v>
      </c>
      <c r="DW124" s="117">
        <v>0</v>
      </c>
      <c r="DX124" s="118">
        <f t="shared" si="94"/>
        <v>-83432.320000000007</v>
      </c>
      <c r="DZ124" s="138">
        <f t="shared" si="95"/>
        <v>2263396.1912906957</v>
      </c>
      <c r="EB124" s="8">
        <v>304</v>
      </c>
      <c r="EC124" s="8" t="s">
        <v>108</v>
      </c>
      <c r="ED124" s="8">
        <v>908</v>
      </c>
      <c r="EE124" s="9">
        <v>2468551.0597119136</v>
      </c>
      <c r="EF124" s="9">
        <v>470278.38963948097</v>
      </c>
      <c r="EG124" s="49">
        <v>-101233</v>
      </c>
      <c r="EI124" s="96">
        <f t="shared" si="60"/>
        <v>2367318.0597119136</v>
      </c>
      <c r="EK124" s="135">
        <f t="shared" si="96"/>
        <v>416.0853784554638</v>
      </c>
      <c r="EL124" s="92">
        <f t="shared" si="97"/>
        <v>1.7579324491147859E-4</v>
      </c>
      <c r="EM124" s="129">
        <f t="shared" si="61"/>
        <v>0.45824380887165617</v>
      </c>
      <c r="EO124" s="116">
        <v>83648</v>
      </c>
      <c r="EP124" s="117">
        <v>0</v>
      </c>
      <c r="EQ124" s="118">
        <f t="shared" si="98"/>
        <v>-83648</v>
      </c>
      <c r="ES124" s="138">
        <f t="shared" si="99"/>
        <v>2283670.0597119136</v>
      </c>
      <c r="EV124" s="40">
        <v>2468134.9743334581</v>
      </c>
      <c r="EW124" s="41">
        <v>376677.2539802604</v>
      </c>
      <c r="EX124" s="42">
        <v>-101233</v>
      </c>
      <c r="EY124" s="12"/>
      <c r="EZ124" s="43">
        <v>2366901.9743334581</v>
      </c>
      <c r="FA124" s="12"/>
      <c r="FB124" s="40">
        <v>-157764.96000000002</v>
      </c>
      <c r="FC124" s="41">
        <v>0</v>
      </c>
      <c r="FD124" s="42">
        <v>-157764.96000000002</v>
      </c>
      <c r="FE124" s="44"/>
      <c r="FF124" s="43">
        <v>2209137.0143334582</v>
      </c>
      <c r="FG124" s="12"/>
      <c r="FH124" s="43">
        <v>304</v>
      </c>
      <c r="FI124" s="10"/>
      <c r="FJ124" s="8">
        <v>304</v>
      </c>
      <c r="FK124" s="8" t="s">
        <v>108</v>
      </c>
      <c r="FL124" s="8">
        <v>908</v>
      </c>
      <c r="FM124" s="9">
        <v>2365742</v>
      </c>
      <c r="FN124" s="9">
        <v>383369</v>
      </c>
      <c r="FO124" s="49">
        <f t="shared" si="100"/>
        <v>-101233</v>
      </c>
      <c r="FQ124" s="99">
        <f t="shared" si="62"/>
        <v>2264509</v>
      </c>
      <c r="FS124" s="55">
        <f t="shared" si="101"/>
        <v>-102392.97433345811</v>
      </c>
      <c r="FT124" s="92">
        <f t="shared" si="102"/>
        <v>-4.3260335849900564E-2</v>
      </c>
      <c r="FU124" s="55">
        <f t="shared" si="63"/>
        <v>-112.76759287825783</v>
      </c>
      <c r="FW124" s="40">
        <v>2468134.9743334581</v>
      </c>
      <c r="FX124" s="41">
        <v>376677.2539802604</v>
      </c>
      <c r="FY124" s="42">
        <v>-101233</v>
      </c>
      <c r="FZ124" s="12"/>
      <c r="GA124" s="43">
        <v>2366901.9743334581</v>
      </c>
      <c r="GB124" s="12"/>
      <c r="GC124" s="40">
        <v>-157764.96000000002</v>
      </c>
      <c r="GD124" s="41">
        <v>0</v>
      </c>
      <c r="GE124" s="42">
        <v>-157764.96000000002</v>
      </c>
      <c r="GF124" s="44"/>
      <c r="GG124" s="43">
        <v>2209137.0143334582</v>
      </c>
      <c r="GH124" s="12"/>
      <c r="GI124" s="43">
        <v>304</v>
      </c>
      <c r="GJ124" s="9"/>
      <c r="GK124" s="9"/>
    </row>
    <row r="125" spans="1:193" x14ac:dyDescent="0.25">
      <c r="A125" s="8">
        <v>305</v>
      </c>
      <c r="B125" s="8" t="s">
        <v>510</v>
      </c>
      <c r="C125" s="9">
        <v>15533</v>
      </c>
      <c r="D125" s="9">
        <v>46461156.725456119</v>
      </c>
      <c r="E125" s="9">
        <v>10694678.383064002</v>
      </c>
      <c r="F125" s="121">
        <v>-1575053</v>
      </c>
      <c r="H125" s="96">
        <f t="shared" si="64"/>
        <v>44886103.725456119</v>
      </c>
      <c r="J125" s="135">
        <f t="shared" si="55"/>
        <v>-1301037.3638911694</v>
      </c>
      <c r="K125" s="92">
        <f t="shared" si="56"/>
        <v>-2.8168822170100583E-2</v>
      </c>
      <c r="L125" s="129">
        <f t="shared" si="65"/>
        <v>-83.75956762320024</v>
      </c>
      <c r="N125" s="116">
        <v>157028.43888</v>
      </c>
      <c r="O125" s="117">
        <v>157653.58320000002</v>
      </c>
      <c r="P125" s="118">
        <v>625.14432000002125</v>
      </c>
      <c r="R125" s="138">
        <f t="shared" si="66"/>
        <v>44886728.869776122</v>
      </c>
      <c r="S125" s="117"/>
      <c r="T125" s="8">
        <v>305</v>
      </c>
      <c r="U125" s="8" t="s">
        <v>109</v>
      </c>
      <c r="V125" s="9">
        <v>15533</v>
      </c>
      <c r="W125" s="9">
        <v>46461156.725456119</v>
      </c>
      <c r="X125" s="9">
        <v>10694678.383064002</v>
      </c>
      <c r="Y125" s="121">
        <v>-1522175</v>
      </c>
      <c r="AA125" s="96">
        <f t="shared" si="67"/>
        <v>44938981.725456119</v>
      </c>
      <c r="AC125" s="135">
        <f t="shared" si="68"/>
        <v>-1248159.3638911694</v>
      </c>
      <c r="AD125" s="92">
        <f t="shared" si="69"/>
        <v>-2.7023958063926323E-2</v>
      </c>
      <c r="AE125" s="129">
        <f t="shared" si="70"/>
        <v>-80.355331480793751</v>
      </c>
      <c r="AG125" s="116">
        <v>157028.43888</v>
      </c>
      <c r="AH125" s="117">
        <v>157653.58320000002</v>
      </c>
      <c r="AI125" s="118">
        <f t="shared" si="71"/>
        <v>625.14432000002125</v>
      </c>
      <c r="AK125" s="138">
        <f t="shared" si="72"/>
        <v>44939606.869776122</v>
      </c>
      <c r="AL125" s="117"/>
      <c r="AM125" s="177" t="s">
        <v>109</v>
      </c>
      <c r="AN125" s="158">
        <v>15688</v>
      </c>
      <c r="AO125" s="158">
        <v>46962378.089347288</v>
      </c>
      <c r="AP125" s="158">
        <v>10818302.079208001</v>
      </c>
      <c r="AQ125" s="158">
        <v>-880347</v>
      </c>
      <c r="AR125" s="158">
        <v>105110</v>
      </c>
      <c r="AS125" s="168">
        <f t="shared" si="57"/>
        <v>46187141.089347288</v>
      </c>
      <c r="AU125" s="158">
        <v>151191.42000000001</v>
      </c>
      <c r="AV125" s="158">
        <v>-135533.24772000001</v>
      </c>
      <c r="AW125" s="158">
        <v>15658.172279999999</v>
      </c>
      <c r="AY125" s="168">
        <f t="shared" si="58"/>
        <v>46202799.261627287</v>
      </c>
      <c r="BA125" s="181">
        <v>305</v>
      </c>
      <c r="BB125" s="121"/>
      <c r="BD125" s="8">
        <v>305</v>
      </c>
      <c r="BE125" s="8" t="s">
        <v>109</v>
      </c>
      <c r="BF125" s="9">
        <v>15533</v>
      </c>
      <c r="BG125" s="9">
        <v>46461156.725456119</v>
      </c>
      <c r="BH125" s="9">
        <v>10694678.383064002</v>
      </c>
      <c r="BI125" s="49">
        <v>-812256</v>
      </c>
      <c r="BK125" s="96">
        <f t="shared" si="73"/>
        <v>45648900.725456119</v>
      </c>
      <c r="BM125" s="135">
        <f t="shared" si="74"/>
        <v>-501221.36389116943</v>
      </c>
      <c r="BN125" s="92">
        <f t="shared" si="75"/>
        <v>-1.0860672544284885E-2</v>
      </c>
      <c r="BO125" s="129">
        <f t="shared" si="76"/>
        <v>-32.268162228234686</v>
      </c>
      <c r="BQ125" s="116">
        <v>157028.43888</v>
      </c>
      <c r="BR125" s="117">
        <v>157653.58319999999</v>
      </c>
      <c r="BS125" s="118">
        <f t="shared" si="77"/>
        <v>625.14431999999215</v>
      </c>
      <c r="BU125" s="138">
        <f t="shared" si="78"/>
        <v>45649525.869776122</v>
      </c>
      <c r="BW125" s="8">
        <v>305</v>
      </c>
      <c r="BX125" s="8" t="s">
        <v>109</v>
      </c>
      <c r="BY125" s="9">
        <v>15533</v>
      </c>
      <c r="BZ125" s="9">
        <v>46023069.035813585</v>
      </c>
      <c r="CA125" s="9">
        <v>10694678.383064002</v>
      </c>
      <c r="CB125" s="49">
        <v>-812256</v>
      </c>
      <c r="CD125" s="96">
        <f t="shared" si="79"/>
        <v>45210813.035813585</v>
      </c>
      <c r="CF125" s="135">
        <f t="shared" si="80"/>
        <v>-939309.05353370309</v>
      </c>
      <c r="CG125" s="92">
        <f t="shared" si="81"/>
        <v>-2.0353338431373758E-2</v>
      </c>
      <c r="CH125" s="129">
        <f t="shared" si="82"/>
        <v>-60.471837605981015</v>
      </c>
      <c r="CJ125" s="116">
        <v>157028.43888</v>
      </c>
      <c r="CK125" s="117">
        <v>157653.58319999999</v>
      </c>
      <c r="CL125" s="118">
        <f t="shared" si="83"/>
        <v>625.14431999999215</v>
      </c>
      <c r="CN125" s="138">
        <f t="shared" si="84"/>
        <v>45211438.180133589</v>
      </c>
      <c r="CP125" s="8">
        <v>305</v>
      </c>
      <c r="CQ125" s="8" t="s">
        <v>109</v>
      </c>
      <c r="CR125" s="9">
        <v>15533</v>
      </c>
      <c r="CS125" s="9">
        <v>46192152.000075772</v>
      </c>
      <c r="CT125" s="9">
        <v>10713777.492735995</v>
      </c>
      <c r="CU125" s="49">
        <v>-812256</v>
      </c>
      <c r="CW125" s="96">
        <f t="shared" si="85"/>
        <v>45379896.000075772</v>
      </c>
      <c r="CY125" s="135">
        <f t="shared" si="86"/>
        <v>-770226.08927151561</v>
      </c>
      <c r="CZ125" s="92">
        <f t="shared" si="87"/>
        <v>-1.6689578584003464E-2</v>
      </c>
      <c r="DA125" s="129">
        <f t="shared" si="88"/>
        <v>-49.586434640540503</v>
      </c>
      <c r="DC125" s="116">
        <v>-157178.6691</v>
      </c>
      <c r="DD125" s="117">
        <v>157804.41149999999</v>
      </c>
      <c r="DE125" s="118">
        <f t="shared" si="89"/>
        <v>625.74239999998827</v>
      </c>
      <c r="DG125" s="138">
        <f t="shared" si="90"/>
        <v>45380521.74247577</v>
      </c>
      <c r="DI125" s="8">
        <v>305</v>
      </c>
      <c r="DJ125" s="8" t="s">
        <v>109</v>
      </c>
      <c r="DK125" s="9">
        <v>15533</v>
      </c>
      <c r="DL125" s="9">
        <v>46192106.059939496</v>
      </c>
      <c r="DM125" s="9">
        <v>10713777.492735995</v>
      </c>
      <c r="DN125" s="49">
        <v>-812256</v>
      </c>
      <c r="DP125" s="96">
        <f t="shared" si="91"/>
        <v>45379850.059939496</v>
      </c>
      <c r="DR125" s="135">
        <f t="shared" si="92"/>
        <v>-770272.02940779179</v>
      </c>
      <c r="DS125" s="92">
        <f t="shared" si="93"/>
        <v>-1.6690574033943709E-2</v>
      </c>
      <c r="DT125" s="129">
        <f t="shared" si="59"/>
        <v>-49.589392223510707</v>
      </c>
      <c r="DV125" s="116">
        <v>-157178.6691</v>
      </c>
      <c r="DW125" s="117">
        <v>157804.41149999999</v>
      </c>
      <c r="DX125" s="118">
        <f t="shared" si="94"/>
        <v>625.74239999998827</v>
      </c>
      <c r="DZ125" s="138">
        <f t="shared" si="95"/>
        <v>45380475.802339494</v>
      </c>
      <c r="EB125" s="8">
        <v>305</v>
      </c>
      <c r="EC125" s="8" t="s">
        <v>109</v>
      </c>
      <c r="ED125" s="9">
        <v>15533</v>
      </c>
      <c r="EE125" s="9">
        <v>46242997.605387136</v>
      </c>
      <c r="EF125" s="9">
        <v>10647910.341703998</v>
      </c>
      <c r="EG125" s="49">
        <v>-812256</v>
      </c>
      <c r="EI125" s="96">
        <f t="shared" si="60"/>
        <v>45430741.605387136</v>
      </c>
      <c r="EK125" s="135">
        <f t="shared" si="96"/>
        <v>-719380.48396015167</v>
      </c>
      <c r="EL125" s="92">
        <f t="shared" si="97"/>
        <v>-1.558783490469258E-2</v>
      </c>
      <c r="EM125" s="129">
        <f t="shared" si="61"/>
        <v>-46.313042165721477</v>
      </c>
      <c r="EO125" s="116">
        <v>157584.99</v>
      </c>
      <c r="EP125" s="117">
        <v>158212.35</v>
      </c>
      <c r="EQ125" s="118">
        <f t="shared" si="98"/>
        <v>627.36000000001513</v>
      </c>
      <c r="ES125" s="138">
        <f t="shared" si="99"/>
        <v>45431368.965387136</v>
      </c>
      <c r="EV125" s="40">
        <v>46962378.089347288</v>
      </c>
      <c r="EW125" s="41">
        <v>10818302.079208001</v>
      </c>
      <c r="EX125" s="42">
        <v>-812256</v>
      </c>
      <c r="EY125" s="12"/>
      <c r="EZ125" s="43">
        <v>46150122.089347288</v>
      </c>
      <c r="FA125" s="12"/>
      <c r="FB125" s="40">
        <v>-135533.24772000001</v>
      </c>
      <c r="FC125" s="41">
        <v>151191.42000000001</v>
      </c>
      <c r="FD125" s="42">
        <v>15658.172279999999</v>
      </c>
      <c r="FE125" s="44"/>
      <c r="FF125" s="43">
        <v>46165780.261627287</v>
      </c>
      <c r="FG125" s="12"/>
      <c r="FH125" s="43">
        <v>305</v>
      </c>
      <c r="FI125" s="10"/>
      <c r="FJ125" s="8">
        <v>305</v>
      </c>
      <c r="FK125" s="8" t="s">
        <v>109</v>
      </c>
      <c r="FL125" s="9">
        <v>15533</v>
      </c>
      <c r="FM125" s="9">
        <v>46310720</v>
      </c>
      <c r="FN125" s="9">
        <v>10522874</v>
      </c>
      <c r="FO125" s="49">
        <f t="shared" si="100"/>
        <v>-812256</v>
      </c>
      <c r="FQ125" s="99">
        <f t="shared" si="62"/>
        <v>45498464</v>
      </c>
      <c r="FS125" s="55">
        <f t="shared" si="101"/>
        <v>-651658.08934728801</v>
      </c>
      <c r="FT125" s="92">
        <f t="shared" si="102"/>
        <v>-1.4120397950100083E-2</v>
      </c>
      <c r="FU125" s="55">
        <f t="shared" si="63"/>
        <v>-41.953137793554887</v>
      </c>
      <c r="FW125" s="40">
        <v>46962378.089347288</v>
      </c>
      <c r="FX125" s="41">
        <v>10818302.079208001</v>
      </c>
      <c r="FY125" s="42">
        <v>-812256</v>
      </c>
      <c r="FZ125" s="12"/>
      <c r="GA125" s="43">
        <v>46150122.089347288</v>
      </c>
      <c r="GB125" s="12"/>
      <c r="GC125" s="40">
        <v>-135533.24772000001</v>
      </c>
      <c r="GD125" s="41">
        <v>151191.42000000001</v>
      </c>
      <c r="GE125" s="42">
        <v>15658.172279999999</v>
      </c>
      <c r="GF125" s="44"/>
      <c r="GG125" s="43">
        <v>46165780.261627287</v>
      </c>
      <c r="GH125" s="12"/>
      <c r="GI125" s="43">
        <v>305</v>
      </c>
      <c r="GJ125" s="9"/>
      <c r="GK125" s="9"/>
    </row>
    <row r="126" spans="1:193" x14ac:dyDescent="0.25">
      <c r="A126" s="8">
        <v>309</v>
      </c>
      <c r="B126" s="8" t="s">
        <v>511</v>
      </c>
      <c r="C126" s="9">
        <v>7091</v>
      </c>
      <c r="D126" s="9">
        <v>21365238.402137797</v>
      </c>
      <c r="E126" s="9">
        <v>6037128.3483649418</v>
      </c>
      <c r="F126" s="121">
        <v>-621262</v>
      </c>
      <c r="H126" s="96">
        <f t="shared" si="64"/>
        <v>20743976.402137797</v>
      </c>
      <c r="J126" s="135">
        <f t="shared" si="55"/>
        <v>29944.368528231978</v>
      </c>
      <c r="K126" s="92">
        <f t="shared" si="56"/>
        <v>1.4456079086701094E-3</v>
      </c>
      <c r="L126" s="129">
        <f t="shared" si="65"/>
        <v>4.2228696274477473</v>
      </c>
      <c r="N126" s="116">
        <v>112057.11936</v>
      </c>
      <c r="O126" s="117">
        <v>147169.39199999999</v>
      </c>
      <c r="P126" s="118">
        <v>35112.272639999996</v>
      </c>
      <c r="R126" s="138">
        <f t="shared" si="66"/>
        <v>20779088.674777798</v>
      </c>
      <c r="S126" s="117"/>
      <c r="T126" s="8">
        <v>309</v>
      </c>
      <c r="U126" s="8" t="s">
        <v>110</v>
      </c>
      <c r="V126" s="9">
        <v>7091</v>
      </c>
      <c r="W126" s="9">
        <v>21365238.402137797</v>
      </c>
      <c r="X126" s="9">
        <v>6037128.3483649418</v>
      </c>
      <c r="Y126" s="121">
        <v>-645600</v>
      </c>
      <c r="AA126" s="96">
        <f t="shared" si="67"/>
        <v>20719638.402137797</v>
      </c>
      <c r="AC126" s="135">
        <f t="shared" si="68"/>
        <v>5606.3685282319784</v>
      </c>
      <c r="AD126" s="92">
        <f t="shared" si="69"/>
        <v>2.7065558840187954E-4</v>
      </c>
      <c r="AE126" s="129">
        <f t="shared" si="70"/>
        <v>0.79063157921759675</v>
      </c>
      <c r="AG126" s="116">
        <v>112057.11936</v>
      </c>
      <c r="AH126" s="117">
        <v>147169.39199999999</v>
      </c>
      <c r="AI126" s="118">
        <f t="shared" si="71"/>
        <v>35112.272639999996</v>
      </c>
      <c r="AK126" s="138">
        <f t="shared" si="72"/>
        <v>20754750.674777798</v>
      </c>
      <c r="AL126" s="117"/>
      <c r="AM126" s="177" t="s">
        <v>110</v>
      </c>
      <c r="AN126" s="158">
        <v>7139</v>
      </c>
      <c r="AO126" s="158">
        <v>21262785.033609565</v>
      </c>
      <c r="AP126" s="158">
        <v>5765301.1859020256</v>
      </c>
      <c r="AQ126" s="158">
        <v>-551103</v>
      </c>
      <c r="AR126" s="158">
        <v>2350</v>
      </c>
      <c r="AS126" s="168">
        <f t="shared" si="57"/>
        <v>20714032.033609565</v>
      </c>
      <c r="AU126" s="158">
        <v>170977.77540000004</v>
      </c>
      <c r="AV126" s="158">
        <v>-81235.807320000007</v>
      </c>
      <c r="AW126" s="158">
        <v>89741.968080000035</v>
      </c>
      <c r="AY126" s="168">
        <f t="shared" si="58"/>
        <v>20803774.001689564</v>
      </c>
      <c r="BA126" s="181">
        <v>309</v>
      </c>
      <c r="BB126" s="121"/>
      <c r="BD126" s="8">
        <v>309</v>
      </c>
      <c r="BE126" s="8" t="s">
        <v>110</v>
      </c>
      <c r="BF126" s="9">
        <v>7091</v>
      </c>
      <c r="BG126" s="9">
        <v>21365238.402137801</v>
      </c>
      <c r="BH126" s="9">
        <v>6037128.3483649464</v>
      </c>
      <c r="BI126" s="49">
        <v>-524543</v>
      </c>
      <c r="BK126" s="96">
        <f t="shared" si="73"/>
        <v>20840695.402137801</v>
      </c>
      <c r="BM126" s="135">
        <f t="shared" si="74"/>
        <v>102453.3685282357</v>
      </c>
      <c r="BN126" s="92">
        <f t="shared" si="75"/>
        <v>4.9403111585926132E-3</v>
      </c>
      <c r="BO126" s="129">
        <f t="shared" si="76"/>
        <v>14.448366736459695</v>
      </c>
      <c r="BQ126" s="116">
        <v>112057.11935999998</v>
      </c>
      <c r="BR126" s="117">
        <v>147169.39199999999</v>
      </c>
      <c r="BS126" s="118">
        <f t="shared" si="77"/>
        <v>35112.27264000001</v>
      </c>
      <c r="BU126" s="138">
        <f t="shared" si="78"/>
        <v>20875807.674777802</v>
      </c>
      <c r="BW126" s="8">
        <v>309</v>
      </c>
      <c r="BX126" s="8" t="s">
        <v>110</v>
      </c>
      <c r="BY126" s="9">
        <v>7091</v>
      </c>
      <c r="BZ126" s="9">
        <v>21166366.961195827</v>
      </c>
      <c r="CA126" s="9">
        <v>6037128.3483649464</v>
      </c>
      <c r="CB126" s="49">
        <v>-524543</v>
      </c>
      <c r="CD126" s="96">
        <f t="shared" si="79"/>
        <v>20641823.961195827</v>
      </c>
      <c r="CF126" s="135">
        <f t="shared" si="80"/>
        <v>-96418.072413738817</v>
      </c>
      <c r="CG126" s="92">
        <f t="shared" si="81"/>
        <v>-4.6492886068876162E-3</v>
      </c>
      <c r="CH126" s="129">
        <f t="shared" si="82"/>
        <v>-13.597246144935667</v>
      </c>
      <c r="CJ126" s="116">
        <v>112057.11935999998</v>
      </c>
      <c r="CK126" s="117">
        <v>147169.39199999999</v>
      </c>
      <c r="CL126" s="118">
        <f t="shared" si="83"/>
        <v>35112.27264000001</v>
      </c>
      <c r="CN126" s="138">
        <f t="shared" si="84"/>
        <v>20676936.233835828</v>
      </c>
      <c r="CP126" s="8">
        <v>309</v>
      </c>
      <c r="CQ126" s="8" t="s">
        <v>110</v>
      </c>
      <c r="CR126" s="9">
        <v>7091</v>
      </c>
      <c r="CS126" s="9">
        <v>21132097.008798469</v>
      </c>
      <c r="CT126" s="9">
        <v>6070982.5661195461</v>
      </c>
      <c r="CU126" s="49">
        <v>-524543</v>
      </c>
      <c r="CW126" s="96">
        <f t="shared" si="85"/>
        <v>20607554.008798469</v>
      </c>
      <c r="CY126" s="135">
        <f t="shared" si="86"/>
        <v>-130688.02481109649</v>
      </c>
      <c r="CZ126" s="92">
        <f t="shared" si="87"/>
        <v>-6.3017889654916797E-3</v>
      </c>
      <c r="DA126" s="129">
        <f t="shared" si="88"/>
        <v>-18.430126189690661</v>
      </c>
      <c r="DC126" s="116">
        <v>-112164.32520000001</v>
      </c>
      <c r="DD126" s="117">
        <v>147310.19</v>
      </c>
      <c r="DE126" s="118">
        <f t="shared" si="89"/>
        <v>35145.864799999996</v>
      </c>
      <c r="DG126" s="138">
        <f t="shared" si="90"/>
        <v>20642699.873598468</v>
      </c>
      <c r="DI126" s="8">
        <v>309</v>
      </c>
      <c r="DJ126" s="8" t="s">
        <v>110</v>
      </c>
      <c r="DK126" s="9">
        <v>7091</v>
      </c>
      <c r="DL126" s="9">
        <v>21132134.40898706</v>
      </c>
      <c r="DM126" s="9">
        <v>6070982.5661195461</v>
      </c>
      <c r="DN126" s="49">
        <v>-524543</v>
      </c>
      <c r="DP126" s="96">
        <f t="shared" si="91"/>
        <v>20607591.40898706</v>
      </c>
      <c r="DR126" s="135">
        <f t="shared" si="92"/>
        <v>-130650.62462250516</v>
      </c>
      <c r="DS126" s="92">
        <f t="shared" si="93"/>
        <v>-6.2999855248465795E-3</v>
      </c>
      <c r="DT126" s="129">
        <f t="shared" si="59"/>
        <v>-18.424851871739552</v>
      </c>
      <c r="DV126" s="116">
        <v>-112164.32520000001</v>
      </c>
      <c r="DW126" s="117">
        <v>147310.19</v>
      </c>
      <c r="DX126" s="118">
        <f t="shared" si="94"/>
        <v>35145.864799999996</v>
      </c>
      <c r="DZ126" s="138">
        <f t="shared" si="95"/>
        <v>20642737.273787059</v>
      </c>
      <c r="EB126" s="8">
        <v>309</v>
      </c>
      <c r="EC126" s="8" t="s">
        <v>110</v>
      </c>
      <c r="ED126" s="9">
        <v>7091</v>
      </c>
      <c r="EE126" s="9">
        <v>21123983.942167871</v>
      </c>
      <c r="EF126" s="9">
        <v>5991245.158248987</v>
      </c>
      <c r="EG126" s="49">
        <v>-524543</v>
      </c>
      <c r="EI126" s="96">
        <f t="shared" si="60"/>
        <v>20599440.942167871</v>
      </c>
      <c r="EK126" s="135">
        <f t="shared" si="96"/>
        <v>-138801.09144169465</v>
      </c>
      <c r="EL126" s="92">
        <f t="shared" si="97"/>
        <v>-6.6930018087717254E-3</v>
      </c>
      <c r="EM126" s="129">
        <f t="shared" si="61"/>
        <v>-19.574261943547405</v>
      </c>
      <c r="EO126" s="116">
        <v>112454.28</v>
      </c>
      <c r="EP126" s="117">
        <v>147691</v>
      </c>
      <c r="EQ126" s="118">
        <f t="shared" si="98"/>
        <v>35236.720000000001</v>
      </c>
      <c r="ES126" s="138">
        <f t="shared" si="99"/>
        <v>20634677.66216787</v>
      </c>
      <c r="EV126" s="40">
        <v>21262785.033609565</v>
      </c>
      <c r="EW126" s="41">
        <v>5765301.1859020256</v>
      </c>
      <c r="EX126" s="42">
        <v>-524543</v>
      </c>
      <c r="EY126" s="12"/>
      <c r="EZ126" s="43">
        <v>20738242.033609565</v>
      </c>
      <c r="FA126" s="12"/>
      <c r="FB126" s="40">
        <v>-81235.807320000007</v>
      </c>
      <c r="FC126" s="41">
        <v>170977.77540000004</v>
      </c>
      <c r="FD126" s="42">
        <v>89741.968080000035</v>
      </c>
      <c r="FE126" s="44"/>
      <c r="FF126" s="43">
        <v>20827984.001689564</v>
      </c>
      <c r="FG126" s="12"/>
      <c r="FH126" s="43">
        <v>309</v>
      </c>
      <c r="FI126" s="10"/>
      <c r="FJ126" s="8">
        <v>309</v>
      </c>
      <c r="FK126" s="8" t="s">
        <v>110</v>
      </c>
      <c r="FL126" s="9">
        <v>7091</v>
      </c>
      <c r="FM126" s="9">
        <v>21195154</v>
      </c>
      <c r="FN126" s="9">
        <v>5985276</v>
      </c>
      <c r="FO126" s="49">
        <f t="shared" si="100"/>
        <v>-524543</v>
      </c>
      <c r="FQ126" s="99">
        <f t="shared" si="62"/>
        <v>20670611</v>
      </c>
      <c r="FS126" s="55">
        <f t="shared" si="101"/>
        <v>-67631.033609565347</v>
      </c>
      <c r="FT126" s="92">
        <f t="shared" si="102"/>
        <v>-3.261174862360979E-3</v>
      </c>
      <c r="FU126" s="55">
        <f t="shared" si="63"/>
        <v>-9.5375875912516364</v>
      </c>
      <c r="FW126" s="40">
        <v>21262785.033609565</v>
      </c>
      <c r="FX126" s="41">
        <v>5765301.1859020256</v>
      </c>
      <c r="FY126" s="42">
        <v>-524543</v>
      </c>
      <c r="FZ126" s="12"/>
      <c r="GA126" s="43">
        <v>20738242.033609565</v>
      </c>
      <c r="GB126" s="12"/>
      <c r="GC126" s="40">
        <v>-81235.807320000007</v>
      </c>
      <c r="GD126" s="41">
        <v>170977.77540000004</v>
      </c>
      <c r="GE126" s="42">
        <v>89741.968080000035</v>
      </c>
      <c r="GF126" s="44"/>
      <c r="GG126" s="43">
        <v>20827984.001689564</v>
      </c>
      <c r="GH126" s="12"/>
      <c r="GI126" s="43">
        <v>309</v>
      </c>
      <c r="GJ126" s="9"/>
      <c r="GK126" s="9"/>
    </row>
    <row r="127" spans="1:193" x14ac:dyDescent="0.25">
      <c r="A127" s="8">
        <v>312</v>
      </c>
      <c r="B127" s="8" t="s">
        <v>512</v>
      </c>
      <c r="C127" s="9">
        <v>1375</v>
      </c>
      <c r="D127" s="9">
        <v>4480178.8825115468</v>
      </c>
      <c r="E127" s="9">
        <v>1121051.4018068293</v>
      </c>
      <c r="F127" s="121">
        <v>-330506</v>
      </c>
      <c r="H127" s="96">
        <f t="shared" si="64"/>
        <v>4149672.8825115468</v>
      </c>
      <c r="J127" s="135">
        <f t="shared" si="55"/>
        <v>-270201.71317277662</v>
      </c>
      <c r="K127" s="92">
        <f t="shared" si="56"/>
        <v>-6.1133343791384569E-2</v>
      </c>
      <c r="L127" s="129">
        <f t="shared" si="65"/>
        <v>-196.51033685292845</v>
      </c>
      <c r="N127" s="116">
        <v>6511.92</v>
      </c>
      <c r="O127" s="117">
        <v>6511.92</v>
      </c>
      <c r="P127" s="118">
        <v>0</v>
      </c>
      <c r="R127" s="138">
        <f t="shared" si="66"/>
        <v>4149672.8825115468</v>
      </c>
      <c r="S127" s="117"/>
      <c r="T127" s="8">
        <v>312</v>
      </c>
      <c r="U127" s="8" t="s">
        <v>111</v>
      </c>
      <c r="V127" s="9">
        <v>1375</v>
      </c>
      <c r="W127" s="9">
        <v>4480178.8825115468</v>
      </c>
      <c r="X127" s="9">
        <v>1121051.4018068293</v>
      </c>
      <c r="Y127" s="121">
        <v>-330798</v>
      </c>
      <c r="AA127" s="96">
        <f t="shared" si="67"/>
        <v>4149380.8825115468</v>
      </c>
      <c r="AC127" s="135">
        <f t="shared" si="68"/>
        <v>-270493.71317277662</v>
      </c>
      <c r="AD127" s="92">
        <f t="shared" si="69"/>
        <v>-6.1199409014204495E-2</v>
      </c>
      <c r="AE127" s="129">
        <f t="shared" si="70"/>
        <v>-196.72270048929209</v>
      </c>
      <c r="AG127" s="116">
        <v>6511.92</v>
      </c>
      <c r="AH127" s="117">
        <v>6511.92</v>
      </c>
      <c r="AI127" s="118">
        <f t="shared" si="71"/>
        <v>0</v>
      </c>
      <c r="AK127" s="138">
        <f t="shared" si="72"/>
        <v>4149380.8825115468</v>
      </c>
      <c r="AL127" s="117"/>
      <c r="AM127" s="177" t="s">
        <v>111</v>
      </c>
      <c r="AN127" s="158">
        <v>1379</v>
      </c>
      <c r="AO127" s="158">
        <v>4714433.5956843235</v>
      </c>
      <c r="AP127" s="158">
        <v>1075451.1761912201</v>
      </c>
      <c r="AQ127" s="158">
        <v>-313939</v>
      </c>
      <c r="AR127" s="158">
        <v>19380</v>
      </c>
      <c r="AS127" s="168">
        <f t="shared" si="57"/>
        <v>4419874.5956843235</v>
      </c>
      <c r="AU127" s="158">
        <v>4009.8593999999998</v>
      </c>
      <c r="AV127" s="158">
        <v>-27608.868000000002</v>
      </c>
      <c r="AW127" s="158">
        <v>-23599.008600000001</v>
      </c>
      <c r="AY127" s="168">
        <f t="shared" si="58"/>
        <v>4396275.5870843232</v>
      </c>
      <c r="BA127" s="181">
        <v>312</v>
      </c>
      <c r="BB127" s="121"/>
      <c r="BD127" s="8">
        <v>312</v>
      </c>
      <c r="BE127" s="8" t="s">
        <v>111</v>
      </c>
      <c r="BF127" s="9">
        <v>1375</v>
      </c>
      <c r="BG127" s="9">
        <v>4480178.8825115478</v>
      </c>
      <c r="BH127" s="9">
        <v>1121051.4018068293</v>
      </c>
      <c r="BI127" s="49">
        <v>-326223</v>
      </c>
      <c r="BK127" s="96">
        <f t="shared" si="73"/>
        <v>4153955.8825115478</v>
      </c>
      <c r="BM127" s="135">
        <f t="shared" si="74"/>
        <v>-234254.71317277569</v>
      </c>
      <c r="BN127" s="92">
        <f t="shared" si="75"/>
        <v>-5.3382741795290851E-2</v>
      </c>
      <c r="BO127" s="129">
        <f t="shared" si="76"/>
        <v>-170.36706412565505</v>
      </c>
      <c r="BQ127" s="116">
        <v>6511.92</v>
      </c>
      <c r="BR127" s="117">
        <v>6511.92</v>
      </c>
      <c r="BS127" s="118">
        <f t="shared" si="77"/>
        <v>0</v>
      </c>
      <c r="BU127" s="138">
        <f t="shared" si="78"/>
        <v>4153955.8825115478</v>
      </c>
      <c r="BW127" s="8">
        <v>312</v>
      </c>
      <c r="BX127" s="8" t="s">
        <v>111</v>
      </c>
      <c r="BY127" s="9">
        <v>1375</v>
      </c>
      <c r="BZ127" s="9">
        <v>4440011.8614111645</v>
      </c>
      <c r="CA127" s="9">
        <v>1121051.4018068293</v>
      </c>
      <c r="CB127" s="49">
        <v>-326223</v>
      </c>
      <c r="CD127" s="96">
        <f t="shared" si="79"/>
        <v>4113788.8614111645</v>
      </c>
      <c r="CF127" s="135">
        <f t="shared" si="80"/>
        <v>-274421.73427315895</v>
      </c>
      <c r="CG127" s="92">
        <f t="shared" si="81"/>
        <v>-6.2536135923614219E-2</v>
      </c>
      <c r="CH127" s="129">
        <f t="shared" si="82"/>
        <v>-199.57944310775196</v>
      </c>
      <c r="CJ127" s="116">
        <v>6511.92</v>
      </c>
      <c r="CK127" s="117">
        <v>6511.92</v>
      </c>
      <c r="CL127" s="118">
        <f t="shared" si="83"/>
        <v>0</v>
      </c>
      <c r="CN127" s="138">
        <f t="shared" si="84"/>
        <v>4113788.8614111645</v>
      </c>
      <c r="CP127" s="8">
        <v>312</v>
      </c>
      <c r="CQ127" s="8" t="s">
        <v>111</v>
      </c>
      <c r="CR127" s="9">
        <v>1375</v>
      </c>
      <c r="CS127" s="9">
        <v>4437042.4495664984</v>
      </c>
      <c r="CT127" s="9">
        <v>1116475.2387824384</v>
      </c>
      <c r="CU127" s="49">
        <v>-326223</v>
      </c>
      <c r="CW127" s="96">
        <f t="shared" si="85"/>
        <v>4110819.4495664984</v>
      </c>
      <c r="CY127" s="135">
        <f t="shared" si="86"/>
        <v>-277391.14611782506</v>
      </c>
      <c r="CZ127" s="92">
        <f t="shared" si="87"/>
        <v>-6.3212815353627536E-2</v>
      </c>
      <c r="DA127" s="129">
        <f t="shared" si="88"/>
        <v>-201.73901535841821</v>
      </c>
      <c r="DC127" s="116">
        <v>-6518.15</v>
      </c>
      <c r="DD127" s="117">
        <v>6518.15</v>
      </c>
      <c r="DE127" s="118">
        <f t="shared" si="89"/>
        <v>0</v>
      </c>
      <c r="DG127" s="138">
        <f t="shared" si="90"/>
        <v>4110819.4495664984</v>
      </c>
      <c r="DI127" s="8">
        <v>312</v>
      </c>
      <c r="DJ127" s="8" t="s">
        <v>111</v>
      </c>
      <c r="DK127" s="9">
        <v>1375</v>
      </c>
      <c r="DL127" s="9">
        <v>4437040.0253199823</v>
      </c>
      <c r="DM127" s="9">
        <v>1116475.2387824384</v>
      </c>
      <c r="DN127" s="49">
        <v>-326223</v>
      </c>
      <c r="DP127" s="96">
        <f t="shared" si="91"/>
        <v>4110817.0253199823</v>
      </c>
      <c r="DR127" s="135">
        <f t="shared" si="92"/>
        <v>-277393.57036434114</v>
      </c>
      <c r="DS127" s="92">
        <f t="shared" si="93"/>
        <v>-6.321336779897245E-2</v>
      </c>
      <c r="DT127" s="129">
        <f t="shared" si="59"/>
        <v>-201.74077844679357</v>
      </c>
      <c r="DV127" s="116">
        <v>-6518.15</v>
      </c>
      <c r="DW127" s="117">
        <v>6518.15</v>
      </c>
      <c r="DX127" s="118">
        <f t="shared" si="94"/>
        <v>0</v>
      </c>
      <c r="DZ127" s="138">
        <f t="shared" si="95"/>
        <v>4110817.0253199823</v>
      </c>
      <c r="EB127" s="8">
        <v>312</v>
      </c>
      <c r="EC127" s="8" t="s">
        <v>111</v>
      </c>
      <c r="ED127" s="9">
        <v>1375</v>
      </c>
      <c r="EE127" s="9">
        <v>4451963.2382170856</v>
      </c>
      <c r="EF127" s="9">
        <v>1120755.9119219512</v>
      </c>
      <c r="EG127" s="49">
        <v>-326223</v>
      </c>
      <c r="EI127" s="96">
        <f t="shared" si="60"/>
        <v>4125740.2382170856</v>
      </c>
      <c r="EK127" s="135">
        <f t="shared" si="96"/>
        <v>-262470.35746723786</v>
      </c>
      <c r="EL127" s="92">
        <f t="shared" si="97"/>
        <v>-5.9812616496885941E-2</v>
      </c>
      <c r="EM127" s="129">
        <f t="shared" si="61"/>
        <v>-190.88753270344571</v>
      </c>
      <c r="EO127" s="116">
        <v>6535</v>
      </c>
      <c r="EP127" s="117">
        <v>6535</v>
      </c>
      <c r="EQ127" s="118">
        <f t="shared" si="98"/>
        <v>0</v>
      </c>
      <c r="ES127" s="138">
        <f t="shared" si="99"/>
        <v>4125740.2382170856</v>
      </c>
      <c r="EV127" s="40">
        <v>4714433.5956843235</v>
      </c>
      <c r="EW127" s="41">
        <v>1075451.1761912201</v>
      </c>
      <c r="EX127" s="42">
        <v>-326223</v>
      </c>
      <c r="EY127" s="12"/>
      <c r="EZ127" s="43">
        <v>4388210.5956843235</v>
      </c>
      <c r="FA127" s="12"/>
      <c r="FB127" s="40">
        <v>-27608.868000000002</v>
      </c>
      <c r="FC127" s="41">
        <v>4009.8593999999998</v>
      </c>
      <c r="FD127" s="42">
        <v>-23599.008600000001</v>
      </c>
      <c r="FE127" s="44"/>
      <c r="FF127" s="43">
        <v>4364611.5870843232</v>
      </c>
      <c r="FG127" s="12"/>
      <c r="FH127" s="43">
        <v>312</v>
      </c>
      <c r="FI127" s="10"/>
      <c r="FJ127" s="8">
        <v>312</v>
      </c>
      <c r="FK127" s="8" t="s">
        <v>111</v>
      </c>
      <c r="FL127" s="9">
        <v>1375</v>
      </c>
      <c r="FM127" s="9">
        <v>4603769</v>
      </c>
      <c r="FN127" s="9">
        <v>1149218</v>
      </c>
      <c r="FO127" s="49">
        <f t="shared" si="100"/>
        <v>-326223</v>
      </c>
      <c r="FQ127" s="99">
        <f t="shared" si="62"/>
        <v>4277546</v>
      </c>
      <c r="FS127" s="55">
        <f t="shared" si="101"/>
        <v>-110664.59568432346</v>
      </c>
      <c r="FT127" s="92">
        <f t="shared" si="102"/>
        <v>-2.5218615486038626E-2</v>
      </c>
      <c r="FU127" s="55">
        <f t="shared" si="63"/>
        <v>-80.48334231587161</v>
      </c>
      <c r="FW127" s="40">
        <v>4714433.5956843235</v>
      </c>
      <c r="FX127" s="41">
        <v>1075451.1761912201</v>
      </c>
      <c r="FY127" s="42">
        <v>-326223</v>
      </c>
      <c r="FZ127" s="12"/>
      <c r="GA127" s="43">
        <v>4388210.5956843235</v>
      </c>
      <c r="GB127" s="12"/>
      <c r="GC127" s="40">
        <v>-27608.868000000002</v>
      </c>
      <c r="GD127" s="41">
        <v>4009.8593999999998</v>
      </c>
      <c r="GE127" s="42">
        <v>-23599.008600000001</v>
      </c>
      <c r="GF127" s="44"/>
      <c r="GG127" s="43">
        <v>4364611.5870843232</v>
      </c>
      <c r="GH127" s="12"/>
      <c r="GI127" s="43">
        <v>312</v>
      </c>
      <c r="GJ127" s="9"/>
      <c r="GK127" s="9"/>
    </row>
    <row r="128" spans="1:193" x14ac:dyDescent="0.25">
      <c r="A128" s="8">
        <v>316</v>
      </c>
      <c r="B128" s="8" t="s">
        <v>513</v>
      </c>
      <c r="C128" s="9">
        <v>4540</v>
      </c>
      <c r="D128" s="9">
        <v>8903803.1946636885</v>
      </c>
      <c r="E128" s="9">
        <v>2493190.1284597712</v>
      </c>
      <c r="F128" s="121">
        <v>-1043298</v>
      </c>
      <c r="H128" s="96">
        <f t="shared" si="64"/>
        <v>7860505.1946636885</v>
      </c>
      <c r="J128" s="135">
        <f t="shared" si="55"/>
        <v>-342649.9081301745</v>
      </c>
      <c r="K128" s="92">
        <f t="shared" si="56"/>
        <v>-4.1770502183175039E-2</v>
      </c>
      <c r="L128" s="129">
        <f t="shared" si="65"/>
        <v>-75.473548046293942</v>
      </c>
      <c r="N128" s="116">
        <v>307571.00543999998</v>
      </c>
      <c r="O128" s="117">
        <v>65184.319199999998</v>
      </c>
      <c r="P128" s="118">
        <v>-242386.68623999998</v>
      </c>
      <c r="R128" s="138">
        <f t="shared" si="66"/>
        <v>7618118.5084236888</v>
      </c>
      <c r="S128" s="117"/>
      <c r="T128" s="8">
        <v>316</v>
      </c>
      <c r="U128" s="8" t="s">
        <v>112</v>
      </c>
      <c r="V128" s="9">
        <v>4540</v>
      </c>
      <c r="W128" s="9">
        <v>8903803.1946636885</v>
      </c>
      <c r="X128" s="9">
        <v>2493190.1284597712</v>
      </c>
      <c r="Y128" s="121">
        <v>-1044190</v>
      </c>
      <c r="AA128" s="96">
        <f t="shared" si="67"/>
        <v>7859613.1946636885</v>
      </c>
      <c r="AC128" s="135">
        <f t="shared" si="68"/>
        <v>-343541.9081301745</v>
      </c>
      <c r="AD128" s="92">
        <f t="shared" si="69"/>
        <v>-4.1879240831758702E-2</v>
      </c>
      <c r="AE128" s="129">
        <f t="shared" si="70"/>
        <v>-75.670023817219047</v>
      </c>
      <c r="AG128" s="116">
        <v>307571.00543999998</v>
      </c>
      <c r="AH128" s="117">
        <v>65184.319199999998</v>
      </c>
      <c r="AI128" s="118">
        <f t="shared" si="71"/>
        <v>-242386.68623999998</v>
      </c>
      <c r="AK128" s="138">
        <f t="shared" si="72"/>
        <v>7617226.5084236888</v>
      </c>
      <c r="AL128" s="117"/>
      <c r="AM128" s="177" t="s">
        <v>112</v>
      </c>
      <c r="AN128" s="158">
        <v>4604</v>
      </c>
      <c r="AO128" s="158">
        <v>9231992.102793863</v>
      </c>
      <c r="AP128" s="158">
        <v>2763032.4687448298</v>
      </c>
      <c r="AQ128" s="158">
        <v>-1028837</v>
      </c>
      <c r="AS128" s="168">
        <f t="shared" si="57"/>
        <v>8203155.102793863</v>
      </c>
      <c r="AU128" s="158">
        <v>93344.268000000011</v>
      </c>
      <c r="AV128" s="158">
        <v>-312861.06276</v>
      </c>
      <c r="AW128" s="158">
        <v>-219516.79475999999</v>
      </c>
      <c r="AY128" s="168">
        <f t="shared" si="58"/>
        <v>7983638.3080338631</v>
      </c>
      <c r="BA128" s="181">
        <v>316</v>
      </c>
      <c r="BB128" s="121"/>
      <c r="BD128" s="8">
        <v>316</v>
      </c>
      <c r="BE128" s="8" t="s">
        <v>112</v>
      </c>
      <c r="BF128" s="9">
        <v>4540</v>
      </c>
      <c r="BG128" s="9">
        <v>8903803.1946636885</v>
      </c>
      <c r="BH128" s="9">
        <v>2493190.1284597712</v>
      </c>
      <c r="BI128" s="49">
        <v>-1026501</v>
      </c>
      <c r="BK128" s="96">
        <f t="shared" si="73"/>
        <v>7877302.1946636885</v>
      </c>
      <c r="BM128" s="135">
        <f t="shared" si="74"/>
        <v>-328188.9081301745</v>
      </c>
      <c r="BN128" s="92">
        <f t="shared" si="75"/>
        <v>-3.999625421791396E-2</v>
      </c>
      <c r="BO128" s="129">
        <f t="shared" si="76"/>
        <v>-72.288305755545039</v>
      </c>
      <c r="BQ128" s="116">
        <v>307571.00543999998</v>
      </c>
      <c r="BR128" s="117">
        <v>65184.319199999998</v>
      </c>
      <c r="BS128" s="118">
        <f t="shared" si="77"/>
        <v>-242386.68623999998</v>
      </c>
      <c r="BU128" s="138">
        <f t="shared" si="78"/>
        <v>7634915.5084236888</v>
      </c>
      <c r="BW128" s="8">
        <v>316</v>
      </c>
      <c r="BX128" s="8" t="s">
        <v>112</v>
      </c>
      <c r="BY128" s="9">
        <v>4540</v>
      </c>
      <c r="BZ128" s="9">
        <v>8827898.0180164147</v>
      </c>
      <c r="CA128" s="9">
        <v>2493190.1284597712</v>
      </c>
      <c r="CB128" s="49">
        <v>-1026501</v>
      </c>
      <c r="CD128" s="96">
        <f t="shared" si="79"/>
        <v>7801397.0180164147</v>
      </c>
      <c r="CF128" s="135">
        <f t="shared" si="80"/>
        <v>-404094.08477744833</v>
      </c>
      <c r="CG128" s="92">
        <f t="shared" si="81"/>
        <v>-4.9246788487755419E-2</v>
      </c>
      <c r="CH128" s="129">
        <f t="shared" si="82"/>
        <v>-89.007507660230914</v>
      </c>
      <c r="CJ128" s="116">
        <v>307571.00543999998</v>
      </c>
      <c r="CK128" s="117">
        <v>65184.319199999998</v>
      </c>
      <c r="CL128" s="118">
        <f t="shared" si="83"/>
        <v>-242386.68623999998</v>
      </c>
      <c r="CN128" s="138">
        <f t="shared" si="84"/>
        <v>7559010.331776415</v>
      </c>
      <c r="CP128" s="8">
        <v>316</v>
      </c>
      <c r="CQ128" s="8" t="s">
        <v>112</v>
      </c>
      <c r="CR128" s="9">
        <v>4540</v>
      </c>
      <c r="CS128" s="9">
        <v>8850357.9633259326</v>
      </c>
      <c r="CT128" s="9">
        <v>2511600.9998786184</v>
      </c>
      <c r="CU128" s="49">
        <v>-1026501</v>
      </c>
      <c r="CW128" s="96">
        <f t="shared" si="85"/>
        <v>7823856.9633259326</v>
      </c>
      <c r="CY128" s="135">
        <f t="shared" si="86"/>
        <v>-381634.13946793042</v>
      </c>
      <c r="CZ128" s="92">
        <f t="shared" si="87"/>
        <v>-4.6509603713784903E-2</v>
      </c>
      <c r="DA128" s="129">
        <f t="shared" si="88"/>
        <v>-84.060383142715949</v>
      </c>
      <c r="DC128" s="116">
        <v>-307865.26079999999</v>
      </c>
      <c r="DD128" s="117">
        <v>65246.681499999999</v>
      </c>
      <c r="DE128" s="118">
        <f t="shared" si="89"/>
        <v>-242618.57929999998</v>
      </c>
      <c r="DG128" s="138">
        <f t="shared" si="90"/>
        <v>7581238.3840259323</v>
      </c>
      <c r="DI128" s="8">
        <v>316</v>
      </c>
      <c r="DJ128" s="8" t="s">
        <v>112</v>
      </c>
      <c r="DK128" s="9">
        <v>4540</v>
      </c>
      <c r="DL128" s="9">
        <v>8850388.9095830601</v>
      </c>
      <c r="DM128" s="9">
        <v>2511600.9998786184</v>
      </c>
      <c r="DN128" s="49">
        <v>-1026501</v>
      </c>
      <c r="DP128" s="96">
        <f t="shared" si="91"/>
        <v>7823887.9095830601</v>
      </c>
      <c r="DR128" s="135">
        <f t="shared" si="92"/>
        <v>-381603.19321080297</v>
      </c>
      <c r="DS128" s="92">
        <f t="shared" si="93"/>
        <v>-4.6505832305499914E-2</v>
      </c>
      <c r="DT128" s="129">
        <f t="shared" si="59"/>
        <v>-84.053566786520477</v>
      </c>
      <c r="DV128" s="116">
        <v>-307865.26079999999</v>
      </c>
      <c r="DW128" s="117">
        <v>65246.681499999999</v>
      </c>
      <c r="DX128" s="118">
        <f t="shared" si="94"/>
        <v>-242618.57929999998</v>
      </c>
      <c r="DZ128" s="138">
        <f t="shared" si="95"/>
        <v>7581269.3302830597</v>
      </c>
      <c r="EB128" s="8">
        <v>316</v>
      </c>
      <c r="EC128" s="8" t="s">
        <v>112</v>
      </c>
      <c r="ED128" s="9">
        <v>4540</v>
      </c>
      <c r="EE128" s="9">
        <v>8774827.5100262538</v>
      </c>
      <c r="EF128" s="9">
        <v>2461617.0645848303</v>
      </c>
      <c r="EG128" s="49">
        <v>-1026501</v>
      </c>
      <c r="EI128" s="96">
        <f t="shared" si="60"/>
        <v>7748326.5100262538</v>
      </c>
      <c r="EK128" s="135">
        <f t="shared" si="96"/>
        <v>-457164.59276760928</v>
      </c>
      <c r="EL128" s="92">
        <f t="shared" si="97"/>
        <v>-5.5714470595422456E-2</v>
      </c>
      <c r="EM128" s="129">
        <f t="shared" si="61"/>
        <v>-100.69704686511217</v>
      </c>
      <c r="EO128" s="116">
        <v>308661.12</v>
      </c>
      <c r="EP128" s="117">
        <v>65415.35</v>
      </c>
      <c r="EQ128" s="118">
        <f t="shared" si="98"/>
        <v>-243245.77</v>
      </c>
      <c r="ES128" s="138">
        <f t="shared" si="99"/>
        <v>7505080.7400262542</v>
      </c>
      <c r="EV128" s="40">
        <v>9231992.102793863</v>
      </c>
      <c r="EW128" s="41">
        <v>2763032.4687448298</v>
      </c>
      <c r="EX128" s="42">
        <v>-1026501</v>
      </c>
      <c r="EY128" s="12"/>
      <c r="EZ128" s="43">
        <v>8205491.102793863</v>
      </c>
      <c r="FA128" s="12"/>
      <c r="FB128" s="40">
        <v>-312861.06276</v>
      </c>
      <c r="FC128" s="41">
        <v>93344.268000000011</v>
      </c>
      <c r="FD128" s="42">
        <v>-219516.79475999999</v>
      </c>
      <c r="FE128" s="44"/>
      <c r="FF128" s="43">
        <v>7985974.3080338631</v>
      </c>
      <c r="FG128" s="12"/>
      <c r="FH128" s="43">
        <v>316</v>
      </c>
      <c r="FI128" s="10"/>
      <c r="FJ128" s="8">
        <v>316</v>
      </c>
      <c r="FK128" s="8" t="s">
        <v>112</v>
      </c>
      <c r="FL128" s="9">
        <v>4540</v>
      </c>
      <c r="FM128" s="9">
        <v>8476874</v>
      </c>
      <c r="FN128" s="9">
        <v>2122223</v>
      </c>
      <c r="FO128" s="49">
        <f t="shared" si="100"/>
        <v>-1026501</v>
      </c>
      <c r="FQ128" s="99">
        <f t="shared" si="62"/>
        <v>7450373</v>
      </c>
      <c r="FS128" s="55">
        <f t="shared" si="101"/>
        <v>-755118.10279386304</v>
      </c>
      <c r="FT128" s="92">
        <f t="shared" si="102"/>
        <v>-9.2025948640265434E-2</v>
      </c>
      <c r="FU128" s="55">
        <f t="shared" si="63"/>
        <v>-166.32557330261301</v>
      </c>
      <c r="FW128" s="40">
        <v>9231992.102793863</v>
      </c>
      <c r="FX128" s="41">
        <v>2763032.4687448298</v>
      </c>
      <c r="FY128" s="42">
        <v>-1026501</v>
      </c>
      <c r="FZ128" s="12"/>
      <c r="GA128" s="43">
        <v>8205491.102793863</v>
      </c>
      <c r="GB128" s="12"/>
      <c r="GC128" s="40">
        <v>-312861.06276</v>
      </c>
      <c r="GD128" s="41">
        <v>93344.268000000011</v>
      </c>
      <c r="GE128" s="42">
        <v>-219516.79475999999</v>
      </c>
      <c r="GF128" s="44"/>
      <c r="GG128" s="43">
        <v>7985974.3080338631</v>
      </c>
      <c r="GH128" s="12"/>
      <c r="GI128" s="43">
        <v>316</v>
      </c>
      <c r="GJ128" s="9"/>
      <c r="GK128" s="9"/>
    </row>
    <row r="129" spans="1:193" x14ac:dyDescent="0.25">
      <c r="A129" s="8">
        <v>317</v>
      </c>
      <c r="B129" s="8" t="s">
        <v>514</v>
      </c>
      <c r="C129" s="9">
        <v>2655</v>
      </c>
      <c r="D129" s="9">
        <v>11503977.06959898</v>
      </c>
      <c r="E129" s="9">
        <v>3120507.8906232566</v>
      </c>
      <c r="F129" s="121">
        <v>-20915</v>
      </c>
      <c r="H129" s="96">
        <f t="shared" si="64"/>
        <v>11483062.06959898</v>
      </c>
      <c r="J129" s="135">
        <f t="shared" si="55"/>
        <v>212751.09243918583</v>
      </c>
      <c r="K129" s="92">
        <f t="shared" si="56"/>
        <v>1.8877127070436945E-2</v>
      </c>
      <c r="L129" s="129">
        <f t="shared" si="65"/>
        <v>80.132238206849649</v>
      </c>
      <c r="N129" s="116">
        <v>27415.183199999999</v>
      </c>
      <c r="O129" s="117">
        <v>101651.07120000001</v>
      </c>
      <c r="P129" s="118">
        <v>74235.888000000006</v>
      </c>
      <c r="R129" s="138">
        <f t="shared" si="66"/>
        <v>11557297.957598981</v>
      </c>
      <c r="S129" s="117"/>
      <c r="T129" s="8">
        <v>317</v>
      </c>
      <c r="U129" s="8" t="s">
        <v>113</v>
      </c>
      <c r="V129" s="9">
        <v>2655</v>
      </c>
      <c r="W129" s="9">
        <v>11503977.06959898</v>
      </c>
      <c r="X129" s="9">
        <v>3120507.8906232566</v>
      </c>
      <c r="Y129" s="121">
        <v>-90286</v>
      </c>
      <c r="AA129" s="96">
        <f t="shared" si="67"/>
        <v>11413691.06959898</v>
      </c>
      <c r="AC129" s="135">
        <f t="shared" si="68"/>
        <v>143380.09243918583</v>
      </c>
      <c r="AD129" s="92">
        <f t="shared" si="69"/>
        <v>1.2721928678787773E-2</v>
      </c>
      <c r="AE129" s="129">
        <f t="shared" si="70"/>
        <v>54.003801295361896</v>
      </c>
      <c r="AG129" s="116">
        <v>27415.183199999999</v>
      </c>
      <c r="AH129" s="117">
        <v>101651.07120000001</v>
      </c>
      <c r="AI129" s="118">
        <f t="shared" si="71"/>
        <v>74235.888000000006</v>
      </c>
      <c r="AK129" s="138">
        <f t="shared" si="72"/>
        <v>11487926.957598981</v>
      </c>
      <c r="AL129" s="117"/>
      <c r="AM129" s="177" t="s">
        <v>113</v>
      </c>
      <c r="AN129" s="158">
        <v>2658</v>
      </c>
      <c r="AO129" s="158">
        <v>11215143.977159794</v>
      </c>
      <c r="AP129" s="158">
        <v>3080611.6792744193</v>
      </c>
      <c r="AQ129" s="158">
        <v>55167</v>
      </c>
      <c r="AS129" s="168">
        <f t="shared" si="57"/>
        <v>11270310.977159794</v>
      </c>
      <c r="AU129" s="158">
        <v>92095.295399999988</v>
      </c>
      <c r="AV129" s="158">
        <v>-27608.868000000002</v>
      </c>
      <c r="AW129" s="158">
        <v>64486.427399999986</v>
      </c>
      <c r="AY129" s="168">
        <f t="shared" si="58"/>
        <v>11334797.404559795</v>
      </c>
      <c r="BA129" s="181">
        <v>317</v>
      </c>
      <c r="BB129" s="121"/>
      <c r="BD129" s="8">
        <v>317</v>
      </c>
      <c r="BE129" s="8" t="s">
        <v>113</v>
      </c>
      <c r="BF129" s="9">
        <v>2655</v>
      </c>
      <c r="BG129" s="9">
        <v>11503977.06959898</v>
      </c>
      <c r="BH129" s="9">
        <v>3120507.8906232566</v>
      </c>
      <c r="BI129" s="49">
        <v>-40325</v>
      </c>
      <c r="BK129" s="96">
        <f t="shared" si="73"/>
        <v>11463652.06959898</v>
      </c>
      <c r="BM129" s="135">
        <f t="shared" si="74"/>
        <v>288833.09243918583</v>
      </c>
      <c r="BN129" s="92">
        <f t="shared" si="75"/>
        <v>2.5846780429242891E-2</v>
      </c>
      <c r="BO129" s="129">
        <f t="shared" si="76"/>
        <v>108.78835873415662</v>
      </c>
      <c r="BQ129" s="116">
        <v>27415.183199999999</v>
      </c>
      <c r="BR129" s="117">
        <v>101651.07120000001</v>
      </c>
      <c r="BS129" s="118">
        <f t="shared" si="77"/>
        <v>74235.888000000006</v>
      </c>
      <c r="BU129" s="138">
        <f t="shared" si="78"/>
        <v>11537887.957598981</v>
      </c>
      <c r="BW129" s="8">
        <v>317</v>
      </c>
      <c r="BX129" s="8" t="s">
        <v>113</v>
      </c>
      <c r="BY129" s="9">
        <v>2655</v>
      </c>
      <c r="BZ129" s="9">
        <v>11387505.175485842</v>
      </c>
      <c r="CA129" s="9">
        <v>3120507.8906232566</v>
      </c>
      <c r="CB129" s="49">
        <v>-40325</v>
      </c>
      <c r="CD129" s="96">
        <f t="shared" si="79"/>
        <v>11347180.175485842</v>
      </c>
      <c r="CF129" s="135">
        <f t="shared" si="80"/>
        <v>172361.19832604751</v>
      </c>
      <c r="CG129" s="92">
        <f t="shared" si="81"/>
        <v>1.5424070732450919E-2</v>
      </c>
      <c r="CH129" s="129">
        <f t="shared" si="82"/>
        <v>64.919472062541431</v>
      </c>
      <c r="CJ129" s="116">
        <v>27415.183199999999</v>
      </c>
      <c r="CK129" s="117">
        <v>101651.07120000001</v>
      </c>
      <c r="CL129" s="118">
        <f t="shared" si="83"/>
        <v>74235.888000000006</v>
      </c>
      <c r="CN129" s="138">
        <f t="shared" si="84"/>
        <v>11421416.063485842</v>
      </c>
      <c r="CP129" s="8">
        <v>317</v>
      </c>
      <c r="CQ129" s="8" t="s">
        <v>113</v>
      </c>
      <c r="CR129" s="9">
        <v>2655</v>
      </c>
      <c r="CS129" s="9">
        <v>11397675.279949527</v>
      </c>
      <c r="CT129" s="9">
        <v>3133193.1499386039</v>
      </c>
      <c r="CU129" s="49">
        <v>-40325</v>
      </c>
      <c r="CW129" s="96">
        <f t="shared" si="85"/>
        <v>11357350.279949527</v>
      </c>
      <c r="CY129" s="135">
        <f t="shared" si="86"/>
        <v>182531.30278973281</v>
      </c>
      <c r="CZ129" s="92">
        <f t="shared" si="87"/>
        <v>1.6334161937012887E-2</v>
      </c>
      <c r="DA129" s="129">
        <f t="shared" si="88"/>
        <v>68.750019883138535</v>
      </c>
      <c r="DC129" s="116">
        <v>-27441.411499999998</v>
      </c>
      <c r="DD129" s="117">
        <v>101748.32149999999</v>
      </c>
      <c r="DE129" s="118">
        <f t="shared" si="89"/>
        <v>74306.909999999989</v>
      </c>
      <c r="DG129" s="138">
        <f t="shared" si="90"/>
        <v>11431657.189949527</v>
      </c>
      <c r="DI129" s="8">
        <v>317</v>
      </c>
      <c r="DJ129" s="8" t="s">
        <v>113</v>
      </c>
      <c r="DK129" s="9">
        <v>2655</v>
      </c>
      <c r="DL129" s="9">
        <v>11397669.048270239</v>
      </c>
      <c r="DM129" s="9">
        <v>3133193.1499386039</v>
      </c>
      <c r="DN129" s="49">
        <v>-40325</v>
      </c>
      <c r="DP129" s="96">
        <f t="shared" si="91"/>
        <v>11357344.048270239</v>
      </c>
      <c r="DR129" s="135">
        <f t="shared" si="92"/>
        <v>182525.07111044414</v>
      </c>
      <c r="DS129" s="92">
        <f t="shared" si="93"/>
        <v>1.633360428330043E-2</v>
      </c>
      <c r="DT129" s="129">
        <f t="shared" si="59"/>
        <v>68.747672734630569</v>
      </c>
      <c r="DV129" s="116">
        <v>-27441.411499999998</v>
      </c>
      <c r="DW129" s="117">
        <v>101748.32149999999</v>
      </c>
      <c r="DX129" s="118">
        <f t="shared" si="94"/>
        <v>74306.909999999989</v>
      </c>
      <c r="DZ129" s="138">
        <f t="shared" si="95"/>
        <v>11431650.958270239</v>
      </c>
      <c r="EB129" s="8">
        <v>317</v>
      </c>
      <c r="EC129" s="8" t="s">
        <v>113</v>
      </c>
      <c r="ED129" s="9">
        <v>2655</v>
      </c>
      <c r="EE129" s="9">
        <v>11440201.926780425</v>
      </c>
      <c r="EF129" s="9">
        <v>3123334.8228539536</v>
      </c>
      <c r="EG129" s="49">
        <v>-40325</v>
      </c>
      <c r="EI129" s="96">
        <f t="shared" si="60"/>
        <v>11399876.926780425</v>
      </c>
      <c r="EK129" s="135">
        <f t="shared" si="96"/>
        <v>225057.94962063059</v>
      </c>
      <c r="EL129" s="92">
        <f t="shared" si="97"/>
        <v>2.0139740078172756E-2</v>
      </c>
      <c r="EM129" s="129">
        <f t="shared" si="61"/>
        <v>84.767589310971971</v>
      </c>
      <c r="EO129" s="116">
        <v>27512.35</v>
      </c>
      <c r="EP129" s="117">
        <v>102011.35</v>
      </c>
      <c r="EQ129" s="118">
        <f t="shared" si="98"/>
        <v>74499</v>
      </c>
      <c r="ES129" s="138">
        <f t="shared" si="99"/>
        <v>11474375.926780425</v>
      </c>
      <c r="EV129" s="40">
        <v>11215143.977159794</v>
      </c>
      <c r="EW129" s="41">
        <v>3080611.6792744193</v>
      </c>
      <c r="EX129" s="42">
        <v>-40325</v>
      </c>
      <c r="EY129" s="12"/>
      <c r="EZ129" s="43">
        <v>11174818.977159794</v>
      </c>
      <c r="FA129" s="12"/>
      <c r="FB129" s="40">
        <v>-27608.868000000002</v>
      </c>
      <c r="FC129" s="41">
        <v>92095.295399999988</v>
      </c>
      <c r="FD129" s="42">
        <v>64486.427399999986</v>
      </c>
      <c r="FE129" s="44"/>
      <c r="FF129" s="43">
        <v>11239305.404559795</v>
      </c>
      <c r="FG129" s="12"/>
      <c r="FH129" s="43">
        <v>317</v>
      </c>
      <c r="FI129" s="10"/>
      <c r="FJ129" s="8">
        <v>317</v>
      </c>
      <c r="FK129" s="8" t="s">
        <v>113</v>
      </c>
      <c r="FL129" s="9">
        <v>2655</v>
      </c>
      <c r="FM129" s="9">
        <v>11230729</v>
      </c>
      <c r="FN129" s="9">
        <v>3000613</v>
      </c>
      <c r="FO129" s="49">
        <f t="shared" si="100"/>
        <v>-40325</v>
      </c>
      <c r="FQ129" s="99">
        <f t="shared" si="62"/>
        <v>11190404</v>
      </c>
      <c r="FS129" s="55">
        <f t="shared" si="101"/>
        <v>15585.02284020558</v>
      </c>
      <c r="FT129" s="92">
        <f t="shared" si="102"/>
        <v>1.3946555082511671E-3</v>
      </c>
      <c r="FU129" s="55">
        <f t="shared" si="63"/>
        <v>5.8700650998891071</v>
      </c>
      <c r="FW129" s="40">
        <v>11215143.977159794</v>
      </c>
      <c r="FX129" s="41">
        <v>3080611.6792744193</v>
      </c>
      <c r="FY129" s="42">
        <v>-40325</v>
      </c>
      <c r="FZ129" s="12"/>
      <c r="GA129" s="43">
        <v>11174818.977159794</v>
      </c>
      <c r="GB129" s="12"/>
      <c r="GC129" s="40">
        <v>-27608.868000000002</v>
      </c>
      <c r="GD129" s="41">
        <v>92095.295399999988</v>
      </c>
      <c r="GE129" s="42">
        <v>64486.427399999986</v>
      </c>
      <c r="GF129" s="44"/>
      <c r="GG129" s="43">
        <v>11239305.404559795</v>
      </c>
      <c r="GH129" s="12"/>
      <c r="GI129" s="43">
        <v>317</v>
      </c>
      <c r="GJ129" s="9"/>
      <c r="GK129" s="9"/>
    </row>
    <row r="130" spans="1:193" x14ac:dyDescent="0.25">
      <c r="A130" s="8">
        <v>320</v>
      </c>
      <c r="B130" s="8" t="s">
        <v>515</v>
      </c>
      <c r="C130" s="9">
        <v>7661</v>
      </c>
      <c r="D130" s="9">
        <v>25681058.023129091</v>
      </c>
      <c r="E130" s="9">
        <v>4416488.0745104756</v>
      </c>
      <c r="F130" s="121">
        <v>-335471</v>
      </c>
      <c r="H130" s="96">
        <f t="shared" si="64"/>
        <v>25345587.023129091</v>
      </c>
      <c r="J130" s="135">
        <f t="shared" si="55"/>
        <v>-570873.07712969556</v>
      </c>
      <c r="K130" s="92">
        <f t="shared" si="56"/>
        <v>-2.2027432562983212E-2</v>
      </c>
      <c r="L130" s="129">
        <f t="shared" si="65"/>
        <v>-74.516783335034006</v>
      </c>
      <c r="N130" s="116">
        <v>188285.65487999999</v>
      </c>
      <c r="O130" s="117">
        <v>125224.22159999999</v>
      </c>
      <c r="P130" s="118">
        <v>-63061.433279999997</v>
      </c>
      <c r="R130" s="138">
        <f t="shared" si="66"/>
        <v>25282525.589849092</v>
      </c>
      <c r="S130" s="117"/>
      <c r="T130" s="8">
        <v>320</v>
      </c>
      <c r="U130" s="8" t="s">
        <v>114</v>
      </c>
      <c r="V130" s="9">
        <v>7661</v>
      </c>
      <c r="W130" s="9">
        <v>25681058.023129091</v>
      </c>
      <c r="X130" s="9">
        <v>4416488.0745104756</v>
      </c>
      <c r="Y130" s="121">
        <v>-257394</v>
      </c>
      <c r="AA130" s="96">
        <f t="shared" si="67"/>
        <v>25423664.023129091</v>
      </c>
      <c r="AC130" s="135">
        <f t="shared" si="68"/>
        <v>-492796.07712969556</v>
      </c>
      <c r="AD130" s="92">
        <f t="shared" si="69"/>
        <v>-1.901479118765818E-2</v>
      </c>
      <c r="AE130" s="129">
        <f t="shared" si="70"/>
        <v>-64.325293973331881</v>
      </c>
      <c r="AG130" s="116">
        <v>188285.65487999999</v>
      </c>
      <c r="AH130" s="117">
        <v>125224.22159999999</v>
      </c>
      <c r="AI130" s="118">
        <f t="shared" si="71"/>
        <v>-63061.433279999997</v>
      </c>
      <c r="AK130" s="138">
        <f t="shared" si="72"/>
        <v>25360602.589849092</v>
      </c>
      <c r="AL130" s="117"/>
      <c r="AM130" s="177" t="s">
        <v>114</v>
      </c>
      <c r="AN130" s="158">
        <v>7766</v>
      </c>
      <c r="AO130" s="158">
        <v>25880017.100258786</v>
      </c>
      <c r="AP130" s="158">
        <v>4476025.5883121965</v>
      </c>
      <c r="AQ130" s="158">
        <v>-15227</v>
      </c>
      <c r="AR130" s="158">
        <v>51670</v>
      </c>
      <c r="AS130" s="168">
        <f t="shared" si="57"/>
        <v>25916460.100258786</v>
      </c>
      <c r="AU130" s="158">
        <v>10517.664000000001</v>
      </c>
      <c r="AV130" s="158">
        <v>-127158.55776</v>
      </c>
      <c r="AW130" s="158">
        <v>-116640.89375999999</v>
      </c>
      <c r="AY130" s="168">
        <f t="shared" si="58"/>
        <v>25799819.206498787</v>
      </c>
      <c r="BA130" s="181">
        <v>320</v>
      </c>
      <c r="BB130" s="121"/>
      <c r="BD130" s="8">
        <v>320</v>
      </c>
      <c r="BE130" s="8" t="s">
        <v>114</v>
      </c>
      <c r="BF130" s="9">
        <v>7661</v>
      </c>
      <c r="BG130" s="9">
        <v>25681058.023129091</v>
      </c>
      <c r="BH130" s="9">
        <v>4416488.0745104756</v>
      </c>
      <c r="BI130" s="49">
        <v>-24182</v>
      </c>
      <c r="BK130" s="96">
        <f t="shared" si="73"/>
        <v>25656876.023129091</v>
      </c>
      <c r="BM130" s="135">
        <f t="shared" si="74"/>
        <v>-198959.07712969556</v>
      </c>
      <c r="BN130" s="92">
        <f t="shared" si="75"/>
        <v>-7.6949391252771494E-3</v>
      </c>
      <c r="BO130" s="129">
        <f t="shared" si="76"/>
        <v>-25.97037947130865</v>
      </c>
      <c r="BQ130" s="116">
        <v>188285.65487999999</v>
      </c>
      <c r="BR130" s="117">
        <v>125224.22159999999</v>
      </c>
      <c r="BS130" s="118">
        <f t="shared" si="77"/>
        <v>-63061.433279999997</v>
      </c>
      <c r="BU130" s="138">
        <f t="shared" si="78"/>
        <v>25593814.589849092</v>
      </c>
      <c r="BW130" s="8">
        <v>320</v>
      </c>
      <c r="BX130" s="8" t="s">
        <v>114</v>
      </c>
      <c r="BY130" s="9">
        <v>7661</v>
      </c>
      <c r="BZ130" s="9">
        <v>25452684.374751069</v>
      </c>
      <c r="CA130" s="9">
        <v>4416488.0745104756</v>
      </c>
      <c r="CB130" s="49">
        <v>-24182</v>
      </c>
      <c r="CD130" s="96">
        <f t="shared" si="79"/>
        <v>25428502.374751069</v>
      </c>
      <c r="CF130" s="135">
        <f t="shared" si="80"/>
        <v>-427332.72550771758</v>
      </c>
      <c r="CG130" s="92">
        <f t="shared" si="81"/>
        <v>-1.6527515891507232E-2</v>
      </c>
      <c r="CH130" s="129">
        <f t="shared" si="82"/>
        <v>-55.780280055830517</v>
      </c>
      <c r="CJ130" s="116">
        <v>188285.65487999999</v>
      </c>
      <c r="CK130" s="117">
        <v>125224.22159999999</v>
      </c>
      <c r="CL130" s="118">
        <f t="shared" si="83"/>
        <v>-63061.433279999997</v>
      </c>
      <c r="CN130" s="138">
        <f t="shared" si="84"/>
        <v>25365440.94147107</v>
      </c>
      <c r="CP130" s="8">
        <v>320</v>
      </c>
      <c r="CQ130" s="8" t="s">
        <v>114</v>
      </c>
      <c r="CR130" s="9">
        <v>7661</v>
      </c>
      <c r="CS130" s="9">
        <v>25476193.511866648</v>
      </c>
      <c r="CT130" s="9">
        <v>4458678.7218666626</v>
      </c>
      <c r="CU130" s="49">
        <v>-24182</v>
      </c>
      <c r="CW130" s="96">
        <f t="shared" si="85"/>
        <v>25452011.511866648</v>
      </c>
      <c r="CY130" s="135">
        <f t="shared" si="86"/>
        <v>-403823.58839213848</v>
      </c>
      <c r="CZ130" s="92">
        <f t="shared" si="87"/>
        <v>-1.5618276757500542E-2</v>
      </c>
      <c r="DA130" s="129">
        <f t="shared" si="88"/>
        <v>-52.711602714024082</v>
      </c>
      <c r="DC130" s="116">
        <v>-188465.78909999999</v>
      </c>
      <c r="DD130" s="117">
        <v>125344.0245</v>
      </c>
      <c r="DE130" s="118">
        <f t="shared" si="89"/>
        <v>-63121.764599999995</v>
      </c>
      <c r="DG130" s="138">
        <f t="shared" si="90"/>
        <v>25388889.747266646</v>
      </c>
      <c r="DI130" s="8">
        <v>320</v>
      </c>
      <c r="DJ130" s="8" t="s">
        <v>114</v>
      </c>
      <c r="DK130" s="9">
        <v>7661</v>
      </c>
      <c r="DL130" s="9">
        <v>25476150.26691388</v>
      </c>
      <c r="DM130" s="9">
        <v>4458678.7218666626</v>
      </c>
      <c r="DN130" s="49">
        <v>-24182</v>
      </c>
      <c r="DP130" s="96">
        <f t="shared" si="91"/>
        <v>25451968.26691388</v>
      </c>
      <c r="DR130" s="135">
        <f t="shared" si="92"/>
        <v>-403866.83334490657</v>
      </c>
      <c r="DS130" s="92">
        <f t="shared" si="93"/>
        <v>-1.5619949298828269E-2</v>
      </c>
      <c r="DT130" s="129">
        <f t="shared" si="59"/>
        <v>-52.717247532294294</v>
      </c>
      <c r="DV130" s="116">
        <v>-188465.78909999999</v>
      </c>
      <c r="DW130" s="117">
        <v>125344.0245</v>
      </c>
      <c r="DX130" s="118">
        <f t="shared" si="94"/>
        <v>-63121.764599999995</v>
      </c>
      <c r="DZ130" s="138">
        <f t="shared" si="95"/>
        <v>25388846.502313878</v>
      </c>
      <c r="EB130" s="8">
        <v>320</v>
      </c>
      <c r="EC130" s="8" t="s">
        <v>114</v>
      </c>
      <c r="ED130" s="9">
        <v>7661</v>
      </c>
      <c r="EE130" s="9">
        <v>25490960.188993819</v>
      </c>
      <c r="EF130" s="9">
        <v>4372910.8816228556</v>
      </c>
      <c r="EG130" s="49">
        <v>-24182</v>
      </c>
      <c r="EI130" s="96">
        <f t="shared" si="60"/>
        <v>25466778.188993819</v>
      </c>
      <c r="EK130" s="135">
        <f t="shared" si="96"/>
        <v>-389056.91126496717</v>
      </c>
      <c r="EL130" s="92">
        <f t="shared" si="97"/>
        <v>-1.5047160911893082E-2</v>
      </c>
      <c r="EM130" s="129">
        <f t="shared" si="61"/>
        <v>-50.784089709563659</v>
      </c>
      <c r="EO130" s="116">
        <v>188952.99</v>
      </c>
      <c r="EP130" s="117">
        <v>125668.05</v>
      </c>
      <c r="EQ130" s="118">
        <f t="shared" si="98"/>
        <v>-63284.939999999988</v>
      </c>
      <c r="ES130" s="138">
        <f t="shared" si="99"/>
        <v>25403493.248993818</v>
      </c>
      <c r="EV130" s="40">
        <v>25880017.100258786</v>
      </c>
      <c r="EW130" s="41">
        <v>4476025.5883121965</v>
      </c>
      <c r="EX130" s="42">
        <v>-24182</v>
      </c>
      <c r="EY130" s="12"/>
      <c r="EZ130" s="43">
        <v>25855835.100258786</v>
      </c>
      <c r="FA130" s="12"/>
      <c r="FB130" s="40">
        <v>-127158.55776</v>
      </c>
      <c r="FC130" s="41">
        <v>10517.664000000001</v>
      </c>
      <c r="FD130" s="42">
        <v>-116640.89375999999</v>
      </c>
      <c r="FE130" s="44"/>
      <c r="FF130" s="43">
        <v>25739194.206498787</v>
      </c>
      <c r="FG130" s="12"/>
      <c r="FH130" s="43">
        <v>320</v>
      </c>
      <c r="FI130" s="10"/>
      <c r="FJ130" s="8">
        <v>320</v>
      </c>
      <c r="FK130" s="8" t="s">
        <v>114</v>
      </c>
      <c r="FL130" s="9">
        <v>7661</v>
      </c>
      <c r="FM130" s="9">
        <v>25372723</v>
      </c>
      <c r="FN130" s="9">
        <v>4282806</v>
      </c>
      <c r="FO130" s="49">
        <f t="shared" si="100"/>
        <v>-24182</v>
      </c>
      <c r="FQ130" s="99">
        <f t="shared" si="62"/>
        <v>25348541</v>
      </c>
      <c r="FS130" s="55">
        <f t="shared" si="101"/>
        <v>-507294.10025878623</v>
      </c>
      <c r="FT130" s="92">
        <f t="shared" si="102"/>
        <v>-1.9620101160596773E-2</v>
      </c>
      <c r="FU130" s="55">
        <f t="shared" si="63"/>
        <v>-66.21773923231774</v>
      </c>
      <c r="FW130" s="40">
        <v>25880017.100258786</v>
      </c>
      <c r="FX130" s="41">
        <v>4476025.5883121965</v>
      </c>
      <c r="FY130" s="42">
        <v>-24182</v>
      </c>
      <c r="FZ130" s="12"/>
      <c r="GA130" s="43">
        <v>25855835.100258786</v>
      </c>
      <c r="GB130" s="12"/>
      <c r="GC130" s="40">
        <v>-127158.55776</v>
      </c>
      <c r="GD130" s="41">
        <v>10517.664000000001</v>
      </c>
      <c r="GE130" s="42">
        <v>-116640.89375999999</v>
      </c>
      <c r="GF130" s="44"/>
      <c r="GG130" s="43">
        <v>25739194.206498787</v>
      </c>
      <c r="GH130" s="12"/>
      <c r="GI130" s="43">
        <v>320</v>
      </c>
      <c r="GJ130" s="9"/>
      <c r="GK130" s="9"/>
    </row>
    <row r="131" spans="1:193" x14ac:dyDescent="0.25">
      <c r="A131" s="8">
        <v>322</v>
      </c>
      <c r="B131" s="8" t="s">
        <v>516</v>
      </c>
      <c r="C131" s="9">
        <v>6872</v>
      </c>
      <c r="D131" s="9">
        <v>21797324.382274285</v>
      </c>
      <c r="E131" s="9">
        <v>4831473.2796962047</v>
      </c>
      <c r="F131" s="121">
        <v>-592361</v>
      </c>
      <c r="H131" s="96">
        <f t="shared" si="64"/>
        <v>21204963.382274285</v>
      </c>
      <c r="J131" s="135">
        <f t="shared" si="55"/>
        <v>-943478.07410663366</v>
      </c>
      <c r="K131" s="92">
        <f t="shared" si="56"/>
        <v>-4.2597944237508401E-2</v>
      </c>
      <c r="L131" s="129">
        <f t="shared" si="65"/>
        <v>-137.29308412494669</v>
      </c>
      <c r="N131" s="116">
        <v>70380.831359999996</v>
      </c>
      <c r="O131" s="117">
        <v>126526.6056</v>
      </c>
      <c r="P131" s="118">
        <v>56145.774239999999</v>
      </c>
      <c r="R131" s="138">
        <f t="shared" si="66"/>
        <v>21261109.156514283</v>
      </c>
      <c r="S131" s="117"/>
      <c r="T131" s="8">
        <v>322</v>
      </c>
      <c r="U131" s="8" t="s">
        <v>115</v>
      </c>
      <c r="V131" s="9">
        <v>6872</v>
      </c>
      <c r="W131" s="9">
        <v>21797324.382274285</v>
      </c>
      <c r="X131" s="9">
        <v>4831473.2796962047</v>
      </c>
      <c r="Y131" s="121">
        <v>-534219</v>
      </c>
      <c r="AA131" s="96">
        <f t="shared" si="67"/>
        <v>21263105.382274285</v>
      </c>
      <c r="AC131" s="135">
        <f t="shared" si="68"/>
        <v>-885336.07410663366</v>
      </c>
      <c r="AD131" s="92">
        <f t="shared" si="69"/>
        <v>-3.9972838533592181E-2</v>
      </c>
      <c r="AE131" s="129">
        <f t="shared" si="70"/>
        <v>-128.83237399689082</v>
      </c>
      <c r="AG131" s="116">
        <v>70380.831359999996</v>
      </c>
      <c r="AH131" s="117">
        <v>126526.6056</v>
      </c>
      <c r="AI131" s="118">
        <f t="shared" si="71"/>
        <v>56145.774239999999</v>
      </c>
      <c r="AK131" s="138">
        <f t="shared" si="72"/>
        <v>21319251.156514283</v>
      </c>
      <c r="AL131" s="117"/>
      <c r="AM131" s="177" t="s">
        <v>115</v>
      </c>
      <c r="AN131" s="158">
        <v>6909</v>
      </c>
      <c r="AO131" s="158">
        <v>22725271.456380919</v>
      </c>
      <c r="AP131" s="158">
        <v>5066207.5772111434</v>
      </c>
      <c r="AQ131" s="158">
        <v>-588570</v>
      </c>
      <c r="AR131" s="158">
        <v>11740</v>
      </c>
      <c r="AS131" s="168">
        <f t="shared" si="57"/>
        <v>22148441.456380919</v>
      </c>
      <c r="AU131" s="158">
        <v>148627.73939999999</v>
      </c>
      <c r="AV131" s="158">
        <v>-64420.69200000001</v>
      </c>
      <c r="AW131" s="158">
        <v>84207.047399999981</v>
      </c>
      <c r="AY131" s="168">
        <f t="shared" si="58"/>
        <v>22232648.50378092</v>
      </c>
      <c r="BA131" s="181">
        <v>322</v>
      </c>
      <c r="BB131" s="121"/>
      <c r="BD131" s="8">
        <v>322</v>
      </c>
      <c r="BE131" s="8" t="s">
        <v>115</v>
      </c>
      <c r="BF131" s="9">
        <v>6872</v>
      </c>
      <c r="BG131" s="9">
        <v>21797324.382274285</v>
      </c>
      <c r="BH131" s="9">
        <v>4831473.2796962047</v>
      </c>
      <c r="BI131" s="49">
        <v>-584472</v>
      </c>
      <c r="BK131" s="96">
        <f t="shared" si="73"/>
        <v>21212852.382274285</v>
      </c>
      <c r="BM131" s="135">
        <f t="shared" si="74"/>
        <v>-927947.07410663366</v>
      </c>
      <c r="BN131" s="92">
        <f t="shared" si="75"/>
        <v>-4.191118193065977E-2</v>
      </c>
      <c r="BO131" s="129">
        <f t="shared" si="76"/>
        <v>-135.03304337989431</v>
      </c>
      <c r="BQ131" s="116">
        <v>70380.831360000011</v>
      </c>
      <c r="BR131" s="117">
        <v>126526.60560000001</v>
      </c>
      <c r="BS131" s="118">
        <f t="shared" si="77"/>
        <v>56145.774239999999</v>
      </c>
      <c r="BU131" s="138">
        <f t="shared" si="78"/>
        <v>21268998.156514283</v>
      </c>
      <c r="BW131" s="8">
        <v>322</v>
      </c>
      <c r="BX131" s="8" t="s">
        <v>115</v>
      </c>
      <c r="BY131" s="9">
        <v>6872</v>
      </c>
      <c r="BZ131" s="9">
        <v>21553889.05771102</v>
      </c>
      <c r="CA131" s="9">
        <v>4831473.2796962047</v>
      </c>
      <c r="CB131" s="49">
        <v>-584472</v>
      </c>
      <c r="CD131" s="96">
        <f t="shared" si="79"/>
        <v>20969417.05771102</v>
      </c>
      <c r="CF131" s="135">
        <f t="shared" si="80"/>
        <v>-1171382.3986698985</v>
      </c>
      <c r="CG131" s="92">
        <f t="shared" si="81"/>
        <v>-5.2906057027326953E-2</v>
      </c>
      <c r="CH131" s="129">
        <f t="shared" si="82"/>
        <v>-170.4572757086581</v>
      </c>
      <c r="CJ131" s="116">
        <v>70380.831360000011</v>
      </c>
      <c r="CK131" s="117">
        <v>126526.60560000001</v>
      </c>
      <c r="CL131" s="118">
        <f t="shared" si="83"/>
        <v>56145.774239999999</v>
      </c>
      <c r="CN131" s="138">
        <f t="shared" si="84"/>
        <v>21025562.831951018</v>
      </c>
      <c r="CP131" s="8">
        <v>322</v>
      </c>
      <c r="CQ131" s="8" t="s">
        <v>115</v>
      </c>
      <c r="CR131" s="9">
        <v>6872</v>
      </c>
      <c r="CS131" s="9">
        <v>21560161.004144013</v>
      </c>
      <c r="CT131" s="9">
        <v>4884441.8126177201</v>
      </c>
      <c r="CU131" s="49">
        <v>-584472</v>
      </c>
      <c r="CW131" s="96">
        <f t="shared" si="85"/>
        <v>20975689.004144013</v>
      </c>
      <c r="CY131" s="135">
        <f t="shared" si="86"/>
        <v>-1165110.4522369057</v>
      </c>
      <c r="CZ131" s="92">
        <f t="shared" si="87"/>
        <v>-5.262278150941492E-2</v>
      </c>
      <c r="DA131" s="129">
        <f t="shared" si="88"/>
        <v>-169.54459433016672</v>
      </c>
      <c r="DC131" s="116">
        <v>-70448.165200000003</v>
      </c>
      <c r="DD131" s="117">
        <v>126647.6545</v>
      </c>
      <c r="DE131" s="118">
        <f t="shared" si="89"/>
        <v>56199.489300000001</v>
      </c>
      <c r="DG131" s="138">
        <f t="shared" si="90"/>
        <v>21031888.493444014</v>
      </c>
      <c r="DI131" s="8">
        <v>322</v>
      </c>
      <c r="DJ131" s="8" t="s">
        <v>115</v>
      </c>
      <c r="DK131" s="9">
        <v>6872</v>
      </c>
      <c r="DL131" s="9">
        <v>21560171.257553421</v>
      </c>
      <c r="DM131" s="9">
        <v>4884441.8126177201</v>
      </c>
      <c r="DN131" s="49">
        <v>-584472</v>
      </c>
      <c r="DP131" s="96">
        <f t="shared" si="91"/>
        <v>20975699.257553421</v>
      </c>
      <c r="DR131" s="135">
        <f t="shared" si="92"/>
        <v>-1165100.1988274977</v>
      </c>
      <c r="DS131" s="92">
        <f t="shared" si="93"/>
        <v>-5.2622318409180968E-2</v>
      </c>
      <c r="DT131" s="129">
        <f t="shared" si="59"/>
        <v>-169.54310227408288</v>
      </c>
      <c r="DV131" s="116">
        <v>-70448.165200000003</v>
      </c>
      <c r="DW131" s="117">
        <v>126647.6545</v>
      </c>
      <c r="DX131" s="118">
        <f t="shared" si="94"/>
        <v>56199.489300000001</v>
      </c>
      <c r="DZ131" s="138">
        <f t="shared" si="95"/>
        <v>21031898.746853422</v>
      </c>
      <c r="EB131" s="8">
        <v>322</v>
      </c>
      <c r="EC131" s="8" t="s">
        <v>115</v>
      </c>
      <c r="ED131" s="9">
        <v>6872</v>
      </c>
      <c r="EE131" s="9">
        <v>21564993.435129944</v>
      </c>
      <c r="EF131" s="9">
        <v>4816397.7973549431</v>
      </c>
      <c r="EG131" s="49">
        <v>-584472</v>
      </c>
      <c r="EI131" s="96">
        <f t="shared" si="60"/>
        <v>20980521.435129944</v>
      </c>
      <c r="EK131" s="135">
        <f t="shared" si="96"/>
        <v>-1160278.0212509744</v>
      </c>
      <c r="EL131" s="92">
        <f t="shared" si="97"/>
        <v>-5.2404522408362512E-2</v>
      </c>
      <c r="EM131" s="129">
        <f t="shared" si="61"/>
        <v>-168.84138842418136</v>
      </c>
      <c r="EO131" s="116">
        <v>70630.28</v>
      </c>
      <c r="EP131" s="117">
        <v>126975.05</v>
      </c>
      <c r="EQ131" s="118">
        <f t="shared" si="98"/>
        <v>56344.770000000004</v>
      </c>
      <c r="ES131" s="138">
        <f t="shared" si="99"/>
        <v>21036866.205129944</v>
      </c>
      <c r="EV131" s="40">
        <v>22725271.456380919</v>
      </c>
      <c r="EW131" s="41">
        <v>5066207.5772111434</v>
      </c>
      <c r="EX131" s="42">
        <v>-584472</v>
      </c>
      <c r="EY131" s="12"/>
      <c r="EZ131" s="43">
        <v>22140799.456380919</v>
      </c>
      <c r="FA131" s="12"/>
      <c r="FB131" s="40">
        <v>-64420.69200000001</v>
      </c>
      <c r="FC131" s="41">
        <v>148627.73939999999</v>
      </c>
      <c r="FD131" s="42">
        <v>84207.047399999981</v>
      </c>
      <c r="FE131" s="44"/>
      <c r="FF131" s="43">
        <v>22225006.50378092</v>
      </c>
      <c r="FG131" s="12"/>
      <c r="FH131" s="43">
        <v>322</v>
      </c>
      <c r="FI131" s="10"/>
      <c r="FJ131" s="8">
        <v>322</v>
      </c>
      <c r="FK131" s="8" t="s">
        <v>115</v>
      </c>
      <c r="FL131" s="9">
        <v>6872</v>
      </c>
      <c r="FM131" s="9">
        <v>21729426</v>
      </c>
      <c r="FN131" s="9">
        <v>4916653</v>
      </c>
      <c r="FO131" s="49">
        <f t="shared" si="100"/>
        <v>-584472</v>
      </c>
      <c r="FQ131" s="99">
        <f t="shared" si="62"/>
        <v>21144954</v>
      </c>
      <c r="FS131" s="55">
        <f t="shared" si="101"/>
        <v>-995845.45638091862</v>
      </c>
      <c r="FT131" s="92">
        <f t="shared" si="102"/>
        <v>-4.4977845463205199E-2</v>
      </c>
      <c r="FU131" s="55">
        <f t="shared" si="63"/>
        <v>-144.9134831753374</v>
      </c>
      <c r="FW131" s="40">
        <v>22725271.456380919</v>
      </c>
      <c r="FX131" s="41">
        <v>5066207.5772111434</v>
      </c>
      <c r="FY131" s="42">
        <v>-584472</v>
      </c>
      <c r="FZ131" s="12"/>
      <c r="GA131" s="43">
        <v>22140799.456380919</v>
      </c>
      <c r="GB131" s="12"/>
      <c r="GC131" s="40">
        <v>-64420.69200000001</v>
      </c>
      <c r="GD131" s="41">
        <v>148627.73939999999</v>
      </c>
      <c r="GE131" s="42">
        <v>84207.047399999981</v>
      </c>
      <c r="GF131" s="44"/>
      <c r="GG131" s="43">
        <v>22225006.50378092</v>
      </c>
      <c r="GH131" s="12"/>
      <c r="GI131" s="43">
        <v>322</v>
      </c>
      <c r="GJ131" s="9"/>
      <c r="GK131" s="9"/>
    </row>
    <row r="132" spans="1:193" x14ac:dyDescent="0.25">
      <c r="A132" s="8">
        <v>398</v>
      </c>
      <c r="B132" s="8" t="s">
        <v>517</v>
      </c>
      <c r="C132" s="9">
        <v>119452</v>
      </c>
      <c r="D132" s="9">
        <v>195441561.31127638</v>
      </c>
      <c r="E132" s="9">
        <v>31118995.352521464</v>
      </c>
      <c r="F132" s="121">
        <v>-4074413</v>
      </c>
      <c r="H132" s="96">
        <f t="shared" si="64"/>
        <v>191367148.31127638</v>
      </c>
      <c r="J132" s="135">
        <f t="shared" si="55"/>
        <v>2385952.2353191674</v>
      </c>
      <c r="K132" s="92">
        <f t="shared" si="56"/>
        <v>1.2625342017415223E-2</v>
      </c>
      <c r="L132" s="129">
        <f t="shared" si="65"/>
        <v>19.974150581984123</v>
      </c>
      <c r="N132" s="116">
        <v>7918707.0085919993</v>
      </c>
      <c r="O132" s="117">
        <v>3183612.5687999986</v>
      </c>
      <c r="P132" s="118">
        <v>-4735094.4397920007</v>
      </c>
      <c r="R132" s="138">
        <f t="shared" si="66"/>
        <v>186632053.87148437</v>
      </c>
      <c r="S132" s="117"/>
      <c r="T132" s="8">
        <v>398</v>
      </c>
      <c r="U132" s="8" t="s">
        <v>116</v>
      </c>
      <c r="V132" s="9">
        <v>119452</v>
      </c>
      <c r="W132" s="9">
        <v>195441561.31127638</v>
      </c>
      <c r="X132" s="9">
        <v>31118995.352521464</v>
      </c>
      <c r="Y132" s="121">
        <v>-4182298</v>
      </c>
      <c r="AA132" s="96">
        <f t="shared" si="67"/>
        <v>191259263.31127638</v>
      </c>
      <c r="AC132" s="135">
        <f t="shared" si="68"/>
        <v>2278067.2353191674</v>
      </c>
      <c r="AD132" s="92">
        <f t="shared" si="69"/>
        <v>1.2054465114103437E-2</v>
      </c>
      <c r="AE132" s="129">
        <f t="shared" si="70"/>
        <v>19.070984456678559</v>
      </c>
      <c r="AG132" s="116">
        <v>7918707.0085919993</v>
      </c>
      <c r="AH132" s="117">
        <v>3183612.5687999986</v>
      </c>
      <c r="AI132" s="118">
        <f t="shared" si="71"/>
        <v>-4735094.4397920007</v>
      </c>
      <c r="AK132" s="138">
        <f t="shared" si="72"/>
        <v>186524168.87148437</v>
      </c>
      <c r="AL132" s="117"/>
      <c r="AM132" s="177" t="s">
        <v>116</v>
      </c>
      <c r="AN132" s="158">
        <v>118743</v>
      </c>
      <c r="AO132" s="158">
        <v>191914263.07595721</v>
      </c>
      <c r="AP132" s="158">
        <v>28345239.953506954</v>
      </c>
      <c r="AQ132" s="158">
        <v>-3053437</v>
      </c>
      <c r="AR132" s="158">
        <v>120370</v>
      </c>
      <c r="AS132" s="168">
        <f t="shared" si="57"/>
        <v>188981196.07595721</v>
      </c>
      <c r="AU132" s="158">
        <v>3387345.1620000005</v>
      </c>
      <c r="AV132" s="158">
        <v>-7719619.6077960003</v>
      </c>
      <c r="AW132" s="158">
        <v>-4332274.4457959998</v>
      </c>
      <c r="AY132" s="168">
        <f t="shared" si="58"/>
        <v>184648921.6301612</v>
      </c>
      <c r="BA132" s="181">
        <v>398</v>
      </c>
      <c r="BB132" s="121"/>
      <c r="BD132" s="8">
        <v>398</v>
      </c>
      <c r="BE132" s="8" t="s">
        <v>116</v>
      </c>
      <c r="BF132" s="9">
        <v>119452</v>
      </c>
      <c r="BG132" s="9">
        <v>195441561.31127638</v>
      </c>
      <c r="BH132" s="9">
        <v>31118995.352521464</v>
      </c>
      <c r="BI132" s="49">
        <v>-2684187</v>
      </c>
      <c r="BK132" s="96">
        <f t="shared" si="73"/>
        <v>192757374.31127638</v>
      </c>
      <c r="BM132" s="135">
        <f t="shared" si="74"/>
        <v>3527298.2353191674</v>
      </c>
      <c r="BN132" s="92">
        <f t="shared" si="75"/>
        <v>1.8640262206010557E-2</v>
      </c>
      <c r="BO132" s="129">
        <f t="shared" si="76"/>
        <v>29.529001065860491</v>
      </c>
      <c r="BQ132" s="116">
        <v>7948088.7916320004</v>
      </c>
      <c r="BR132" s="117">
        <v>3183612.5688000005</v>
      </c>
      <c r="BS132" s="118">
        <f t="shared" si="77"/>
        <v>-4764476.2228319999</v>
      </c>
      <c r="BU132" s="138">
        <f t="shared" si="78"/>
        <v>187992898.08844438</v>
      </c>
      <c r="BW132" s="8">
        <v>398</v>
      </c>
      <c r="BX132" s="8" t="s">
        <v>116</v>
      </c>
      <c r="BY132" s="9">
        <v>119452</v>
      </c>
      <c r="BZ132" s="9">
        <v>193284416.94457996</v>
      </c>
      <c r="CA132" s="9">
        <v>31118995.352521464</v>
      </c>
      <c r="CB132" s="49">
        <v>-2684187</v>
      </c>
      <c r="CD132" s="96">
        <f t="shared" si="79"/>
        <v>190600229.94457996</v>
      </c>
      <c r="CF132" s="135">
        <f t="shared" si="80"/>
        <v>1370153.86862275</v>
      </c>
      <c r="CG132" s="92">
        <f t="shared" si="81"/>
        <v>7.2406770479380269E-3</v>
      </c>
      <c r="CH132" s="129">
        <f t="shared" si="82"/>
        <v>11.470330079218012</v>
      </c>
      <c r="CJ132" s="116">
        <v>7948088.7916320004</v>
      </c>
      <c r="CK132" s="117">
        <v>3183612.5688000005</v>
      </c>
      <c r="CL132" s="118">
        <f t="shared" si="83"/>
        <v>-4764476.2228319999</v>
      </c>
      <c r="CN132" s="138">
        <f t="shared" si="84"/>
        <v>185835753.72174796</v>
      </c>
      <c r="CP132" s="8">
        <v>398</v>
      </c>
      <c r="CQ132" s="8" t="s">
        <v>116</v>
      </c>
      <c r="CR132" s="9">
        <v>119452</v>
      </c>
      <c r="CS132" s="9">
        <v>192831329.88262141</v>
      </c>
      <c r="CT132" s="9">
        <v>31567146.904620223</v>
      </c>
      <c r="CU132" s="49">
        <v>-2684187</v>
      </c>
      <c r="CW132" s="96">
        <f t="shared" si="85"/>
        <v>190147142.88262141</v>
      </c>
      <c r="CY132" s="135">
        <f t="shared" si="86"/>
        <v>917066.80666419864</v>
      </c>
      <c r="CZ132" s="92">
        <f t="shared" si="87"/>
        <v>4.8463057547791016E-3</v>
      </c>
      <c r="DA132" s="129">
        <f t="shared" si="88"/>
        <v>7.6772829811489016</v>
      </c>
      <c r="DC132" s="116">
        <v>-7955692.7844900023</v>
      </c>
      <c r="DD132" s="117">
        <v>3186658.3535000011</v>
      </c>
      <c r="DE132" s="118">
        <f t="shared" si="89"/>
        <v>-4769034.4309900012</v>
      </c>
      <c r="DG132" s="138">
        <f t="shared" si="90"/>
        <v>185378108.4516314</v>
      </c>
      <c r="DI132" s="8">
        <v>398</v>
      </c>
      <c r="DJ132" s="8" t="s">
        <v>116</v>
      </c>
      <c r="DK132" s="9">
        <v>119452</v>
      </c>
      <c r="DL132" s="9">
        <v>192832353.98943341</v>
      </c>
      <c r="DM132" s="9">
        <v>31567146.904620223</v>
      </c>
      <c r="DN132" s="49">
        <v>-2684187</v>
      </c>
      <c r="DP132" s="96">
        <f t="shared" si="91"/>
        <v>190148166.98943341</v>
      </c>
      <c r="DR132" s="135">
        <f t="shared" si="92"/>
        <v>918090.91347619891</v>
      </c>
      <c r="DS132" s="92">
        <f t="shared" si="93"/>
        <v>4.8517177211706876E-3</v>
      </c>
      <c r="DT132" s="129">
        <f t="shared" si="59"/>
        <v>7.6858563563288929</v>
      </c>
      <c r="DV132" s="116">
        <v>-7955692.7844900023</v>
      </c>
      <c r="DW132" s="117">
        <v>3186658.3535000011</v>
      </c>
      <c r="DX132" s="118">
        <f t="shared" si="94"/>
        <v>-4769034.4309900012</v>
      </c>
      <c r="DZ132" s="138">
        <f t="shared" si="95"/>
        <v>185379132.5584434</v>
      </c>
      <c r="EB132" s="8">
        <v>398</v>
      </c>
      <c r="EC132" s="8" t="s">
        <v>116</v>
      </c>
      <c r="ED132" s="9">
        <v>119452</v>
      </c>
      <c r="EE132" s="9">
        <v>191634276.52627978</v>
      </c>
      <c r="EF132" s="9">
        <v>30675173.893819295</v>
      </c>
      <c r="EG132" s="49">
        <v>-2684187</v>
      </c>
      <c r="EI132" s="96">
        <f t="shared" si="60"/>
        <v>188950089.52627978</v>
      </c>
      <c r="EK132" s="135">
        <f t="shared" si="96"/>
        <v>-279986.54967743158</v>
      </c>
      <c r="EL132" s="92">
        <f t="shared" si="97"/>
        <v>-1.479609137635418E-3</v>
      </c>
      <c r="EM132" s="129">
        <f t="shared" si="61"/>
        <v>-2.3439251722652745</v>
      </c>
      <c r="EO132" s="116">
        <v>7976258.9610000011</v>
      </c>
      <c r="EP132" s="117">
        <v>3194896.15</v>
      </c>
      <c r="EQ132" s="118">
        <f t="shared" si="98"/>
        <v>-4781362.8110000007</v>
      </c>
      <c r="ES132" s="138">
        <f t="shared" si="99"/>
        <v>184168726.71527979</v>
      </c>
      <c r="EV132" s="40">
        <v>191914263.07595721</v>
      </c>
      <c r="EW132" s="41">
        <v>28345239.953506954</v>
      </c>
      <c r="EX132" s="42">
        <v>-2684187</v>
      </c>
      <c r="EY132" s="12"/>
      <c r="EZ132" s="43">
        <v>189230076.07595721</v>
      </c>
      <c r="FA132" s="12"/>
      <c r="FB132" s="40">
        <v>-7719619.6077960003</v>
      </c>
      <c r="FC132" s="41">
        <v>3387345.1620000005</v>
      </c>
      <c r="FD132" s="42">
        <v>-4332274.4457959998</v>
      </c>
      <c r="FE132" s="44"/>
      <c r="FF132" s="43">
        <v>184897801.6301612</v>
      </c>
      <c r="FG132" s="12"/>
      <c r="FH132" s="43">
        <v>398</v>
      </c>
      <c r="FI132" s="10"/>
      <c r="FJ132" s="8">
        <v>398</v>
      </c>
      <c r="FK132" s="8" t="s">
        <v>116</v>
      </c>
      <c r="FL132" s="9">
        <v>119452</v>
      </c>
      <c r="FM132" s="9">
        <v>189948440</v>
      </c>
      <c r="FN132" s="9">
        <v>29234091</v>
      </c>
      <c r="FO132" s="49">
        <f t="shared" si="100"/>
        <v>-2684187</v>
      </c>
      <c r="FQ132" s="99">
        <f t="shared" si="62"/>
        <v>187264253</v>
      </c>
      <c r="FS132" s="55">
        <f t="shared" si="101"/>
        <v>-1965823.0759572089</v>
      </c>
      <c r="FT132" s="92">
        <f t="shared" si="102"/>
        <v>-1.0388533983192633E-2</v>
      </c>
      <c r="FU132" s="55">
        <f t="shared" si="63"/>
        <v>-16.457012657445741</v>
      </c>
      <c r="FW132" s="40">
        <v>191914263.07595721</v>
      </c>
      <c r="FX132" s="41">
        <v>28345239.953506954</v>
      </c>
      <c r="FY132" s="42">
        <v>-2684187</v>
      </c>
      <c r="FZ132" s="12"/>
      <c r="GA132" s="43">
        <v>189230076.07595721</v>
      </c>
      <c r="GB132" s="12"/>
      <c r="GC132" s="40">
        <v>-7719619.6077960003</v>
      </c>
      <c r="GD132" s="41">
        <v>3387345.1620000005</v>
      </c>
      <c r="GE132" s="42">
        <v>-4332274.4457959998</v>
      </c>
      <c r="GF132" s="44"/>
      <c r="GG132" s="43">
        <v>184897801.6301612</v>
      </c>
      <c r="GH132" s="12"/>
      <c r="GI132" s="43">
        <v>398</v>
      </c>
      <c r="GJ132" s="9"/>
      <c r="GK132" s="9"/>
    </row>
    <row r="133" spans="1:193" x14ac:dyDescent="0.25">
      <c r="A133" s="8">
        <v>399</v>
      </c>
      <c r="B133" s="8" t="s">
        <v>518</v>
      </c>
      <c r="C133" s="9">
        <v>8139</v>
      </c>
      <c r="D133" s="9">
        <v>15703512.943026043</v>
      </c>
      <c r="E133" s="9">
        <v>3213996.2041451144</v>
      </c>
      <c r="F133" s="121">
        <v>-653675</v>
      </c>
      <c r="H133" s="96">
        <f t="shared" si="64"/>
        <v>15049837.943026043</v>
      </c>
      <c r="J133" s="135">
        <f t="shared" si="55"/>
        <v>8830.191242640838</v>
      </c>
      <c r="K133" s="92">
        <f t="shared" si="56"/>
        <v>5.8707444264124173E-4</v>
      </c>
      <c r="L133" s="129">
        <f t="shared" si="65"/>
        <v>1.0849233619168004</v>
      </c>
      <c r="N133" s="116">
        <v>225846.40943999999</v>
      </c>
      <c r="O133" s="117">
        <v>63881.9352</v>
      </c>
      <c r="P133" s="118">
        <v>-161964.47423999998</v>
      </c>
      <c r="R133" s="138">
        <f t="shared" si="66"/>
        <v>14887873.468786044</v>
      </c>
      <c r="S133" s="117"/>
      <c r="T133" s="8">
        <v>399</v>
      </c>
      <c r="U133" s="8" t="s">
        <v>117</v>
      </c>
      <c r="V133" s="9">
        <v>8139</v>
      </c>
      <c r="W133" s="9">
        <v>15703512.943026043</v>
      </c>
      <c r="X133" s="9">
        <v>3213996.2041451144</v>
      </c>
      <c r="Y133" s="121">
        <v>-639936</v>
      </c>
      <c r="AA133" s="96">
        <f t="shared" si="67"/>
        <v>15063576.943026043</v>
      </c>
      <c r="AC133" s="135">
        <f t="shared" si="68"/>
        <v>22569.191242640838</v>
      </c>
      <c r="AD133" s="92">
        <f t="shared" si="69"/>
        <v>1.5005105784859944E-3</v>
      </c>
      <c r="AE133" s="129">
        <f t="shared" si="70"/>
        <v>2.7729685763166039</v>
      </c>
      <c r="AG133" s="116">
        <v>225846.40943999999</v>
      </c>
      <c r="AH133" s="117">
        <v>63881.9352</v>
      </c>
      <c r="AI133" s="118">
        <f t="shared" si="71"/>
        <v>-161964.47423999998</v>
      </c>
      <c r="AK133" s="138">
        <f t="shared" si="72"/>
        <v>14901612.468786044</v>
      </c>
      <c r="AL133" s="117"/>
      <c r="AM133" s="177" t="s">
        <v>117</v>
      </c>
      <c r="AN133" s="158">
        <v>8090</v>
      </c>
      <c r="AO133" s="158">
        <v>15693853.751783403</v>
      </c>
      <c r="AP133" s="158">
        <v>3000542.6615627953</v>
      </c>
      <c r="AQ133" s="158">
        <v>-652846</v>
      </c>
      <c r="AS133" s="168">
        <f t="shared" si="57"/>
        <v>15041007.751783403</v>
      </c>
      <c r="AU133" s="158">
        <v>57847.152000000002</v>
      </c>
      <c r="AV133" s="158">
        <v>-187451.06663999998</v>
      </c>
      <c r="AW133" s="158">
        <v>-129603.91463999997</v>
      </c>
      <c r="AY133" s="168">
        <f t="shared" si="58"/>
        <v>14911403.837143403</v>
      </c>
      <c r="BA133" s="181">
        <v>399</v>
      </c>
      <c r="BB133" s="121"/>
      <c r="BD133" s="8">
        <v>399</v>
      </c>
      <c r="BE133" s="8" t="s">
        <v>117</v>
      </c>
      <c r="BF133" s="9">
        <v>8139</v>
      </c>
      <c r="BG133" s="9">
        <v>15703512.943026043</v>
      </c>
      <c r="BH133" s="9">
        <v>3213996.2041451144</v>
      </c>
      <c r="BI133" s="49">
        <v>-571012</v>
      </c>
      <c r="BK133" s="96">
        <f t="shared" si="73"/>
        <v>15132500.943026043</v>
      </c>
      <c r="BM133" s="135">
        <f t="shared" si="74"/>
        <v>9659.191242640838</v>
      </c>
      <c r="BN133" s="92">
        <f t="shared" si="75"/>
        <v>6.3871535530031921E-4</v>
      </c>
      <c r="BO133" s="129">
        <f t="shared" si="76"/>
        <v>1.1867786266913427</v>
      </c>
      <c r="BQ133" s="116">
        <v>225846.40944000002</v>
      </c>
      <c r="BR133" s="117">
        <v>63881.9352</v>
      </c>
      <c r="BS133" s="118">
        <f t="shared" si="77"/>
        <v>-161964.47424000001</v>
      </c>
      <c r="BU133" s="138">
        <f t="shared" si="78"/>
        <v>14970536.468786044</v>
      </c>
      <c r="BW133" s="8">
        <v>399</v>
      </c>
      <c r="BX133" s="8" t="s">
        <v>117</v>
      </c>
      <c r="BY133" s="9">
        <v>8139</v>
      </c>
      <c r="BZ133" s="9">
        <v>15554490.324657425</v>
      </c>
      <c r="CA133" s="9">
        <v>3213996.2041451144</v>
      </c>
      <c r="CB133" s="49">
        <v>-571012</v>
      </c>
      <c r="CD133" s="96">
        <f t="shared" si="79"/>
        <v>14983478.324657425</v>
      </c>
      <c r="CF133" s="135">
        <f t="shared" si="80"/>
        <v>-139363.42712597735</v>
      </c>
      <c r="CG133" s="92">
        <f t="shared" si="81"/>
        <v>-9.2154258712349845E-3</v>
      </c>
      <c r="CH133" s="129">
        <f t="shared" si="82"/>
        <v>-17.122917695782942</v>
      </c>
      <c r="CJ133" s="116">
        <v>225846.40944000002</v>
      </c>
      <c r="CK133" s="117">
        <v>63881.9352</v>
      </c>
      <c r="CL133" s="118">
        <f t="shared" si="83"/>
        <v>-161964.47424000001</v>
      </c>
      <c r="CN133" s="138">
        <f t="shared" si="84"/>
        <v>14821513.850417426</v>
      </c>
      <c r="CP133" s="8">
        <v>399</v>
      </c>
      <c r="CQ133" s="8" t="s">
        <v>117</v>
      </c>
      <c r="CR133" s="9">
        <v>8139</v>
      </c>
      <c r="CS133" s="9">
        <v>15589526.468528954</v>
      </c>
      <c r="CT133" s="9">
        <v>3282843.1417860445</v>
      </c>
      <c r="CU133" s="49">
        <v>-571012</v>
      </c>
      <c r="CW133" s="96">
        <f t="shared" si="85"/>
        <v>15018514.468528954</v>
      </c>
      <c r="CY133" s="135">
        <f t="shared" si="86"/>
        <v>-104327.28325444832</v>
      </c>
      <c r="CZ133" s="92">
        <f t="shared" si="87"/>
        <v>-6.8986560176195217E-3</v>
      </c>
      <c r="DA133" s="129">
        <f t="shared" si="88"/>
        <v>-12.818194281170699</v>
      </c>
      <c r="DC133" s="116">
        <v>-226062.47829999999</v>
      </c>
      <c r="DD133" s="117">
        <v>63943.051500000001</v>
      </c>
      <c r="DE133" s="118">
        <f t="shared" si="89"/>
        <v>-162119.42679999999</v>
      </c>
      <c r="DG133" s="138">
        <f t="shared" si="90"/>
        <v>14856395.041728955</v>
      </c>
      <c r="DI133" s="8">
        <v>399</v>
      </c>
      <c r="DJ133" s="8" t="s">
        <v>117</v>
      </c>
      <c r="DK133" s="9">
        <v>8139</v>
      </c>
      <c r="DL133" s="9">
        <v>15589573.231137143</v>
      </c>
      <c r="DM133" s="9">
        <v>3282843.1417860445</v>
      </c>
      <c r="DN133" s="49">
        <v>-571012</v>
      </c>
      <c r="DP133" s="96">
        <f t="shared" si="91"/>
        <v>15018561.231137143</v>
      </c>
      <c r="DR133" s="135">
        <f t="shared" si="92"/>
        <v>-104280.52064625919</v>
      </c>
      <c r="DS133" s="92">
        <f t="shared" si="93"/>
        <v>-6.895563833692938E-3</v>
      </c>
      <c r="DT133" s="129">
        <f t="shared" si="59"/>
        <v>-12.812448783174737</v>
      </c>
      <c r="DV133" s="116">
        <v>-226062.47829999999</v>
      </c>
      <c r="DW133" s="117">
        <v>63943.051500000001</v>
      </c>
      <c r="DX133" s="118">
        <f t="shared" si="94"/>
        <v>-162119.42679999999</v>
      </c>
      <c r="DZ133" s="138">
        <f t="shared" si="95"/>
        <v>14856441.804337144</v>
      </c>
      <c r="EB133" s="8">
        <v>399</v>
      </c>
      <c r="EC133" s="8" t="s">
        <v>117</v>
      </c>
      <c r="ED133" s="9">
        <v>8139</v>
      </c>
      <c r="EE133" s="9">
        <v>15518071.224375095</v>
      </c>
      <c r="EF133" s="9">
        <v>3218220.8253395357</v>
      </c>
      <c r="EG133" s="49">
        <v>-571012</v>
      </c>
      <c r="EI133" s="96">
        <f t="shared" si="60"/>
        <v>14947059.224375095</v>
      </c>
      <c r="EK133" s="135">
        <f t="shared" si="96"/>
        <v>-175782.52740830742</v>
      </c>
      <c r="EL133" s="92">
        <f t="shared" si="97"/>
        <v>-1.1623643908564855E-2</v>
      </c>
      <c r="EM133" s="129">
        <f t="shared" si="61"/>
        <v>-21.597558349712177</v>
      </c>
      <c r="EO133" s="116">
        <v>226646.87000000005</v>
      </c>
      <c r="EP133" s="117">
        <v>64108.35</v>
      </c>
      <c r="EQ133" s="118">
        <f t="shared" si="98"/>
        <v>-162538.52000000005</v>
      </c>
      <c r="ES133" s="138">
        <f t="shared" si="99"/>
        <v>14784520.704375096</v>
      </c>
      <c r="EV133" s="40">
        <v>15693853.751783403</v>
      </c>
      <c r="EW133" s="41">
        <v>3000542.6615627953</v>
      </c>
      <c r="EX133" s="42">
        <v>-571012</v>
      </c>
      <c r="EY133" s="12"/>
      <c r="EZ133" s="43">
        <v>15122841.751783403</v>
      </c>
      <c r="FA133" s="12"/>
      <c r="FB133" s="40">
        <v>-187451.06663999998</v>
      </c>
      <c r="FC133" s="41">
        <v>57847.152000000002</v>
      </c>
      <c r="FD133" s="42">
        <v>-129603.91463999997</v>
      </c>
      <c r="FE133" s="44"/>
      <c r="FF133" s="43">
        <v>14993237.837143403</v>
      </c>
      <c r="FG133" s="12"/>
      <c r="FH133" s="43">
        <v>399</v>
      </c>
      <c r="FI133" s="10"/>
      <c r="FJ133" s="8">
        <v>399</v>
      </c>
      <c r="FK133" s="8" t="s">
        <v>117</v>
      </c>
      <c r="FL133" s="9">
        <v>8139</v>
      </c>
      <c r="FM133" s="9">
        <v>15634908</v>
      </c>
      <c r="FN133" s="9">
        <v>3223264</v>
      </c>
      <c r="FO133" s="49">
        <f t="shared" si="100"/>
        <v>-571012</v>
      </c>
      <c r="FQ133" s="99">
        <f t="shared" si="62"/>
        <v>15063896</v>
      </c>
      <c r="FS133" s="55">
        <f t="shared" si="101"/>
        <v>-58945.751783402637</v>
      </c>
      <c r="FT133" s="92">
        <f t="shared" si="102"/>
        <v>-3.8977959798098989E-3</v>
      </c>
      <c r="FU133" s="55">
        <f t="shared" si="63"/>
        <v>-7.2423825756730107</v>
      </c>
      <c r="FW133" s="40">
        <v>15693853.751783403</v>
      </c>
      <c r="FX133" s="41">
        <v>3000542.6615627953</v>
      </c>
      <c r="FY133" s="42">
        <v>-571012</v>
      </c>
      <c r="FZ133" s="12"/>
      <c r="GA133" s="43">
        <v>15122841.751783403</v>
      </c>
      <c r="GB133" s="12"/>
      <c r="GC133" s="40">
        <v>-187451.06663999998</v>
      </c>
      <c r="GD133" s="41">
        <v>57847.152000000002</v>
      </c>
      <c r="GE133" s="42">
        <v>-129603.91463999997</v>
      </c>
      <c r="GF133" s="44"/>
      <c r="GG133" s="43">
        <v>14993237.837143403</v>
      </c>
      <c r="GH133" s="12"/>
      <c r="GI133" s="43">
        <v>399</v>
      </c>
      <c r="GJ133" s="9"/>
      <c r="GK133" s="9"/>
    </row>
    <row r="134" spans="1:193" x14ac:dyDescent="0.25">
      <c r="A134" s="8">
        <v>400</v>
      </c>
      <c r="B134" s="8" t="s">
        <v>519</v>
      </c>
      <c r="C134" s="9">
        <v>8520</v>
      </c>
      <c r="D134" s="9">
        <v>19883605.653566767</v>
      </c>
      <c r="E134" s="9">
        <v>4686578.9830322908</v>
      </c>
      <c r="F134" s="121">
        <v>468899</v>
      </c>
      <c r="H134" s="96">
        <f t="shared" si="64"/>
        <v>20352504.653566767</v>
      </c>
      <c r="J134" s="135">
        <f t="shared" si="55"/>
        <v>-134694.7735786736</v>
      </c>
      <c r="K134" s="92">
        <f t="shared" si="56"/>
        <v>-6.574582048545087E-3</v>
      </c>
      <c r="L134" s="129">
        <f t="shared" si="65"/>
        <v>-15.809245725196432</v>
      </c>
      <c r="N134" s="116">
        <v>91218.975359999997</v>
      </c>
      <c r="O134" s="117">
        <v>519846.57360000006</v>
      </c>
      <c r="P134" s="118">
        <v>428627.59824000008</v>
      </c>
      <c r="R134" s="138">
        <f t="shared" si="66"/>
        <v>20781132.251806766</v>
      </c>
      <c r="S134" s="117"/>
      <c r="T134" s="8">
        <v>400</v>
      </c>
      <c r="U134" s="8" t="s">
        <v>118</v>
      </c>
      <c r="V134" s="9">
        <v>8520</v>
      </c>
      <c r="W134" s="9">
        <v>19883605.653566767</v>
      </c>
      <c r="X134" s="9">
        <v>4686578.9830322908</v>
      </c>
      <c r="Y134" s="121">
        <v>372452</v>
      </c>
      <c r="AA134" s="96">
        <f t="shared" si="67"/>
        <v>20256057.653566767</v>
      </c>
      <c r="AC134" s="135">
        <f t="shared" si="68"/>
        <v>-231141.7735786736</v>
      </c>
      <c r="AD134" s="92">
        <f t="shared" si="69"/>
        <v>-1.1282253311421953E-2</v>
      </c>
      <c r="AE134" s="129">
        <f t="shared" si="70"/>
        <v>-27.129316147731643</v>
      </c>
      <c r="AG134" s="116">
        <v>91218.975359999997</v>
      </c>
      <c r="AH134" s="117">
        <v>519846.57360000006</v>
      </c>
      <c r="AI134" s="118">
        <f t="shared" si="71"/>
        <v>428627.59824000008</v>
      </c>
      <c r="AK134" s="138">
        <f t="shared" si="72"/>
        <v>20684685.251806766</v>
      </c>
      <c r="AL134" s="117"/>
      <c r="AM134" s="177" t="s">
        <v>118</v>
      </c>
      <c r="AN134" s="158">
        <v>8520</v>
      </c>
      <c r="AO134" s="158">
        <v>19951201.42714544</v>
      </c>
      <c r="AP134" s="158">
        <v>4446309.6846457841</v>
      </c>
      <c r="AQ134" s="158">
        <v>533648</v>
      </c>
      <c r="AR134" s="158">
        <v>2350</v>
      </c>
      <c r="AS134" s="168">
        <f t="shared" si="57"/>
        <v>20487199.42714544</v>
      </c>
      <c r="AU134" s="158">
        <v>521939.07600000006</v>
      </c>
      <c r="AV134" s="158">
        <v>-105860.28816000001</v>
      </c>
      <c r="AW134" s="158">
        <v>416078.78784000006</v>
      </c>
      <c r="AY134" s="168">
        <f t="shared" si="58"/>
        <v>20903278.214985441</v>
      </c>
      <c r="BA134" s="181">
        <v>400</v>
      </c>
      <c r="BB134" s="121"/>
      <c r="BD134" s="8">
        <v>400</v>
      </c>
      <c r="BE134" s="8" t="s">
        <v>118</v>
      </c>
      <c r="BF134" s="9">
        <v>8520</v>
      </c>
      <c r="BG134" s="9">
        <v>19883605.653566767</v>
      </c>
      <c r="BH134" s="9">
        <v>4686578.9830322908</v>
      </c>
      <c r="BI134" s="49">
        <v>516959</v>
      </c>
      <c r="BK134" s="96">
        <f t="shared" si="73"/>
        <v>20400564.653566767</v>
      </c>
      <c r="BM134" s="135">
        <f t="shared" si="74"/>
        <v>-67595.773578673601</v>
      </c>
      <c r="BN134" s="92">
        <f t="shared" si="75"/>
        <v>-3.3024840614902656E-3</v>
      </c>
      <c r="BO134" s="129">
        <f t="shared" si="76"/>
        <v>-7.9337762416283573</v>
      </c>
      <c r="BQ134" s="116">
        <v>91218.975360000011</v>
      </c>
      <c r="BR134" s="117">
        <v>519846.5736</v>
      </c>
      <c r="BS134" s="118">
        <f t="shared" si="77"/>
        <v>428627.59823999996</v>
      </c>
      <c r="BU134" s="138">
        <f t="shared" si="78"/>
        <v>20829192.251806766</v>
      </c>
      <c r="BW134" s="8">
        <v>400</v>
      </c>
      <c r="BX134" s="8" t="s">
        <v>118</v>
      </c>
      <c r="BY134" s="9">
        <v>8520</v>
      </c>
      <c r="BZ134" s="9">
        <v>19697471.039600279</v>
      </c>
      <c r="CA134" s="9">
        <v>4686578.9830322908</v>
      </c>
      <c r="CB134" s="49">
        <v>516959</v>
      </c>
      <c r="CD134" s="96">
        <f t="shared" si="79"/>
        <v>20214430.039600279</v>
      </c>
      <c r="CF134" s="135">
        <f t="shared" si="80"/>
        <v>-253730.38754516095</v>
      </c>
      <c r="CG134" s="92">
        <f t="shared" si="81"/>
        <v>-1.2396345458024488E-2</v>
      </c>
      <c r="CH134" s="129">
        <f t="shared" si="82"/>
        <v>-29.780561918446121</v>
      </c>
      <c r="CJ134" s="116">
        <v>91218.975360000011</v>
      </c>
      <c r="CK134" s="117">
        <v>519846.5736</v>
      </c>
      <c r="CL134" s="118">
        <f t="shared" si="83"/>
        <v>428627.59823999996</v>
      </c>
      <c r="CN134" s="138">
        <f t="shared" si="84"/>
        <v>20643057.637840278</v>
      </c>
      <c r="CP134" s="8">
        <v>400</v>
      </c>
      <c r="CQ134" s="8" t="s">
        <v>118</v>
      </c>
      <c r="CR134" s="9">
        <v>8520</v>
      </c>
      <c r="CS134" s="9">
        <v>19682534.679249123</v>
      </c>
      <c r="CT134" s="9">
        <v>4687907.4813262625</v>
      </c>
      <c r="CU134" s="49">
        <v>516959</v>
      </c>
      <c r="CW134" s="96">
        <f t="shared" si="85"/>
        <v>20199493.679249123</v>
      </c>
      <c r="CY134" s="135">
        <f t="shared" si="86"/>
        <v>-268666.74789631739</v>
      </c>
      <c r="CZ134" s="92">
        <f t="shared" si="87"/>
        <v>-1.3126081791893918E-2</v>
      </c>
      <c r="DA134" s="129">
        <f t="shared" si="88"/>
        <v>-31.53365585637528</v>
      </c>
      <c r="DC134" s="116">
        <v>-91306.245200000005</v>
      </c>
      <c r="DD134" s="117">
        <v>520343.91449999996</v>
      </c>
      <c r="DE134" s="118">
        <f t="shared" si="89"/>
        <v>429037.66929999995</v>
      </c>
      <c r="DG134" s="138">
        <f t="shared" si="90"/>
        <v>20628531.348549124</v>
      </c>
      <c r="DI134" s="8">
        <v>400</v>
      </c>
      <c r="DJ134" s="8" t="s">
        <v>118</v>
      </c>
      <c r="DK134" s="9">
        <v>8520</v>
      </c>
      <c r="DL134" s="9">
        <v>19682577.589117985</v>
      </c>
      <c r="DM134" s="9">
        <v>4687907.4813262625</v>
      </c>
      <c r="DN134" s="49">
        <v>516959</v>
      </c>
      <c r="DP134" s="96">
        <f t="shared" si="91"/>
        <v>20199536.589117985</v>
      </c>
      <c r="DR134" s="135">
        <f t="shared" si="92"/>
        <v>-268623.83802745491</v>
      </c>
      <c r="DS134" s="92">
        <f t="shared" si="93"/>
        <v>-1.3123985371504053E-2</v>
      </c>
      <c r="DT134" s="129">
        <f t="shared" si="59"/>
        <v>-31.528619486790483</v>
      </c>
      <c r="DV134" s="116">
        <v>-91306.245200000005</v>
      </c>
      <c r="DW134" s="117">
        <v>520343.91449999996</v>
      </c>
      <c r="DX134" s="118">
        <f t="shared" si="94"/>
        <v>429037.66929999995</v>
      </c>
      <c r="DZ134" s="138">
        <f t="shared" si="95"/>
        <v>20628574.258417986</v>
      </c>
      <c r="EB134" s="8">
        <v>400</v>
      </c>
      <c r="EC134" s="8" t="s">
        <v>118</v>
      </c>
      <c r="ED134" s="9">
        <v>8520</v>
      </c>
      <c r="EE134" s="9">
        <v>19622286.025182147</v>
      </c>
      <c r="EF134" s="9">
        <v>4643457.4783190349</v>
      </c>
      <c r="EG134" s="49">
        <v>516959</v>
      </c>
      <c r="EI134" s="96">
        <f t="shared" si="60"/>
        <v>20139245.025182147</v>
      </c>
      <c r="EK134" s="135">
        <f t="shared" si="96"/>
        <v>-328915.40196329355</v>
      </c>
      <c r="EL134" s="92">
        <f t="shared" si="97"/>
        <v>-1.6069612270923812E-2</v>
      </c>
      <c r="EM134" s="129">
        <f t="shared" si="61"/>
        <v>-38.605094127147133</v>
      </c>
      <c r="EO134" s="116">
        <v>91542.28</v>
      </c>
      <c r="EP134" s="117">
        <v>521689.05</v>
      </c>
      <c r="EQ134" s="118">
        <f t="shared" si="98"/>
        <v>430146.77</v>
      </c>
      <c r="ES134" s="138">
        <f t="shared" si="99"/>
        <v>20569391.795182146</v>
      </c>
      <c r="EV134" s="40">
        <v>19951201.42714544</v>
      </c>
      <c r="EW134" s="41">
        <v>4446309.6846457841</v>
      </c>
      <c r="EX134" s="42">
        <v>516959</v>
      </c>
      <c r="EY134" s="12"/>
      <c r="EZ134" s="43">
        <v>20468160.42714544</v>
      </c>
      <c r="FA134" s="12"/>
      <c r="FB134" s="40">
        <v>-105860.28816000001</v>
      </c>
      <c r="FC134" s="41">
        <v>521939.07600000006</v>
      </c>
      <c r="FD134" s="42">
        <v>416078.78784000006</v>
      </c>
      <c r="FE134" s="44"/>
      <c r="FF134" s="43">
        <v>20884239.214985441</v>
      </c>
      <c r="FG134" s="12"/>
      <c r="FH134" s="43">
        <v>400</v>
      </c>
      <c r="FI134" s="10"/>
      <c r="FJ134" s="8">
        <v>400</v>
      </c>
      <c r="FK134" s="8" t="s">
        <v>118</v>
      </c>
      <c r="FL134" s="9">
        <v>8520</v>
      </c>
      <c r="FM134" s="9">
        <v>19789729</v>
      </c>
      <c r="FN134" s="9">
        <v>4619993</v>
      </c>
      <c r="FO134" s="49">
        <f t="shared" si="100"/>
        <v>516959</v>
      </c>
      <c r="FQ134" s="99">
        <f t="shared" si="62"/>
        <v>20306688</v>
      </c>
      <c r="FS134" s="55">
        <f t="shared" si="101"/>
        <v>-161472.42714544013</v>
      </c>
      <c r="FT134" s="92">
        <f t="shared" si="102"/>
        <v>-7.8889564951470162E-3</v>
      </c>
      <c r="FU134" s="55">
        <f t="shared" si="63"/>
        <v>-18.952162810497668</v>
      </c>
      <c r="FW134" s="40">
        <v>19951201.42714544</v>
      </c>
      <c r="FX134" s="41">
        <v>4446309.6846457841</v>
      </c>
      <c r="FY134" s="42">
        <v>516959</v>
      </c>
      <c r="FZ134" s="12"/>
      <c r="GA134" s="43">
        <v>20468160.42714544</v>
      </c>
      <c r="GB134" s="12"/>
      <c r="GC134" s="40">
        <v>-105860.28816000001</v>
      </c>
      <c r="GD134" s="41">
        <v>521939.07600000006</v>
      </c>
      <c r="GE134" s="42">
        <v>416078.78784000006</v>
      </c>
      <c r="GF134" s="44"/>
      <c r="GG134" s="43">
        <v>20884239.214985441</v>
      </c>
      <c r="GH134" s="12"/>
      <c r="GI134" s="43">
        <v>400</v>
      </c>
      <c r="GJ134" s="9"/>
      <c r="GK134" s="9"/>
    </row>
    <row r="135" spans="1:193" x14ac:dyDescent="0.25">
      <c r="A135" s="8">
        <v>402</v>
      </c>
      <c r="B135" s="8" t="s">
        <v>520</v>
      </c>
      <c r="C135" s="9">
        <v>9882</v>
      </c>
      <c r="D135" s="9">
        <v>30749699.499352574</v>
      </c>
      <c r="E135" s="9">
        <v>8304540.4696059255</v>
      </c>
      <c r="F135" s="121">
        <v>-498737</v>
      </c>
      <c r="H135" s="96">
        <f t="shared" si="64"/>
        <v>30250962.499352574</v>
      </c>
      <c r="J135" s="135">
        <f t="shared" si="55"/>
        <v>-928159.76042305306</v>
      </c>
      <c r="K135" s="92">
        <f t="shared" si="56"/>
        <v>-2.976863019715207E-2</v>
      </c>
      <c r="L135" s="129">
        <f t="shared" si="65"/>
        <v>-93.924282576710496</v>
      </c>
      <c r="N135" s="116">
        <v>185589.72000000003</v>
      </c>
      <c r="O135" s="117">
        <v>207209.29440000004</v>
      </c>
      <c r="P135" s="118">
        <v>21619.574400000012</v>
      </c>
      <c r="R135" s="138">
        <f t="shared" si="66"/>
        <v>30272582.073752575</v>
      </c>
      <c r="S135" s="117"/>
      <c r="T135" s="8">
        <v>402</v>
      </c>
      <c r="U135" s="8" t="s">
        <v>119</v>
      </c>
      <c r="V135" s="9">
        <v>9882</v>
      </c>
      <c r="W135" s="9">
        <v>30749699.499352574</v>
      </c>
      <c r="X135" s="9">
        <v>8304540.4696059255</v>
      </c>
      <c r="Y135" s="121">
        <v>-526696</v>
      </c>
      <c r="AA135" s="96">
        <f t="shared" si="67"/>
        <v>30223003.499352574</v>
      </c>
      <c r="AC135" s="135">
        <f t="shared" si="68"/>
        <v>-956118.76042305306</v>
      </c>
      <c r="AD135" s="92">
        <f t="shared" si="69"/>
        <v>-3.0665352040924757E-2</v>
      </c>
      <c r="AE135" s="129">
        <f t="shared" si="70"/>
        <v>-96.753568146433224</v>
      </c>
      <c r="AG135" s="116">
        <v>185589.72000000003</v>
      </c>
      <c r="AH135" s="117">
        <v>207209.29440000004</v>
      </c>
      <c r="AI135" s="118">
        <f t="shared" si="71"/>
        <v>21619.574400000012</v>
      </c>
      <c r="AK135" s="138">
        <f t="shared" si="72"/>
        <v>30244623.073752575</v>
      </c>
      <c r="AL135" s="117"/>
      <c r="AM135" s="177" t="s">
        <v>119</v>
      </c>
      <c r="AN135" s="158">
        <v>9982</v>
      </c>
      <c r="AO135" s="158">
        <v>31704073.259775627</v>
      </c>
      <c r="AP135" s="158">
        <v>8233026.5581037076</v>
      </c>
      <c r="AQ135" s="158">
        <v>-524951</v>
      </c>
      <c r="AS135" s="168">
        <f t="shared" si="57"/>
        <v>31179122.259775627</v>
      </c>
      <c r="AU135" s="158">
        <v>247428.04559999998</v>
      </c>
      <c r="AV135" s="158">
        <v>-202885.73856</v>
      </c>
      <c r="AW135" s="158">
        <v>44542.307039999985</v>
      </c>
      <c r="AY135" s="168">
        <f t="shared" si="58"/>
        <v>31223664.566815626</v>
      </c>
      <c r="BA135" s="181">
        <v>402</v>
      </c>
      <c r="BB135" s="121"/>
      <c r="BD135" s="8">
        <v>402</v>
      </c>
      <c r="BE135" s="8" t="s">
        <v>119</v>
      </c>
      <c r="BF135" s="9">
        <v>9882</v>
      </c>
      <c r="BG135" s="9">
        <v>30749699.499352567</v>
      </c>
      <c r="BH135" s="9">
        <v>8304540.4696059208</v>
      </c>
      <c r="BI135" s="49">
        <v>-604814</v>
      </c>
      <c r="BK135" s="96">
        <f t="shared" si="73"/>
        <v>30144885.499352567</v>
      </c>
      <c r="BM135" s="135">
        <f t="shared" si="74"/>
        <v>-954373.76042306051</v>
      </c>
      <c r="BN135" s="92">
        <f t="shared" si="75"/>
        <v>-3.068799010455743E-2</v>
      </c>
      <c r="BO135" s="129">
        <f t="shared" si="76"/>
        <v>-96.576984458921316</v>
      </c>
      <c r="BQ135" s="116">
        <v>185589.72000000003</v>
      </c>
      <c r="BR135" s="117">
        <v>207209.29440000001</v>
      </c>
      <c r="BS135" s="118">
        <f t="shared" si="77"/>
        <v>21619.574399999983</v>
      </c>
      <c r="BU135" s="138">
        <f t="shared" si="78"/>
        <v>30166505.073752567</v>
      </c>
      <c r="BW135" s="8">
        <v>402</v>
      </c>
      <c r="BX135" s="8" t="s">
        <v>119</v>
      </c>
      <c r="BY135" s="9">
        <v>9882</v>
      </c>
      <c r="BZ135" s="9">
        <v>30432641.612001538</v>
      </c>
      <c r="CA135" s="9">
        <v>8304540.4696059208</v>
      </c>
      <c r="CB135" s="49">
        <v>-604814</v>
      </c>
      <c r="CD135" s="96">
        <f t="shared" si="79"/>
        <v>29827827.612001538</v>
      </c>
      <c r="CF135" s="135">
        <f t="shared" si="80"/>
        <v>-1271431.6477740891</v>
      </c>
      <c r="CG135" s="92">
        <f t="shared" si="81"/>
        <v>-4.0883020304556997E-2</v>
      </c>
      <c r="CH135" s="129">
        <f t="shared" si="82"/>
        <v>-128.66136893079226</v>
      </c>
      <c r="CJ135" s="116">
        <v>185589.72000000003</v>
      </c>
      <c r="CK135" s="117">
        <v>207209.29440000001</v>
      </c>
      <c r="CL135" s="118">
        <f t="shared" si="83"/>
        <v>21619.574399999983</v>
      </c>
      <c r="CN135" s="138">
        <f t="shared" si="84"/>
        <v>29849447.186401539</v>
      </c>
      <c r="CP135" s="8">
        <v>402</v>
      </c>
      <c r="CQ135" s="8" t="s">
        <v>119</v>
      </c>
      <c r="CR135" s="9">
        <v>9882</v>
      </c>
      <c r="CS135" s="9">
        <v>30552266.670858443</v>
      </c>
      <c r="CT135" s="9">
        <v>8373645.5411199983</v>
      </c>
      <c r="CU135" s="49">
        <v>-604814</v>
      </c>
      <c r="CW135" s="96">
        <f t="shared" si="85"/>
        <v>29947452.670858443</v>
      </c>
      <c r="CY135" s="135">
        <f t="shared" si="86"/>
        <v>-1151806.5889171846</v>
      </c>
      <c r="CZ135" s="92">
        <f t="shared" si="87"/>
        <v>-3.7036463772208011E-2</v>
      </c>
      <c r="DA135" s="129">
        <f t="shared" si="88"/>
        <v>-116.55601992685536</v>
      </c>
      <c r="DC135" s="116">
        <v>-185767.27500000002</v>
      </c>
      <c r="DD135" s="117">
        <v>207407.533</v>
      </c>
      <c r="DE135" s="118">
        <f t="shared" si="89"/>
        <v>21640.257999999973</v>
      </c>
      <c r="DG135" s="138">
        <f t="shared" si="90"/>
        <v>29969092.928858444</v>
      </c>
      <c r="DI135" s="8">
        <v>402</v>
      </c>
      <c r="DJ135" s="8" t="s">
        <v>119</v>
      </c>
      <c r="DK135" s="9">
        <v>9882</v>
      </c>
      <c r="DL135" s="9">
        <v>30552296.339101173</v>
      </c>
      <c r="DM135" s="9">
        <v>8373645.5411199983</v>
      </c>
      <c r="DN135" s="49">
        <v>-604814</v>
      </c>
      <c r="DP135" s="96">
        <f t="shared" si="91"/>
        <v>29947482.339101173</v>
      </c>
      <c r="DR135" s="135">
        <f t="shared" si="92"/>
        <v>-1151776.9206744544</v>
      </c>
      <c r="DS135" s="92">
        <f t="shared" si="93"/>
        <v>-3.7035509786697222E-2</v>
      </c>
      <c r="DT135" s="129">
        <f t="shared" si="59"/>
        <v>-116.55301767602251</v>
      </c>
      <c r="DV135" s="116">
        <v>-185767.27500000002</v>
      </c>
      <c r="DW135" s="117">
        <v>207407.533</v>
      </c>
      <c r="DX135" s="118">
        <f t="shared" si="94"/>
        <v>21640.257999999973</v>
      </c>
      <c r="DZ135" s="138">
        <f t="shared" si="95"/>
        <v>29969122.597101174</v>
      </c>
      <c r="EB135" s="8">
        <v>402</v>
      </c>
      <c r="EC135" s="8" t="s">
        <v>119</v>
      </c>
      <c r="ED135" s="9">
        <v>9882</v>
      </c>
      <c r="EE135" s="9">
        <v>30654120.327947851</v>
      </c>
      <c r="EF135" s="9">
        <v>8374708.4121600045</v>
      </c>
      <c r="EG135" s="49">
        <v>-604814</v>
      </c>
      <c r="EI135" s="96">
        <f t="shared" si="60"/>
        <v>30049306.327947851</v>
      </c>
      <c r="EK135" s="135">
        <f t="shared" si="96"/>
        <v>-1049952.9318277761</v>
      </c>
      <c r="EL135" s="92">
        <f t="shared" si="97"/>
        <v>-3.3761348560021984E-2</v>
      </c>
      <c r="EM135" s="129">
        <f t="shared" si="61"/>
        <v>-106.24903175751631</v>
      </c>
      <c r="EO135" s="116">
        <v>186247.5</v>
      </c>
      <c r="EP135" s="117">
        <v>207943.7</v>
      </c>
      <c r="EQ135" s="118">
        <f t="shared" si="98"/>
        <v>21696.200000000012</v>
      </c>
      <c r="ES135" s="138">
        <f t="shared" si="99"/>
        <v>30071002.527947851</v>
      </c>
      <c r="EV135" s="40">
        <v>31704073.259775627</v>
      </c>
      <c r="EW135" s="41">
        <v>8233026.5581037076</v>
      </c>
      <c r="EX135" s="42">
        <v>-604814</v>
      </c>
      <c r="EY135" s="12"/>
      <c r="EZ135" s="43">
        <v>31099259.259775627</v>
      </c>
      <c r="FA135" s="12"/>
      <c r="FB135" s="40">
        <v>-202885.73856</v>
      </c>
      <c r="FC135" s="41">
        <v>247428.04559999998</v>
      </c>
      <c r="FD135" s="42">
        <v>44542.307039999985</v>
      </c>
      <c r="FE135" s="44"/>
      <c r="FF135" s="43">
        <v>31143801.566815626</v>
      </c>
      <c r="FG135" s="12"/>
      <c r="FH135" s="43">
        <v>402</v>
      </c>
      <c r="FI135" s="10"/>
      <c r="FJ135" s="8">
        <v>402</v>
      </c>
      <c r="FK135" s="8" t="s">
        <v>119</v>
      </c>
      <c r="FL135" s="9">
        <v>9882</v>
      </c>
      <c r="FM135" s="9">
        <v>30756138</v>
      </c>
      <c r="FN135" s="9">
        <v>8272052</v>
      </c>
      <c r="FO135" s="49">
        <f t="shared" si="100"/>
        <v>-604814</v>
      </c>
      <c r="FQ135" s="99">
        <f t="shared" si="62"/>
        <v>30151324</v>
      </c>
      <c r="FS135" s="55">
        <f t="shared" si="101"/>
        <v>-947935.2597756274</v>
      </c>
      <c r="FT135" s="92">
        <f t="shared" si="102"/>
        <v>-3.0480959429207526E-2</v>
      </c>
      <c r="FU135" s="55">
        <f t="shared" si="63"/>
        <v>-95.925446243232884</v>
      </c>
      <c r="FW135" s="40">
        <v>31704073.259775627</v>
      </c>
      <c r="FX135" s="41">
        <v>8233026.5581037076</v>
      </c>
      <c r="FY135" s="42">
        <v>-604814</v>
      </c>
      <c r="FZ135" s="12"/>
      <c r="GA135" s="43">
        <v>31099259.259775627</v>
      </c>
      <c r="GB135" s="12"/>
      <c r="GC135" s="40">
        <v>-202885.73856</v>
      </c>
      <c r="GD135" s="41">
        <v>247428.04559999998</v>
      </c>
      <c r="GE135" s="42">
        <v>44542.307039999985</v>
      </c>
      <c r="GF135" s="44"/>
      <c r="GG135" s="43">
        <v>31143801.566815626</v>
      </c>
      <c r="GH135" s="12"/>
      <c r="GI135" s="43">
        <v>402</v>
      </c>
      <c r="GJ135" s="9"/>
      <c r="GK135" s="9"/>
    </row>
    <row r="136" spans="1:193" x14ac:dyDescent="0.25">
      <c r="A136" s="8">
        <v>403</v>
      </c>
      <c r="B136" s="8" t="s">
        <v>521</v>
      </c>
      <c r="C136" s="9">
        <v>3176</v>
      </c>
      <c r="D136" s="9">
        <v>10942601.800716393</v>
      </c>
      <c r="E136" s="9">
        <v>2504208.4036495234</v>
      </c>
      <c r="F136" s="121">
        <v>-117264</v>
      </c>
      <c r="H136" s="96">
        <f t="shared" si="64"/>
        <v>10825337.800716393</v>
      </c>
      <c r="J136" s="135">
        <f t="shared" si="55"/>
        <v>3556.9324760977179</v>
      </c>
      <c r="K136" s="92">
        <f t="shared" si="56"/>
        <v>3.2868272971009645E-4</v>
      </c>
      <c r="L136" s="129">
        <f t="shared" si="65"/>
        <v>1.119940955950163</v>
      </c>
      <c r="N136" s="116">
        <v>60652.022879999997</v>
      </c>
      <c r="O136" s="117">
        <v>27350.063999999998</v>
      </c>
      <c r="P136" s="118">
        <v>-33301.958879999998</v>
      </c>
      <c r="R136" s="138">
        <f t="shared" si="66"/>
        <v>10792035.841836393</v>
      </c>
      <c r="S136" s="117"/>
      <c r="T136" s="8">
        <v>403</v>
      </c>
      <c r="U136" s="8" t="s">
        <v>120</v>
      </c>
      <c r="V136" s="9">
        <v>3176</v>
      </c>
      <c r="W136" s="9">
        <v>10942601.800716393</v>
      </c>
      <c r="X136" s="9">
        <v>2504208.4036495234</v>
      </c>
      <c r="Y136" s="121">
        <v>-90535</v>
      </c>
      <c r="AA136" s="96">
        <f t="shared" si="67"/>
        <v>10852066.800716393</v>
      </c>
      <c r="AC136" s="135">
        <f t="shared" si="68"/>
        <v>30285.932476097718</v>
      </c>
      <c r="AD136" s="92">
        <f t="shared" si="69"/>
        <v>2.7986089207350994E-3</v>
      </c>
      <c r="AE136" s="129">
        <f t="shared" si="70"/>
        <v>9.5358729458745959</v>
      </c>
      <c r="AG136" s="116">
        <v>60652.022879999997</v>
      </c>
      <c r="AH136" s="117">
        <v>27350.063999999998</v>
      </c>
      <c r="AI136" s="118">
        <f t="shared" si="71"/>
        <v>-33301.958879999998</v>
      </c>
      <c r="AK136" s="138">
        <f t="shared" si="72"/>
        <v>10818764.841836393</v>
      </c>
      <c r="AL136" s="117"/>
      <c r="AM136" s="177" t="s">
        <v>120</v>
      </c>
      <c r="AN136" s="158">
        <v>3215</v>
      </c>
      <c r="AO136" s="158">
        <v>10696479.868240295</v>
      </c>
      <c r="AP136" s="158">
        <v>2415357.95193143</v>
      </c>
      <c r="AQ136" s="158">
        <v>65411</v>
      </c>
      <c r="AR136" s="158">
        <v>59890</v>
      </c>
      <c r="AS136" s="168">
        <f t="shared" si="57"/>
        <v>10821780.868240295</v>
      </c>
      <c r="AU136" s="158">
        <v>6573.54</v>
      </c>
      <c r="AV136" s="158">
        <v>-47329.487999999998</v>
      </c>
      <c r="AW136" s="158">
        <v>-40755.947999999997</v>
      </c>
      <c r="AY136" s="168">
        <f t="shared" si="58"/>
        <v>10781024.920240294</v>
      </c>
      <c r="BA136" s="181">
        <v>403</v>
      </c>
      <c r="BB136" s="121"/>
      <c r="BD136" s="8">
        <v>403</v>
      </c>
      <c r="BE136" s="8" t="s">
        <v>120</v>
      </c>
      <c r="BF136" s="9">
        <v>3176</v>
      </c>
      <c r="BG136" s="9">
        <v>10942601.800716393</v>
      </c>
      <c r="BH136" s="9">
        <v>2504208.4036495234</v>
      </c>
      <c r="BI136" s="49">
        <v>52493</v>
      </c>
      <c r="BK136" s="96">
        <f t="shared" si="73"/>
        <v>10995094.800716393</v>
      </c>
      <c r="BM136" s="135">
        <f t="shared" si="74"/>
        <v>246121.93247609772</v>
      </c>
      <c r="BN136" s="92">
        <f t="shared" si="75"/>
        <v>2.2897251253029736E-2</v>
      </c>
      <c r="BO136" s="129">
        <f t="shared" si="76"/>
        <v>77.494311233028242</v>
      </c>
      <c r="BQ136" s="116">
        <v>60652.022880000004</v>
      </c>
      <c r="BR136" s="117">
        <v>27350.063999999998</v>
      </c>
      <c r="BS136" s="118">
        <f t="shared" si="77"/>
        <v>-33301.958880000006</v>
      </c>
      <c r="BU136" s="138">
        <f t="shared" si="78"/>
        <v>10961792.841836393</v>
      </c>
      <c r="BW136" s="8">
        <v>403</v>
      </c>
      <c r="BX136" s="8" t="s">
        <v>120</v>
      </c>
      <c r="BY136" s="9">
        <v>3176</v>
      </c>
      <c r="BZ136" s="9">
        <v>10825308.027755795</v>
      </c>
      <c r="CA136" s="9">
        <v>2504208.4036495234</v>
      </c>
      <c r="CB136" s="49">
        <v>52493</v>
      </c>
      <c r="CD136" s="96">
        <f t="shared" si="79"/>
        <v>10877801.027755795</v>
      </c>
      <c r="CF136" s="135">
        <f t="shared" si="80"/>
        <v>128828.15951550007</v>
      </c>
      <c r="CG136" s="92">
        <f t="shared" si="81"/>
        <v>1.1985159986415559E-2</v>
      </c>
      <c r="CH136" s="129">
        <f t="shared" si="82"/>
        <v>40.563022517474835</v>
      </c>
      <c r="CJ136" s="116">
        <v>60652.022880000004</v>
      </c>
      <c r="CK136" s="117">
        <v>27350.063999999998</v>
      </c>
      <c r="CL136" s="118">
        <f t="shared" si="83"/>
        <v>-33301.958880000006</v>
      </c>
      <c r="CN136" s="138">
        <f t="shared" si="84"/>
        <v>10844499.068875795</v>
      </c>
      <c r="CP136" s="8">
        <v>403</v>
      </c>
      <c r="CQ136" s="8" t="s">
        <v>120</v>
      </c>
      <c r="CR136" s="9">
        <v>3176</v>
      </c>
      <c r="CS136" s="9">
        <v>10797864.875665316</v>
      </c>
      <c r="CT136" s="9">
        <v>2491626.4479504763</v>
      </c>
      <c r="CU136" s="49">
        <v>52493</v>
      </c>
      <c r="CW136" s="96">
        <f t="shared" si="85"/>
        <v>10850357.875665316</v>
      </c>
      <c r="CY136" s="135">
        <f t="shared" si="86"/>
        <v>101385.00742502138</v>
      </c>
      <c r="CZ136" s="92">
        <f t="shared" si="87"/>
        <v>9.4320646882067195E-3</v>
      </c>
      <c r="DA136" s="129">
        <f t="shared" si="88"/>
        <v>31.922231556996657</v>
      </c>
      <c r="DC136" s="116">
        <v>-60710.049099999997</v>
      </c>
      <c r="DD136" s="117">
        <v>27376.230000000003</v>
      </c>
      <c r="DE136" s="118">
        <f t="shared" si="89"/>
        <v>-33333.819099999993</v>
      </c>
      <c r="DG136" s="138">
        <f t="shared" si="90"/>
        <v>10817024.056565316</v>
      </c>
      <c r="DI136" s="8">
        <v>403</v>
      </c>
      <c r="DJ136" s="8" t="s">
        <v>120</v>
      </c>
      <c r="DK136" s="9">
        <v>3176</v>
      </c>
      <c r="DL136" s="9">
        <v>10797867.811875854</v>
      </c>
      <c r="DM136" s="9">
        <v>2491626.4479504763</v>
      </c>
      <c r="DN136" s="49">
        <v>52493</v>
      </c>
      <c r="DP136" s="96">
        <f t="shared" si="91"/>
        <v>10850360.811875854</v>
      </c>
      <c r="DR136" s="135">
        <f t="shared" si="92"/>
        <v>101387.94363555871</v>
      </c>
      <c r="DS136" s="92">
        <f t="shared" si="93"/>
        <v>9.4323378501705007E-3</v>
      </c>
      <c r="DT136" s="129">
        <f t="shared" si="59"/>
        <v>31.923156056536119</v>
      </c>
      <c r="DV136" s="116">
        <v>-60710.049099999997</v>
      </c>
      <c r="DW136" s="117">
        <v>27376.230000000003</v>
      </c>
      <c r="DX136" s="118">
        <f t="shared" si="94"/>
        <v>-33333.819099999993</v>
      </c>
      <c r="DZ136" s="138">
        <f t="shared" si="95"/>
        <v>10817026.992775854</v>
      </c>
      <c r="EB136" s="8">
        <v>403</v>
      </c>
      <c r="EC136" s="8" t="s">
        <v>120</v>
      </c>
      <c r="ED136" s="9">
        <v>3176</v>
      </c>
      <c r="EE136" s="9">
        <v>10831710.551942002</v>
      </c>
      <c r="EF136" s="9">
        <v>2480345.8778285729</v>
      </c>
      <c r="EG136" s="49">
        <v>52493</v>
      </c>
      <c r="EI136" s="96">
        <f t="shared" si="60"/>
        <v>10884203.551942002</v>
      </c>
      <c r="EK136" s="135">
        <f t="shared" si="96"/>
        <v>135230.68370170705</v>
      </c>
      <c r="EL136" s="92">
        <f t="shared" si="97"/>
        <v>1.2580800543396064E-2</v>
      </c>
      <c r="EM136" s="129">
        <f t="shared" si="61"/>
        <v>42.578930636557637</v>
      </c>
      <c r="EO136" s="116">
        <v>60866.99</v>
      </c>
      <c r="EP136" s="117">
        <v>27447</v>
      </c>
      <c r="EQ136" s="118">
        <f t="shared" si="98"/>
        <v>-33419.99</v>
      </c>
      <c r="ES136" s="138">
        <f t="shared" si="99"/>
        <v>10850783.561942002</v>
      </c>
      <c r="EV136" s="40">
        <v>10696479.868240295</v>
      </c>
      <c r="EW136" s="41">
        <v>2415357.95193143</v>
      </c>
      <c r="EX136" s="42">
        <v>52493</v>
      </c>
      <c r="EY136" s="12"/>
      <c r="EZ136" s="43">
        <v>10748972.868240295</v>
      </c>
      <c r="FA136" s="12"/>
      <c r="FB136" s="40">
        <v>-47329.487999999998</v>
      </c>
      <c r="FC136" s="41">
        <v>6573.54</v>
      </c>
      <c r="FD136" s="42">
        <v>-40755.947999999997</v>
      </c>
      <c r="FE136" s="44"/>
      <c r="FF136" s="43">
        <v>10708216.920240294</v>
      </c>
      <c r="FG136" s="12"/>
      <c r="FH136" s="43">
        <v>403</v>
      </c>
      <c r="FI136" s="10"/>
      <c r="FJ136" s="8">
        <v>403</v>
      </c>
      <c r="FK136" s="8" t="s">
        <v>120</v>
      </c>
      <c r="FL136" s="9">
        <v>3176</v>
      </c>
      <c r="FM136" s="9">
        <v>10826890</v>
      </c>
      <c r="FN136" s="9">
        <v>2448602</v>
      </c>
      <c r="FO136" s="49">
        <f t="shared" si="100"/>
        <v>52493</v>
      </c>
      <c r="FQ136" s="99">
        <f t="shared" si="62"/>
        <v>10879383</v>
      </c>
      <c r="FS136" s="55">
        <f t="shared" si="101"/>
        <v>130410.13175970502</v>
      </c>
      <c r="FT136" s="92">
        <f t="shared" si="102"/>
        <v>1.2132334257259536E-2</v>
      </c>
      <c r="FU136" s="55">
        <f t="shared" si="63"/>
        <v>41.06112460947891</v>
      </c>
      <c r="FW136" s="40">
        <v>10696479.868240295</v>
      </c>
      <c r="FX136" s="41">
        <v>2415357.95193143</v>
      </c>
      <c r="FY136" s="42">
        <v>52493</v>
      </c>
      <c r="FZ136" s="12"/>
      <c r="GA136" s="43">
        <v>10748972.868240295</v>
      </c>
      <c r="GB136" s="12"/>
      <c r="GC136" s="40">
        <v>-47329.487999999998</v>
      </c>
      <c r="GD136" s="41">
        <v>6573.54</v>
      </c>
      <c r="GE136" s="42">
        <v>-40755.947999999997</v>
      </c>
      <c r="GF136" s="44"/>
      <c r="GG136" s="43">
        <v>10708216.920240294</v>
      </c>
      <c r="GH136" s="12"/>
      <c r="GI136" s="43">
        <v>403</v>
      </c>
      <c r="GJ136" s="9"/>
      <c r="GK136" s="9"/>
    </row>
    <row r="137" spans="1:193" x14ac:dyDescent="0.25">
      <c r="A137" s="8">
        <v>405</v>
      </c>
      <c r="B137" s="8" t="s">
        <v>522</v>
      </c>
      <c r="C137" s="9">
        <v>72872</v>
      </c>
      <c r="D137" s="9">
        <v>112841387.21934023</v>
      </c>
      <c r="E137" s="9">
        <v>11642987.40324573</v>
      </c>
      <c r="F137" s="121">
        <v>-5933028</v>
      </c>
      <c r="H137" s="96">
        <f t="shared" si="64"/>
        <v>106908359.21934023</v>
      </c>
      <c r="J137" s="135">
        <f t="shared" si="55"/>
        <v>1998167.6832371801</v>
      </c>
      <c r="K137" s="92">
        <f t="shared" si="56"/>
        <v>1.9046459204581138E-2</v>
      </c>
      <c r="L137" s="129">
        <f t="shared" si="65"/>
        <v>27.42023936816857</v>
      </c>
      <c r="N137" s="116">
        <v>2845149.0148799997</v>
      </c>
      <c r="O137" s="117">
        <v>661871.54879999999</v>
      </c>
      <c r="P137" s="118">
        <v>-2183277.4660799997</v>
      </c>
      <c r="R137" s="138">
        <f t="shared" si="66"/>
        <v>104725081.75326024</v>
      </c>
      <c r="S137" s="117"/>
      <c r="T137" s="8">
        <v>405</v>
      </c>
      <c r="U137" s="8" t="s">
        <v>121</v>
      </c>
      <c r="V137" s="9">
        <v>72872</v>
      </c>
      <c r="W137" s="9">
        <v>112841387.21934023</v>
      </c>
      <c r="X137" s="9">
        <v>11642987.40324573</v>
      </c>
      <c r="Y137" s="121">
        <v>-6089759</v>
      </c>
      <c r="AA137" s="96">
        <f t="shared" si="67"/>
        <v>106751628.21934023</v>
      </c>
      <c r="AC137" s="135">
        <f t="shared" si="68"/>
        <v>1841436.6832371801</v>
      </c>
      <c r="AD137" s="92">
        <f t="shared" si="69"/>
        <v>1.7552505207308493E-2</v>
      </c>
      <c r="AE137" s="129">
        <f t="shared" si="70"/>
        <v>25.269468152886983</v>
      </c>
      <c r="AG137" s="116">
        <v>2845149.0148799997</v>
      </c>
      <c r="AH137" s="117">
        <v>661871.54879999999</v>
      </c>
      <c r="AI137" s="118">
        <f t="shared" si="71"/>
        <v>-2183277.4660799997</v>
      </c>
      <c r="AK137" s="138">
        <f t="shared" si="72"/>
        <v>104568350.75326024</v>
      </c>
      <c r="AL137" s="117"/>
      <c r="AM137" s="177" t="s">
        <v>121</v>
      </c>
      <c r="AN137" s="158">
        <v>72875</v>
      </c>
      <c r="AO137" s="158">
        <v>110687142.53610305</v>
      </c>
      <c r="AP137" s="158">
        <v>8937151.5644800216</v>
      </c>
      <c r="AQ137" s="158">
        <v>-5787521</v>
      </c>
      <c r="AR137" s="158">
        <v>10570</v>
      </c>
      <c r="AS137" s="168">
        <f t="shared" si="57"/>
        <v>104910191.53610305</v>
      </c>
      <c r="AU137" s="158">
        <v>541922.63760000002</v>
      </c>
      <c r="AV137" s="158">
        <v>-2871172.3952879999</v>
      </c>
      <c r="AW137" s="158">
        <v>-2329249.7576879999</v>
      </c>
      <c r="AY137" s="168">
        <f t="shared" si="58"/>
        <v>102580941.77841505</v>
      </c>
      <c r="BA137" s="181">
        <v>405</v>
      </c>
      <c r="BB137" s="121"/>
      <c r="BD137" s="8">
        <v>405</v>
      </c>
      <c r="BE137" s="8" t="s">
        <v>121</v>
      </c>
      <c r="BF137" s="9">
        <v>72872</v>
      </c>
      <c r="BG137" s="9">
        <v>112841387.21934023</v>
      </c>
      <c r="BH137" s="9">
        <v>11642987.40324573</v>
      </c>
      <c r="BI137" s="49">
        <v>-5756021</v>
      </c>
      <c r="BK137" s="96">
        <f t="shared" si="73"/>
        <v>107085366.21934023</v>
      </c>
      <c r="BM137" s="135">
        <f t="shared" si="74"/>
        <v>2154244.6832371801</v>
      </c>
      <c r="BN137" s="92">
        <f t="shared" si="75"/>
        <v>2.0530083465237541E-2</v>
      </c>
      <c r="BO137" s="129">
        <f t="shared" si="76"/>
        <v>29.562035942984686</v>
      </c>
      <c r="BQ137" s="116">
        <v>2845149.0148799997</v>
      </c>
      <c r="BR137" s="117">
        <v>661871.54879999999</v>
      </c>
      <c r="BS137" s="118">
        <f t="shared" si="77"/>
        <v>-2183277.4660799997</v>
      </c>
      <c r="BU137" s="138">
        <f t="shared" si="78"/>
        <v>104902088.75326024</v>
      </c>
      <c r="BW137" s="8">
        <v>405</v>
      </c>
      <c r="BX137" s="8" t="s">
        <v>121</v>
      </c>
      <c r="BY137" s="9">
        <v>72872</v>
      </c>
      <c r="BZ137" s="9">
        <v>111442107.47044978</v>
      </c>
      <c r="CA137" s="9">
        <v>11642987.40324573</v>
      </c>
      <c r="CB137" s="49">
        <v>-5756021</v>
      </c>
      <c r="CD137" s="96">
        <f t="shared" si="79"/>
        <v>105686086.47044978</v>
      </c>
      <c r="CF137" s="135">
        <f t="shared" si="80"/>
        <v>754964.93434672058</v>
      </c>
      <c r="CG137" s="92">
        <f t="shared" si="81"/>
        <v>7.1948619560590907E-3</v>
      </c>
      <c r="CH137" s="129">
        <f t="shared" si="82"/>
        <v>10.360151146485901</v>
      </c>
      <c r="CJ137" s="116">
        <v>2845149.0148799997</v>
      </c>
      <c r="CK137" s="117">
        <v>661871.54879999999</v>
      </c>
      <c r="CL137" s="118">
        <f t="shared" si="83"/>
        <v>-2183277.4660799997</v>
      </c>
      <c r="CN137" s="138">
        <f t="shared" si="84"/>
        <v>103502809.00436978</v>
      </c>
      <c r="CP137" s="8">
        <v>405</v>
      </c>
      <c r="CQ137" s="8" t="s">
        <v>121</v>
      </c>
      <c r="CR137" s="9">
        <v>72872</v>
      </c>
      <c r="CS137" s="9">
        <v>111049117.30156985</v>
      </c>
      <c r="CT137" s="9">
        <v>11580081.07870855</v>
      </c>
      <c r="CU137" s="49">
        <v>-5756021</v>
      </c>
      <c r="CW137" s="96">
        <f t="shared" si="85"/>
        <v>105293096.30156985</v>
      </c>
      <c r="CY137" s="135">
        <f t="shared" si="86"/>
        <v>361974.76546679437</v>
      </c>
      <c r="CZ137" s="92">
        <f t="shared" si="87"/>
        <v>3.4496416331760236E-3</v>
      </c>
      <c r="DA137" s="129">
        <f t="shared" si="88"/>
        <v>4.9672681615269836</v>
      </c>
      <c r="DC137" s="116">
        <v>-2847870.9890999999</v>
      </c>
      <c r="DD137" s="117">
        <v>662504.76599999995</v>
      </c>
      <c r="DE137" s="118">
        <f t="shared" si="89"/>
        <v>-2185366.2231000001</v>
      </c>
      <c r="DG137" s="138">
        <f t="shared" si="90"/>
        <v>103107730.07846984</v>
      </c>
      <c r="DI137" s="8">
        <v>405</v>
      </c>
      <c r="DJ137" s="8" t="s">
        <v>121</v>
      </c>
      <c r="DK137" s="9">
        <v>72872</v>
      </c>
      <c r="DL137" s="9">
        <v>111049681.81295183</v>
      </c>
      <c r="DM137" s="9">
        <v>11580081.07870855</v>
      </c>
      <c r="DN137" s="49">
        <v>-5756021</v>
      </c>
      <c r="DP137" s="96">
        <f t="shared" si="91"/>
        <v>105293660.81295183</v>
      </c>
      <c r="DR137" s="135">
        <f t="shared" si="92"/>
        <v>362539.27684877813</v>
      </c>
      <c r="DS137" s="92">
        <f t="shared" si="93"/>
        <v>3.4550214611404999E-3</v>
      </c>
      <c r="DT137" s="129">
        <f t="shared" si="59"/>
        <v>4.9750147772639437</v>
      </c>
      <c r="DV137" s="116">
        <v>-2847870.9890999999</v>
      </c>
      <c r="DW137" s="117">
        <v>662504.76599999995</v>
      </c>
      <c r="DX137" s="118">
        <f t="shared" si="94"/>
        <v>-2185366.2231000001</v>
      </c>
      <c r="DZ137" s="138">
        <f t="shared" si="95"/>
        <v>103108294.58985183</v>
      </c>
      <c r="EB137" s="8">
        <v>405</v>
      </c>
      <c r="EC137" s="8" t="s">
        <v>121</v>
      </c>
      <c r="ED137" s="9">
        <v>72872</v>
      </c>
      <c r="EE137" s="9">
        <v>110680509.05356699</v>
      </c>
      <c r="EF137" s="9">
        <v>11399661.372754322</v>
      </c>
      <c r="EG137" s="49">
        <v>-5756021</v>
      </c>
      <c r="EI137" s="96">
        <f t="shared" si="60"/>
        <v>104924488.05356699</v>
      </c>
      <c r="EK137" s="135">
        <f t="shared" si="96"/>
        <v>-6633.4825360625982</v>
      </c>
      <c r="EL137" s="92">
        <f t="shared" si="97"/>
        <v>-6.3217493904134565E-5</v>
      </c>
      <c r="EM137" s="129">
        <f t="shared" si="61"/>
        <v>-9.1029236689847928E-2</v>
      </c>
      <c r="EO137" s="116">
        <v>2855232.9899999998</v>
      </c>
      <c r="EP137" s="117">
        <v>664217.4</v>
      </c>
      <c r="EQ137" s="118">
        <f t="shared" si="98"/>
        <v>-2191015.59</v>
      </c>
      <c r="ES137" s="138">
        <f t="shared" si="99"/>
        <v>102733472.46356699</v>
      </c>
      <c r="EV137" s="40">
        <v>110687142.53610305</v>
      </c>
      <c r="EW137" s="41">
        <v>8937151.5644800216</v>
      </c>
      <c r="EX137" s="42">
        <v>-5756021</v>
      </c>
      <c r="EY137" s="12"/>
      <c r="EZ137" s="43">
        <v>104931121.53610305</v>
      </c>
      <c r="FA137" s="12"/>
      <c r="FB137" s="40">
        <v>-2871172.3952879999</v>
      </c>
      <c r="FC137" s="41">
        <v>541922.63760000002</v>
      </c>
      <c r="FD137" s="42">
        <v>-2329249.7576879999</v>
      </c>
      <c r="FE137" s="44"/>
      <c r="FF137" s="43">
        <v>102601871.77841505</v>
      </c>
      <c r="FG137" s="12"/>
      <c r="FH137" s="43">
        <v>405</v>
      </c>
      <c r="FI137" s="10"/>
      <c r="FJ137" s="8">
        <v>405</v>
      </c>
      <c r="FK137" s="8" t="s">
        <v>121</v>
      </c>
      <c r="FL137" s="9">
        <v>72872</v>
      </c>
      <c r="FM137" s="9">
        <v>111672134</v>
      </c>
      <c r="FN137" s="9">
        <v>12030856</v>
      </c>
      <c r="FO137" s="49">
        <f t="shared" si="100"/>
        <v>-5756021</v>
      </c>
      <c r="FQ137" s="99">
        <f t="shared" si="62"/>
        <v>105916113</v>
      </c>
      <c r="FS137" s="55">
        <f t="shared" si="101"/>
        <v>984991.46389694512</v>
      </c>
      <c r="FT137" s="92">
        <f t="shared" si="102"/>
        <v>9.3870288383227155E-3</v>
      </c>
      <c r="FU137" s="55">
        <f t="shared" si="63"/>
        <v>13.516734327271724</v>
      </c>
      <c r="FW137" s="40">
        <v>110687142.53610305</v>
      </c>
      <c r="FX137" s="41">
        <v>8937151.5644800216</v>
      </c>
      <c r="FY137" s="42">
        <v>-5756021</v>
      </c>
      <c r="FZ137" s="12"/>
      <c r="GA137" s="43">
        <v>104931121.53610305</v>
      </c>
      <c r="GB137" s="12"/>
      <c r="GC137" s="40">
        <v>-2871172.3952879999</v>
      </c>
      <c r="GD137" s="41">
        <v>541922.63760000002</v>
      </c>
      <c r="GE137" s="42">
        <v>-2329249.7576879999</v>
      </c>
      <c r="GF137" s="44"/>
      <c r="GG137" s="43">
        <v>102601871.77841505</v>
      </c>
      <c r="GH137" s="12"/>
      <c r="GI137" s="43">
        <v>405</v>
      </c>
      <c r="GJ137" s="9"/>
      <c r="GK137" s="9"/>
    </row>
    <row r="138" spans="1:193" x14ac:dyDescent="0.25">
      <c r="A138" s="8">
        <v>407</v>
      </c>
      <c r="B138" s="8" t="s">
        <v>523</v>
      </c>
      <c r="C138" s="9">
        <v>2739</v>
      </c>
      <c r="D138" s="9">
        <v>7428729.5115277693</v>
      </c>
      <c r="E138" s="9">
        <v>1969142.4634887816</v>
      </c>
      <c r="F138" s="121">
        <v>-617830</v>
      </c>
      <c r="H138" s="96">
        <f t="shared" si="64"/>
        <v>6810899.5115277693</v>
      </c>
      <c r="J138" s="135">
        <f t="shared" si="55"/>
        <v>11357.845454202965</v>
      </c>
      <c r="K138" s="92">
        <f t="shared" si="56"/>
        <v>1.6703839776250121E-3</v>
      </c>
      <c r="L138" s="129">
        <f t="shared" si="65"/>
        <v>4.1467124695885236</v>
      </c>
      <c r="N138" s="116">
        <v>929277.0316799999</v>
      </c>
      <c r="O138" s="117">
        <v>58607.28</v>
      </c>
      <c r="P138" s="118">
        <v>-870669.75167999987</v>
      </c>
      <c r="R138" s="138">
        <f t="shared" si="66"/>
        <v>5940229.7598477695</v>
      </c>
      <c r="S138" s="117"/>
      <c r="T138" s="8">
        <v>407</v>
      </c>
      <c r="U138" s="8" t="s">
        <v>122</v>
      </c>
      <c r="V138" s="9">
        <v>2739</v>
      </c>
      <c r="W138" s="9">
        <v>7428729.5115277693</v>
      </c>
      <c r="X138" s="9">
        <v>1969142.4634887816</v>
      </c>
      <c r="Y138" s="121">
        <v>-618410</v>
      </c>
      <c r="AA138" s="96">
        <f t="shared" si="67"/>
        <v>6810319.5115277693</v>
      </c>
      <c r="AC138" s="135">
        <f t="shared" si="68"/>
        <v>10777.845454202965</v>
      </c>
      <c r="AD138" s="92">
        <f t="shared" si="69"/>
        <v>1.5850841105922206E-3</v>
      </c>
      <c r="AE138" s="129">
        <f t="shared" si="70"/>
        <v>3.9349563542179498</v>
      </c>
      <c r="AG138" s="116">
        <v>929277.0316799999</v>
      </c>
      <c r="AH138" s="117">
        <v>58607.28</v>
      </c>
      <c r="AI138" s="118">
        <f t="shared" si="71"/>
        <v>-870669.75167999987</v>
      </c>
      <c r="AK138" s="138">
        <f t="shared" si="72"/>
        <v>5939649.7598477695</v>
      </c>
      <c r="AL138" s="117"/>
      <c r="AM138" s="177" t="s">
        <v>122</v>
      </c>
      <c r="AN138" s="158">
        <v>2774</v>
      </c>
      <c r="AO138" s="158">
        <v>7426146.6660735663</v>
      </c>
      <c r="AP138" s="158">
        <v>1973113.610236099</v>
      </c>
      <c r="AQ138" s="158">
        <v>-626605</v>
      </c>
      <c r="AS138" s="168">
        <f t="shared" si="57"/>
        <v>6799541.6660735663</v>
      </c>
      <c r="AU138" s="158">
        <v>39441.24</v>
      </c>
      <c r="AV138" s="158">
        <v>-1048505.9241600001</v>
      </c>
      <c r="AW138" s="158">
        <v>-1009064.6841600001</v>
      </c>
      <c r="AY138" s="168">
        <f t="shared" si="58"/>
        <v>5790476.9819135666</v>
      </c>
      <c r="BA138" s="181">
        <v>407</v>
      </c>
      <c r="BB138" s="121"/>
      <c r="BD138" s="8">
        <v>407</v>
      </c>
      <c r="BE138" s="8" t="s">
        <v>122</v>
      </c>
      <c r="BF138" s="9">
        <v>2739</v>
      </c>
      <c r="BG138" s="9">
        <v>7428729.5115277693</v>
      </c>
      <c r="BH138" s="9">
        <v>1969142.4634887816</v>
      </c>
      <c r="BI138" s="49">
        <v>-625328</v>
      </c>
      <c r="BK138" s="96">
        <f t="shared" si="73"/>
        <v>6803401.5115277693</v>
      </c>
      <c r="BM138" s="135">
        <f t="shared" si="74"/>
        <v>21324.845454202965</v>
      </c>
      <c r="BN138" s="92">
        <f t="shared" si="75"/>
        <v>3.1442943664847759E-3</v>
      </c>
      <c r="BO138" s="129">
        <f t="shared" si="76"/>
        <v>7.7856317832066315</v>
      </c>
      <c r="BQ138" s="116">
        <v>929277.03168000001</v>
      </c>
      <c r="BR138" s="117">
        <v>58607.28</v>
      </c>
      <c r="BS138" s="118">
        <f t="shared" si="77"/>
        <v>-870669.75167999999</v>
      </c>
      <c r="BU138" s="138">
        <f t="shared" si="78"/>
        <v>5932731.7598477695</v>
      </c>
      <c r="BW138" s="8">
        <v>407</v>
      </c>
      <c r="BX138" s="8" t="s">
        <v>122</v>
      </c>
      <c r="BY138" s="9">
        <v>2739</v>
      </c>
      <c r="BZ138" s="9">
        <v>7352484.1107974565</v>
      </c>
      <c r="CA138" s="9">
        <v>1969142.4634887816</v>
      </c>
      <c r="CB138" s="49">
        <v>-625328</v>
      </c>
      <c r="CD138" s="96">
        <f t="shared" si="79"/>
        <v>6727156.1107974565</v>
      </c>
      <c r="CF138" s="135">
        <f t="shared" si="80"/>
        <v>-54920.555276109837</v>
      </c>
      <c r="CG138" s="92">
        <f t="shared" si="81"/>
        <v>-8.0978965559092824E-3</v>
      </c>
      <c r="CH138" s="129">
        <f t="shared" si="82"/>
        <v>-20.051316274592857</v>
      </c>
      <c r="CJ138" s="116">
        <v>929277.03168000001</v>
      </c>
      <c r="CK138" s="117">
        <v>58607.28</v>
      </c>
      <c r="CL138" s="118">
        <f t="shared" si="83"/>
        <v>-870669.75167999999</v>
      </c>
      <c r="CN138" s="138">
        <f t="shared" si="84"/>
        <v>5856486.3591174567</v>
      </c>
      <c r="CP138" s="8">
        <v>407</v>
      </c>
      <c r="CQ138" s="8" t="s">
        <v>122</v>
      </c>
      <c r="CR138" s="9">
        <v>2739</v>
      </c>
      <c r="CS138" s="9">
        <v>7322904.9751700386</v>
      </c>
      <c r="CT138" s="9">
        <v>1980740.6298809745</v>
      </c>
      <c r="CU138" s="49">
        <v>-625328</v>
      </c>
      <c r="CW138" s="96">
        <f t="shared" si="85"/>
        <v>6697576.9751700386</v>
      </c>
      <c r="CY138" s="135">
        <f t="shared" si="86"/>
        <v>-84499.690903527662</v>
      </c>
      <c r="CZ138" s="92">
        <f t="shared" si="87"/>
        <v>-1.2459265069388863E-2</v>
      </c>
      <c r="DA138" s="129">
        <f t="shared" si="88"/>
        <v>-30.850562578870999</v>
      </c>
      <c r="DC138" s="116">
        <v>-930166.07760000008</v>
      </c>
      <c r="DD138" s="117">
        <v>58663.35</v>
      </c>
      <c r="DE138" s="118">
        <f t="shared" si="89"/>
        <v>-871502.7276000001</v>
      </c>
      <c r="DG138" s="138">
        <f t="shared" si="90"/>
        <v>5826074.2475700388</v>
      </c>
      <c r="DI138" s="8">
        <v>407</v>
      </c>
      <c r="DJ138" s="8" t="s">
        <v>122</v>
      </c>
      <c r="DK138" s="9">
        <v>2739</v>
      </c>
      <c r="DL138" s="9">
        <v>7322915.1937843673</v>
      </c>
      <c r="DM138" s="9">
        <v>1980740.6298809745</v>
      </c>
      <c r="DN138" s="49">
        <v>-625328</v>
      </c>
      <c r="DP138" s="96">
        <f t="shared" si="91"/>
        <v>6697587.1937843673</v>
      </c>
      <c r="DR138" s="135">
        <f t="shared" si="92"/>
        <v>-84489.47228919901</v>
      </c>
      <c r="DS138" s="92">
        <f t="shared" si="93"/>
        <v>-1.2457758360628143E-2</v>
      </c>
      <c r="DT138" s="129">
        <f t="shared" si="59"/>
        <v>-30.846831795983576</v>
      </c>
      <c r="DV138" s="116">
        <v>-930166.07760000008</v>
      </c>
      <c r="DW138" s="117">
        <v>58663.35</v>
      </c>
      <c r="DX138" s="118">
        <f t="shared" si="94"/>
        <v>-871502.7276000001</v>
      </c>
      <c r="DZ138" s="138">
        <f t="shared" si="95"/>
        <v>5826084.4661843674</v>
      </c>
      <c r="EB138" s="8">
        <v>407</v>
      </c>
      <c r="EC138" s="8" t="s">
        <v>122</v>
      </c>
      <c r="ED138" s="9">
        <v>2739</v>
      </c>
      <c r="EE138" s="9">
        <v>7340525.0829091799</v>
      </c>
      <c r="EF138" s="9">
        <v>1993293.5268995133</v>
      </c>
      <c r="EG138" s="49">
        <v>-625328</v>
      </c>
      <c r="EI138" s="96">
        <f t="shared" si="60"/>
        <v>6715197.0829091799</v>
      </c>
      <c r="EK138" s="135">
        <f t="shared" si="96"/>
        <v>-66879.583164386451</v>
      </c>
      <c r="EL138" s="92">
        <f t="shared" si="97"/>
        <v>-9.8612248810077078E-3</v>
      </c>
      <c r="EM138" s="129">
        <f t="shared" si="61"/>
        <v>-24.417518497402867</v>
      </c>
      <c r="EO138" s="116">
        <v>932570.64</v>
      </c>
      <c r="EP138" s="117">
        <v>58815</v>
      </c>
      <c r="EQ138" s="118">
        <f t="shared" si="98"/>
        <v>-873755.64</v>
      </c>
      <c r="ES138" s="138">
        <f t="shared" si="99"/>
        <v>5841441.4429091802</v>
      </c>
      <c r="EV138" s="40">
        <v>7426146.6660735663</v>
      </c>
      <c r="EW138" s="41">
        <v>1973113.610236099</v>
      </c>
      <c r="EX138" s="42">
        <v>-625328</v>
      </c>
      <c r="EY138" s="12"/>
      <c r="EZ138" s="43">
        <v>6782076.6660735663</v>
      </c>
      <c r="FA138" s="12"/>
      <c r="FB138" s="40">
        <v>-1048505.9241600001</v>
      </c>
      <c r="FC138" s="41">
        <v>39441.24</v>
      </c>
      <c r="FD138" s="42">
        <v>-1009064.6841600001</v>
      </c>
      <c r="FE138" s="44"/>
      <c r="FF138" s="43">
        <v>5773011.9819135666</v>
      </c>
      <c r="FG138" s="12"/>
      <c r="FH138" s="43">
        <v>407</v>
      </c>
      <c r="FI138" s="10"/>
      <c r="FJ138" s="8">
        <v>407</v>
      </c>
      <c r="FK138" s="8" t="s">
        <v>122</v>
      </c>
      <c r="FL138" s="9">
        <v>2739</v>
      </c>
      <c r="FM138" s="9">
        <v>7275156</v>
      </c>
      <c r="FN138" s="9">
        <v>1965300</v>
      </c>
      <c r="FO138" s="49">
        <f t="shared" si="100"/>
        <v>-644070</v>
      </c>
      <c r="FQ138" s="99">
        <f t="shared" si="62"/>
        <v>6631086</v>
      </c>
      <c r="FS138" s="55">
        <f t="shared" si="101"/>
        <v>-150990.6660735663</v>
      </c>
      <c r="FT138" s="92">
        <f t="shared" si="102"/>
        <v>-2.2263190687430143E-2</v>
      </c>
      <c r="FU138" s="55">
        <f t="shared" si="63"/>
        <v>-55.126201560265173</v>
      </c>
      <c r="FW138" s="40">
        <v>7426146.6660735663</v>
      </c>
      <c r="FX138" s="41">
        <v>1973113.610236099</v>
      </c>
      <c r="FY138" s="42">
        <v>-644070</v>
      </c>
      <c r="FZ138" s="12"/>
      <c r="GA138" s="43">
        <v>6782076.6660735663</v>
      </c>
      <c r="GB138" s="12"/>
      <c r="GC138" s="40">
        <v>-1048505.9241600001</v>
      </c>
      <c r="GD138" s="41">
        <v>39441.24</v>
      </c>
      <c r="GE138" s="42">
        <v>-1009064.6841600001</v>
      </c>
      <c r="GF138" s="44"/>
      <c r="GG138" s="43">
        <v>5773011.9819135666</v>
      </c>
      <c r="GH138" s="12"/>
      <c r="GI138" s="43">
        <v>407</v>
      </c>
      <c r="GJ138" s="9"/>
      <c r="GK138" s="9"/>
    </row>
    <row r="139" spans="1:193" x14ac:dyDescent="0.25">
      <c r="A139" s="8">
        <v>408</v>
      </c>
      <c r="B139" s="8" t="s">
        <v>524</v>
      </c>
      <c r="C139" s="9">
        <v>14575</v>
      </c>
      <c r="D139" s="9">
        <v>36385235.680532411</v>
      </c>
      <c r="E139" s="9">
        <v>9003352.3808114305</v>
      </c>
      <c r="F139" s="121">
        <v>-531818</v>
      </c>
      <c r="H139" s="96">
        <f t="shared" si="64"/>
        <v>35853417.680532411</v>
      </c>
      <c r="J139" s="135">
        <f t="shared" si="55"/>
        <v>-627361.65087862313</v>
      </c>
      <c r="K139" s="92">
        <f t="shared" si="56"/>
        <v>-1.7197046290577628E-2</v>
      </c>
      <c r="L139" s="129">
        <f t="shared" si="65"/>
        <v>-43.043681020831777</v>
      </c>
      <c r="N139" s="116">
        <v>114740.03039999999</v>
      </c>
      <c r="O139" s="117">
        <v>119819.32799999999</v>
      </c>
      <c r="P139" s="118">
        <v>5079.2976000000053</v>
      </c>
      <c r="R139" s="138">
        <f t="shared" si="66"/>
        <v>35858496.978132412</v>
      </c>
      <c r="S139" s="117"/>
      <c r="T139" s="8">
        <v>408</v>
      </c>
      <c r="U139" s="8" t="s">
        <v>123</v>
      </c>
      <c r="V139" s="9">
        <v>14575</v>
      </c>
      <c r="W139" s="9">
        <v>36385235.680532411</v>
      </c>
      <c r="X139" s="9">
        <v>9003352.3808114305</v>
      </c>
      <c r="Y139" s="121">
        <v>-448629</v>
      </c>
      <c r="AA139" s="96">
        <f t="shared" si="67"/>
        <v>35936606.680532411</v>
      </c>
      <c r="AC139" s="135">
        <f t="shared" si="68"/>
        <v>-544172.65087862313</v>
      </c>
      <c r="AD139" s="92">
        <f t="shared" si="69"/>
        <v>-1.4916694787001831E-2</v>
      </c>
      <c r="AE139" s="129">
        <f t="shared" si="70"/>
        <v>-37.336030935068479</v>
      </c>
      <c r="AG139" s="116">
        <v>114740.03039999999</v>
      </c>
      <c r="AH139" s="117">
        <v>119819.32799999999</v>
      </c>
      <c r="AI139" s="118">
        <f t="shared" si="71"/>
        <v>5079.2976000000053</v>
      </c>
      <c r="AK139" s="138">
        <f t="shared" si="72"/>
        <v>35941685.978132412</v>
      </c>
      <c r="AL139" s="117"/>
      <c r="AM139" s="177" t="s">
        <v>123</v>
      </c>
      <c r="AN139" s="158">
        <v>14609</v>
      </c>
      <c r="AO139" s="158">
        <v>36965200.331411034</v>
      </c>
      <c r="AP139" s="158">
        <v>8893650.0840342902</v>
      </c>
      <c r="AQ139" s="158">
        <v>-484421</v>
      </c>
      <c r="AS139" s="168">
        <f t="shared" si="57"/>
        <v>36480779.331411034</v>
      </c>
      <c r="AU139" s="158">
        <v>82826.604000000007</v>
      </c>
      <c r="AV139" s="158">
        <v>-103993.40280000001</v>
      </c>
      <c r="AW139" s="158">
        <v>-21166.798800000004</v>
      </c>
      <c r="AY139" s="168">
        <f t="shared" si="58"/>
        <v>36459612.532611035</v>
      </c>
      <c r="BA139" s="181">
        <v>408</v>
      </c>
      <c r="BB139" s="121"/>
      <c r="BD139" s="8">
        <v>408</v>
      </c>
      <c r="BE139" s="8" t="s">
        <v>123</v>
      </c>
      <c r="BF139" s="9">
        <v>14575</v>
      </c>
      <c r="BG139" s="9">
        <v>36385235.680532418</v>
      </c>
      <c r="BH139" s="9">
        <v>9003352.3808114361</v>
      </c>
      <c r="BI139" s="49">
        <v>-492974</v>
      </c>
      <c r="BK139" s="96">
        <f t="shared" si="73"/>
        <v>35892261.680532418</v>
      </c>
      <c r="BM139" s="135">
        <f t="shared" si="74"/>
        <v>-579964.65087861568</v>
      </c>
      <c r="BN139" s="92">
        <f t="shared" si="75"/>
        <v>-1.5901542330009392E-2</v>
      </c>
      <c r="BO139" s="129">
        <f t="shared" si="76"/>
        <v>-39.79174277040245</v>
      </c>
      <c r="BQ139" s="116">
        <v>114740.0304</v>
      </c>
      <c r="BR139" s="117">
        <v>119819.32800000001</v>
      </c>
      <c r="BS139" s="118">
        <f t="shared" si="77"/>
        <v>5079.2976000000053</v>
      </c>
      <c r="BU139" s="138">
        <f t="shared" si="78"/>
        <v>35897340.978132419</v>
      </c>
      <c r="BW139" s="8">
        <v>408</v>
      </c>
      <c r="BX139" s="8" t="s">
        <v>123</v>
      </c>
      <c r="BY139" s="9">
        <v>14575</v>
      </c>
      <c r="BZ139" s="9">
        <v>36019455.642921522</v>
      </c>
      <c r="CA139" s="9">
        <v>9003352.3808114361</v>
      </c>
      <c r="CB139" s="49">
        <v>-492974</v>
      </c>
      <c r="CD139" s="96">
        <f t="shared" si="79"/>
        <v>35526481.642921522</v>
      </c>
      <c r="CF139" s="135">
        <f t="shared" si="80"/>
        <v>-945744.68848951161</v>
      </c>
      <c r="CG139" s="92">
        <f t="shared" si="81"/>
        <v>-2.5930544516143409E-2</v>
      </c>
      <c r="CH139" s="129">
        <f t="shared" si="82"/>
        <v>-64.888143292590854</v>
      </c>
      <c r="CJ139" s="116">
        <v>114740.0304</v>
      </c>
      <c r="CK139" s="117">
        <v>119819.32800000001</v>
      </c>
      <c r="CL139" s="118">
        <f t="shared" si="83"/>
        <v>5079.2976000000053</v>
      </c>
      <c r="CN139" s="138">
        <f t="shared" si="84"/>
        <v>35531560.940521523</v>
      </c>
      <c r="CP139" s="8">
        <v>408</v>
      </c>
      <c r="CQ139" s="8" t="s">
        <v>123</v>
      </c>
      <c r="CR139" s="9">
        <v>14575</v>
      </c>
      <c r="CS139" s="9">
        <v>36156357.942597747</v>
      </c>
      <c r="CT139" s="9">
        <v>9093834.2173257116</v>
      </c>
      <c r="CU139" s="49">
        <v>-492974</v>
      </c>
      <c r="CW139" s="96">
        <f t="shared" si="85"/>
        <v>35663383.942597747</v>
      </c>
      <c r="CY139" s="135">
        <f t="shared" si="86"/>
        <v>-808842.38881328702</v>
      </c>
      <c r="CZ139" s="92">
        <f t="shared" si="87"/>
        <v>-2.217694037823752E-2</v>
      </c>
      <c r="DA139" s="129">
        <f t="shared" si="88"/>
        <v>-55.495189626983674</v>
      </c>
      <c r="DC139" s="116">
        <v>-114849.803</v>
      </c>
      <c r="DD139" s="117">
        <v>113415.81000000001</v>
      </c>
      <c r="DE139" s="118">
        <f t="shared" si="89"/>
        <v>-1433.9929999999877</v>
      </c>
      <c r="DG139" s="138">
        <f t="shared" si="90"/>
        <v>35661949.949597746</v>
      </c>
      <c r="DI139" s="8">
        <v>408</v>
      </c>
      <c r="DJ139" s="8" t="s">
        <v>123</v>
      </c>
      <c r="DK139" s="9">
        <v>14575</v>
      </c>
      <c r="DL139" s="9">
        <v>36156436.35928537</v>
      </c>
      <c r="DM139" s="9">
        <v>9093834.2173257116</v>
      </c>
      <c r="DN139" s="49">
        <v>-492974</v>
      </c>
      <c r="DP139" s="96">
        <f t="shared" si="91"/>
        <v>35663462.35928537</v>
      </c>
      <c r="DR139" s="135">
        <f t="shared" si="92"/>
        <v>-808763.97212566435</v>
      </c>
      <c r="DS139" s="92">
        <f t="shared" si="93"/>
        <v>-2.217479033982445E-2</v>
      </c>
      <c r="DT139" s="129">
        <f t="shared" si="59"/>
        <v>-55.489809408278859</v>
      </c>
      <c r="DV139" s="116">
        <v>-114849.803</v>
      </c>
      <c r="DW139" s="117">
        <v>113415.81000000001</v>
      </c>
      <c r="DX139" s="118">
        <f t="shared" si="94"/>
        <v>-1433.9929999999877</v>
      </c>
      <c r="DZ139" s="138">
        <f t="shared" si="95"/>
        <v>35662028.366285369</v>
      </c>
      <c r="EB139" s="8">
        <v>408</v>
      </c>
      <c r="EC139" s="8" t="s">
        <v>123</v>
      </c>
      <c r="ED139" s="9">
        <v>14575</v>
      </c>
      <c r="EE139" s="9">
        <v>36075453.770892508</v>
      </c>
      <c r="EF139" s="9">
        <v>8965612.2616228554</v>
      </c>
      <c r="EG139" s="49">
        <v>-492974</v>
      </c>
      <c r="EI139" s="96">
        <f t="shared" si="60"/>
        <v>35582479.770892508</v>
      </c>
      <c r="EK139" s="135">
        <f t="shared" si="96"/>
        <v>-889746.56051852554</v>
      </c>
      <c r="EL139" s="92">
        <f t="shared" si="97"/>
        <v>-2.4395180936685724E-2</v>
      </c>
      <c r="EM139" s="129">
        <f t="shared" si="61"/>
        <v>-61.046076193380827</v>
      </c>
      <c r="EO139" s="116">
        <v>115146.7</v>
      </c>
      <c r="EP139" s="117">
        <v>113709</v>
      </c>
      <c r="EQ139" s="118">
        <f t="shared" si="98"/>
        <v>-1437.6999999999971</v>
      </c>
      <c r="ES139" s="138">
        <f t="shared" si="99"/>
        <v>35581042.070892505</v>
      </c>
      <c r="EV139" s="40">
        <v>36965200.331411034</v>
      </c>
      <c r="EW139" s="41">
        <v>8893650.0840342902</v>
      </c>
      <c r="EX139" s="42">
        <v>-492974</v>
      </c>
      <c r="EY139" s="12"/>
      <c r="EZ139" s="43">
        <v>36472226.331411034</v>
      </c>
      <c r="FA139" s="12"/>
      <c r="FB139" s="40">
        <v>-103993.40280000001</v>
      </c>
      <c r="FC139" s="41">
        <v>82826.604000000007</v>
      </c>
      <c r="FD139" s="42">
        <v>-21166.798800000004</v>
      </c>
      <c r="FE139" s="44"/>
      <c r="FF139" s="43">
        <v>36451059.532611035</v>
      </c>
      <c r="FG139" s="12"/>
      <c r="FH139" s="43">
        <v>408</v>
      </c>
      <c r="FI139" s="10"/>
      <c r="FJ139" s="8">
        <v>408</v>
      </c>
      <c r="FK139" s="8" t="s">
        <v>123</v>
      </c>
      <c r="FL139" s="9">
        <v>14575</v>
      </c>
      <c r="FM139" s="9">
        <v>36108229</v>
      </c>
      <c r="FN139" s="9">
        <v>8867030</v>
      </c>
      <c r="FO139" s="49">
        <f t="shared" si="100"/>
        <v>-492974</v>
      </c>
      <c r="FQ139" s="99">
        <f t="shared" si="62"/>
        <v>35615255</v>
      </c>
      <c r="FS139" s="55">
        <f t="shared" si="101"/>
        <v>-856971.33141103387</v>
      </c>
      <c r="FT139" s="92">
        <f t="shared" si="102"/>
        <v>-2.3496545662554828E-2</v>
      </c>
      <c r="FU139" s="55">
        <f t="shared" si="63"/>
        <v>-58.797346923570075</v>
      </c>
      <c r="FW139" s="40">
        <v>36965200.331411034</v>
      </c>
      <c r="FX139" s="41">
        <v>8893650.0840342902</v>
      </c>
      <c r="FY139" s="42">
        <v>-492974</v>
      </c>
      <c r="FZ139" s="12"/>
      <c r="GA139" s="43">
        <v>36472226.331411034</v>
      </c>
      <c r="GB139" s="12"/>
      <c r="GC139" s="40">
        <v>-103993.40280000001</v>
      </c>
      <c r="GD139" s="41">
        <v>82826.604000000007</v>
      </c>
      <c r="GE139" s="42">
        <v>-21166.798800000004</v>
      </c>
      <c r="GF139" s="44"/>
      <c r="GG139" s="43">
        <v>36451059.532611035</v>
      </c>
      <c r="GH139" s="12"/>
      <c r="GI139" s="43">
        <v>408</v>
      </c>
      <c r="GJ139" s="9"/>
      <c r="GK139" s="9"/>
    </row>
    <row r="140" spans="1:193" x14ac:dyDescent="0.25">
      <c r="A140" s="8">
        <v>410</v>
      </c>
      <c r="B140" s="8" t="s">
        <v>525</v>
      </c>
      <c r="C140" s="9">
        <v>18970</v>
      </c>
      <c r="D140" s="9">
        <v>38735221.526464947</v>
      </c>
      <c r="E140" s="9">
        <v>10274731.883479064</v>
      </c>
      <c r="F140" s="121">
        <v>-2147927</v>
      </c>
      <c r="H140" s="96">
        <f t="shared" si="64"/>
        <v>36587294.526464947</v>
      </c>
      <c r="J140" s="135">
        <f t="shared" si="55"/>
        <v>-664709.37697954476</v>
      </c>
      <c r="K140" s="92">
        <f t="shared" si="56"/>
        <v>-1.7843587118224334E-2</v>
      </c>
      <c r="L140" s="129">
        <f t="shared" si="65"/>
        <v>-35.040030415368726</v>
      </c>
      <c r="N140" s="116">
        <v>442537.05935999996</v>
      </c>
      <c r="O140" s="117">
        <v>401394.74879999994</v>
      </c>
      <c r="P140" s="118">
        <v>-41142.310560000013</v>
      </c>
      <c r="R140" s="138">
        <f t="shared" si="66"/>
        <v>36546152.215904944</v>
      </c>
      <c r="S140" s="117"/>
      <c r="T140" s="8">
        <v>410</v>
      </c>
      <c r="U140" s="8" t="s">
        <v>124</v>
      </c>
      <c r="V140" s="9">
        <v>18970</v>
      </c>
      <c r="W140" s="9">
        <v>38735221.526464947</v>
      </c>
      <c r="X140" s="9">
        <v>10274731.883479064</v>
      </c>
      <c r="Y140" s="121">
        <v>-2264379</v>
      </c>
      <c r="AA140" s="96">
        <f t="shared" si="67"/>
        <v>36470842.526464947</v>
      </c>
      <c r="AC140" s="135">
        <f t="shared" si="68"/>
        <v>-781161.37697954476</v>
      </c>
      <c r="AD140" s="92">
        <f t="shared" si="69"/>
        <v>-2.0969647136413916E-2</v>
      </c>
      <c r="AE140" s="129">
        <f t="shared" si="70"/>
        <v>-41.178775802822599</v>
      </c>
      <c r="AG140" s="116">
        <v>442537.05935999996</v>
      </c>
      <c r="AH140" s="117">
        <v>401394.74879999994</v>
      </c>
      <c r="AI140" s="118">
        <f t="shared" si="71"/>
        <v>-41142.310560000013</v>
      </c>
      <c r="AK140" s="138">
        <f t="shared" si="72"/>
        <v>36429700.215904944</v>
      </c>
      <c r="AL140" s="117"/>
      <c r="AM140" s="177" t="s">
        <v>124</v>
      </c>
      <c r="AN140" s="158">
        <v>18865</v>
      </c>
      <c r="AO140" s="158">
        <v>39404411.903444491</v>
      </c>
      <c r="AP140" s="158">
        <v>10284207.31121861</v>
      </c>
      <c r="AQ140" s="158">
        <v>-2152408</v>
      </c>
      <c r="AS140" s="168">
        <f t="shared" si="57"/>
        <v>37252003.903444491</v>
      </c>
      <c r="AU140" s="158">
        <v>285357.37140000006</v>
      </c>
      <c r="AV140" s="158">
        <v>-440137.94423999992</v>
      </c>
      <c r="AW140" s="158">
        <v>-154780.57283999986</v>
      </c>
      <c r="AY140" s="168">
        <f t="shared" si="58"/>
        <v>37097223.330604494</v>
      </c>
      <c r="BA140" s="181">
        <v>410</v>
      </c>
      <c r="BB140" s="121"/>
      <c r="BD140" s="8">
        <v>410</v>
      </c>
      <c r="BE140" s="8" t="s">
        <v>124</v>
      </c>
      <c r="BF140" s="9">
        <v>18970</v>
      </c>
      <c r="BG140" s="9">
        <v>38735221.526464947</v>
      </c>
      <c r="BH140" s="9">
        <v>10274731.883479064</v>
      </c>
      <c r="BI140" s="49">
        <v>-2352788</v>
      </c>
      <c r="BK140" s="96">
        <f t="shared" si="73"/>
        <v>36382433.526464947</v>
      </c>
      <c r="BM140" s="135">
        <f t="shared" si="74"/>
        <v>-669190.37697954476</v>
      </c>
      <c r="BN140" s="92">
        <f t="shared" si="75"/>
        <v>-1.8061026926199954E-2</v>
      </c>
      <c r="BO140" s="129">
        <f t="shared" si="76"/>
        <v>-35.276245491805206</v>
      </c>
      <c r="BQ140" s="116">
        <v>442537.0593599999</v>
      </c>
      <c r="BR140" s="117">
        <v>401394.74879999994</v>
      </c>
      <c r="BS140" s="118">
        <f t="shared" si="77"/>
        <v>-41142.310559999954</v>
      </c>
      <c r="BU140" s="138">
        <f t="shared" si="78"/>
        <v>36341291.215904944</v>
      </c>
      <c r="BW140" s="8">
        <v>410</v>
      </c>
      <c r="BX140" s="8" t="s">
        <v>124</v>
      </c>
      <c r="BY140" s="9">
        <v>18970</v>
      </c>
      <c r="BZ140" s="9">
        <v>38397765.19989296</v>
      </c>
      <c r="CA140" s="9">
        <v>10274731.883479064</v>
      </c>
      <c r="CB140" s="49">
        <v>-2352788</v>
      </c>
      <c r="CD140" s="96">
        <f t="shared" si="79"/>
        <v>36044977.19989296</v>
      </c>
      <c r="CF140" s="135">
        <f t="shared" si="80"/>
        <v>-1006646.7035515308</v>
      </c>
      <c r="CG140" s="92">
        <f t="shared" si="81"/>
        <v>-2.7168760704654252E-2</v>
      </c>
      <c r="CH140" s="129">
        <f t="shared" si="82"/>
        <v>-53.065192596285229</v>
      </c>
      <c r="CJ140" s="116">
        <v>442537.0593599999</v>
      </c>
      <c r="CK140" s="117">
        <v>401394.74879999994</v>
      </c>
      <c r="CL140" s="118">
        <f t="shared" si="83"/>
        <v>-41142.310559999954</v>
      </c>
      <c r="CN140" s="138">
        <f t="shared" si="84"/>
        <v>36003834.889332958</v>
      </c>
      <c r="CP140" s="8">
        <v>410</v>
      </c>
      <c r="CQ140" s="8" t="s">
        <v>124</v>
      </c>
      <c r="CR140" s="9">
        <v>18970</v>
      </c>
      <c r="CS140" s="9">
        <v>38618169.602048308</v>
      </c>
      <c r="CT140" s="9">
        <v>10425626.684881866</v>
      </c>
      <c r="CU140" s="49">
        <v>-2352788</v>
      </c>
      <c r="CW140" s="96">
        <f t="shared" si="85"/>
        <v>36265381.602048308</v>
      </c>
      <c r="CY140" s="135">
        <f t="shared" si="86"/>
        <v>-786242.30139618367</v>
      </c>
      <c r="CZ140" s="92">
        <f t="shared" si="87"/>
        <v>-2.1220184665727726E-2</v>
      </c>
      <c r="DA140" s="129">
        <f t="shared" si="88"/>
        <v>-41.446615782613797</v>
      </c>
      <c r="DC140" s="116">
        <v>-442960.43770000001</v>
      </c>
      <c r="DD140" s="117">
        <v>401778.76600000006</v>
      </c>
      <c r="DE140" s="118">
        <f t="shared" si="89"/>
        <v>-41181.671699999948</v>
      </c>
      <c r="DG140" s="138">
        <f t="shared" si="90"/>
        <v>36224199.930348307</v>
      </c>
      <c r="DI140" s="8">
        <v>410</v>
      </c>
      <c r="DJ140" s="8" t="s">
        <v>124</v>
      </c>
      <c r="DK140" s="9">
        <v>18970</v>
      </c>
      <c r="DL140" s="9">
        <v>38618316.204543784</v>
      </c>
      <c r="DM140" s="9">
        <v>10425626.684881866</v>
      </c>
      <c r="DN140" s="49">
        <v>-2352788</v>
      </c>
      <c r="DP140" s="96">
        <f t="shared" si="91"/>
        <v>36265528.204543784</v>
      </c>
      <c r="DR140" s="135">
        <f t="shared" si="92"/>
        <v>-786095.69890070707</v>
      </c>
      <c r="DS140" s="92">
        <f t="shared" si="93"/>
        <v>-2.1216227956681488E-2</v>
      </c>
      <c r="DT140" s="129">
        <f t="shared" si="59"/>
        <v>-41.438887659499585</v>
      </c>
      <c r="DV140" s="116">
        <v>-442960.43770000001</v>
      </c>
      <c r="DW140" s="117">
        <v>401778.76600000006</v>
      </c>
      <c r="DX140" s="118">
        <f t="shared" si="94"/>
        <v>-41181.671699999948</v>
      </c>
      <c r="DZ140" s="138">
        <f t="shared" si="95"/>
        <v>36224346.532843783</v>
      </c>
      <c r="EB140" s="8">
        <v>410</v>
      </c>
      <c r="EC140" s="8" t="s">
        <v>124</v>
      </c>
      <c r="ED140" s="9">
        <v>18970</v>
      </c>
      <c r="EE140" s="9">
        <v>38423342.331018224</v>
      </c>
      <c r="EF140" s="9">
        <v>10237944.870504191</v>
      </c>
      <c r="EG140" s="49">
        <v>-2352788</v>
      </c>
      <c r="EI140" s="96">
        <f t="shared" si="60"/>
        <v>36070554.331018224</v>
      </c>
      <c r="EK140" s="135">
        <f t="shared" si="96"/>
        <v>-981069.57242626697</v>
      </c>
      <c r="EL140" s="92">
        <f t="shared" si="97"/>
        <v>-2.6478450039947161E-2</v>
      </c>
      <c r="EM140" s="129">
        <f t="shared" si="61"/>
        <v>-51.716898915459517</v>
      </c>
      <c r="EO140" s="116">
        <v>444105.53</v>
      </c>
      <c r="EP140" s="117">
        <v>402817.4</v>
      </c>
      <c r="EQ140" s="118">
        <f t="shared" si="98"/>
        <v>-41288.130000000005</v>
      </c>
      <c r="ES140" s="138">
        <f t="shared" si="99"/>
        <v>36029266.201018222</v>
      </c>
      <c r="EV140" s="40">
        <v>39404411.903444491</v>
      </c>
      <c r="EW140" s="41">
        <v>10284207.31121861</v>
      </c>
      <c r="EX140" s="42">
        <v>-2352788</v>
      </c>
      <c r="EY140" s="12"/>
      <c r="EZ140" s="43">
        <v>37051623.903444491</v>
      </c>
      <c r="FA140" s="12"/>
      <c r="FB140" s="40">
        <v>-440137.94423999992</v>
      </c>
      <c r="FC140" s="41">
        <v>285357.37140000006</v>
      </c>
      <c r="FD140" s="42">
        <v>-154780.57283999986</v>
      </c>
      <c r="FE140" s="44"/>
      <c r="FF140" s="43">
        <v>36896843.330604494</v>
      </c>
      <c r="FG140" s="12"/>
      <c r="FH140" s="43">
        <v>410</v>
      </c>
      <c r="FI140" s="10"/>
      <c r="FJ140" s="8">
        <v>410</v>
      </c>
      <c r="FK140" s="8" t="s">
        <v>124</v>
      </c>
      <c r="FL140" s="9">
        <v>18970</v>
      </c>
      <c r="FM140" s="9">
        <v>38541120</v>
      </c>
      <c r="FN140" s="9">
        <v>10137914</v>
      </c>
      <c r="FO140" s="49">
        <f t="shared" si="100"/>
        <v>-2352788</v>
      </c>
      <c r="FQ140" s="99">
        <f t="shared" si="62"/>
        <v>36188332</v>
      </c>
      <c r="FS140" s="55">
        <f t="shared" si="101"/>
        <v>-863291.90344449133</v>
      </c>
      <c r="FT140" s="92">
        <f t="shared" si="102"/>
        <v>-2.3299704911563558E-2</v>
      </c>
      <c r="FU140" s="55">
        <f t="shared" si="63"/>
        <v>-45.508271135713827</v>
      </c>
      <c r="FW140" s="40">
        <v>39404411.903444491</v>
      </c>
      <c r="FX140" s="41">
        <v>10284207.31121861</v>
      </c>
      <c r="FY140" s="42">
        <v>-2352788</v>
      </c>
      <c r="FZ140" s="12"/>
      <c r="GA140" s="43">
        <v>37051623.903444491</v>
      </c>
      <c r="GB140" s="12"/>
      <c r="GC140" s="40">
        <v>-440137.94423999992</v>
      </c>
      <c r="GD140" s="41">
        <v>285357.37140000006</v>
      </c>
      <c r="GE140" s="42">
        <v>-154780.57283999986</v>
      </c>
      <c r="GF140" s="44"/>
      <c r="GG140" s="43">
        <v>36896843.330604494</v>
      </c>
      <c r="GH140" s="12"/>
      <c r="GI140" s="43">
        <v>410</v>
      </c>
      <c r="GJ140" s="9"/>
      <c r="GK140" s="9"/>
    </row>
    <row r="141" spans="1:193" x14ac:dyDescent="0.25">
      <c r="A141" s="8">
        <v>416</v>
      </c>
      <c r="B141" s="8" t="s">
        <v>526</v>
      </c>
      <c r="C141" s="9">
        <v>3076</v>
      </c>
      <c r="D141" s="9">
        <v>6871931.093563932</v>
      </c>
      <c r="E141" s="9">
        <v>1751366.3160800003</v>
      </c>
      <c r="F141" s="121">
        <v>-641279</v>
      </c>
      <c r="H141" s="96">
        <f t="shared" si="64"/>
        <v>6230652.093563932</v>
      </c>
      <c r="J141" s="135">
        <f t="shared" si="55"/>
        <v>220115.48670826945</v>
      </c>
      <c r="K141" s="92">
        <f t="shared" si="56"/>
        <v>3.6621603212133189E-2</v>
      </c>
      <c r="L141" s="129">
        <f t="shared" si="65"/>
        <v>71.559000880451705</v>
      </c>
      <c r="N141" s="116">
        <v>82675.336319999988</v>
      </c>
      <c r="O141" s="117">
        <v>88627.231199999995</v>
      </c>
      <c r="P141" s="118">
        <v>5951.8948800000071</v>
      </c>
      <c r="R141" s="138">
        <f t="shared" si="66"/>
        <v>6236603.9884439316</v>
      </c>
      <c r="S141" s="117"/>
      <c r="T141" s="8">
        <v>416</v>
      </c>
      <c r="U141" s="8" t="s">
        <v>125</v>
      </c>
      <c r="V141" s="9">
        <v>3076</v>
      </c>
      <c r="W141" s="9">
        <v>6871931.093563932</v>
      </c>
      <c r="X141" s="9">
        <v>1751366.3160800003</v>
      </c>
      <c r="Y141" s="121">
        <v>-641893</v>
      </c>
      <c r="AA141" s="96">
        <f t="shared" si="67"/>
        <v>6230038.093563932</v>
      </c>
      <c r="AC141" s="135">
        <f t="shared" si="68"/>
        <v>219501.48670826945</v>
      </c>
      <c r="AD141" s="92">
        <f t="shared" si="69"/>
        <v>3.6519449271451808E-2</v>
      </c>
      <c r="AE141" s="129">
        <f t="shared" si="70"/>
        <v>71.359390997486813</v>
      </c>
      <c r="AG141" s="116">
        <v>82675.336319999988</v>
      </c>
      <c r="AH141" s="117">
        <v>88627.231199999995</v>
      </c>
      <c r="AI141" s="118">
        <f t="shared" si="71"/>
        <v>5951.8948800000071</v>
      </c>
      <c r="AK141" s="138">
        <f t="shared" si="72"/>
        <v>6235989.9884439316</v>
      </c>
      <c r="AL141" s="117"/>
      <c r="AM141" s="177" t="s">
        <v>125</v>
      </c>
      <c r="AN141" s="158">
        <v>3073</v>
      </c>
      <c r="AO141" s="158">
        <v>6670877.6068556625</v>
      </c>
      <c r="AP141" s="158">
        <v>1721371.4954857156</v>
      </c>
      <c r="AQ141" s="158">
        <v>-660341</v>
      </c>
      <c r="AS141" s="168">
        <f t="shared" si="57"/>
        <v>6010536.6068556625</v>
      </c>
      <c r="AU141" s="158">
        <v>89465.879400000005</v>
      </c>
      <c r="AV141" s="158">
        <v>-99348.539436000006</v>
      </c>
      <c r="AW141" s="158">
        <v>-9882.6600360000011</v>
      </c>
      <c r="AY141" s="168">
        <f t="shared" si="58"/>
        <v>6000653.9468196621</v>
      </c>
      <c r="BA141" s="181">
        <v>416</v>
      </c>
      <c r="BB141" s="121"/>
      <c r="BD141" s="8">
        <v>416</v>
      </c>
      <c r="BE141" s="8" t="s">
        <v>125</v>
      </c>
      <c r="BF141" s="9">
        <v>3076</v>
      </c>
      <c r="BG141" s="9">
        <v>6871931.093563932</v>
      </c>
      <c r="BH141" s="9">
        <v>1751366.3160800003</v>
      </c>
      <c r="BI141" s="49">
        <v>-658905</v>
      </c>
      <c r="BK141" s="96">
        <f t="shared" si="73"/>
        <v>6213026.093563932</v>
      </c>
      <c r="BM141" s="135">
        <f t="shared" si="74"/>
        <v>201053.48670826945</v>
      </c>
      <c r="BN141" s="92">
        <f t="shared" si="75"/>
        <v>3.3442182766934288E-2</v>
      </c>
      <c r="BO141" s="129">
        <f t="shared" si="76"/>
        <v>65.361991777720888</v>
      </c>
      <c r="BQ141" s="116">
        <v>82675.336320000002</v>
      </c>
      <c r="BR141" s="117">
        <v>88627.231200000009</v>
      </c>
      <c r="BS141" s="118">
        <f t="shared" si="77"/>
        <v>5951.8948800000071</v>
      </c>
      <c r="BU141" s="138">
        <f t="shared" si="78"/>
        <v>6218977.9884439316</v>
      </c>
      <c r="BW141" s="8">
        <v>416</v>
      </c>
      <c r="BX141" s="8" t="s">
        <v>125</v>
      </c>
      <c r="BY141" s="9">
        <v>3076</v>
      </c>
      <c r="BZ141" s="9">
        <v>6808506.9999346249</v>
      </c>
      <c r="CA141" s="9">
        <v>1751366.3160800003</v>
      </c>
      <c r="CB141" s="49">
        <v>-658905</v>
      </c>
      <c r="CD141" s="96">
        <f t="shared" si="79"/>
        <v>6149601.9999346249</v>
      </c>
      <c r="CF141" s="135">
        <f t="shared" si="80"/>
        <v>137629.39307896234</v>
      </c>
      <c r="CG141" s="92">
        <f t="shared" si="81"/>
        <v>2.2892551593135791E-2</v>
      </c>
      <c r="CH141" s="129">
        <f t="shared" si="82"/>
        <v>44.74297564335577</v>
      </c>
      <c r="CJ141" s="116">
        <v>82675.336320000002</v>
      </c>
      <c r="CK141" s="117">
        <v>88627.231200000009</v>
      </c>
      <c r="CL141" s="118">
        <f t="shared" si="83"/>
        <v>5951.8948800000071</v>
      </c>
      <c r="CN141" s="138">
        <f t="shared" si="84"/>
        <v>6155553.8948146245</v>
      </c>
      <c r="CP141" s="8">
        <v>416</v>
      </c>
      <c r="CQ141" s="8" t="s">
        <v>125</v>
      </c>
      <c r="CR141" s="9">
        <v>3076</v>
      </c>
      <c r="CS141" s="9">
        <v>6861129.922582685</v>
      </c>
      <c r="CT141" s="9">
        <v>1772240.8444914289</v>
      </c>
      <c r="CU141" s="49">
        <v>-658905</v>
      </c>
      <c r="CW141" s="96">
        <f t="shared" si="85"/>
        <v>6202224.922582685</v>
      </c>
      <c r="CY141" s="135">
        <f t="shared" si="86"/>
        <v>190252.31572702248</v>
      </c>
      <c r="CZ141" s="92">
        <f t="shared" si="87"/>
        <v>3.164557262121772E-2</v>
      </c>
      <c r="DA141" s="129">
        <f t="shared" si="88"/>
        <v>61.850557778615887</v>
      </c>
      <c r="DC141" s="116">
        <v>-82754.432400000005</v>
      </c>
      <c r="DD141" s="117">
        <v>88712.021500000003</v>
      </c>
      <c r="DE141" s="118">
        <f t="shared" si="89"/>
        <v>5957.5890999999974</v>
      </c>
      <c r="DG141" s="138">
        <f t="shared" si="90"/>
        <v>6208182.5116826855</v>
      </c>
      <c r="DI141" s="8">
        <v>416</v>
      </c>
      <c r="DJ141" s="8" t="s">
        <v>125</v>
      </c>
      <c r="DK141" s="9">
        <v>3076</v>
      </c>
      <c r="DL141" s="9">
        <v>6861147.8391811224</v>
      </c>
      <c r="DM141" s="9">
        <v>1772240.8444914289</v>
      </c>
      <c r="DN141" s="49">
        <v>-658905</v>
      </c>
      <c r="DP141" s="96">
        <f t="shared" si="91"/>
        <v>6202242.8391811224</v>
      </c>
      <c r="DR141" s="135">
        <f t="shared" si="92"/>
        <v>190270.23232545983</v>
      </c>
      <c r="DS141" s="92">
        <f t="shared" si="93"/>
        <v>3.1648552774257162E-2</v>
      </c>
      <c r="DT141" s="129">
        <f t="shared" si="59"/>
        <v>61.856382420500594</v>
      </c>
      <c r="DV141" s="116">
        <v>-82754.432400000005</v>
      </c>
      <c r="DW141" s="117">
        <v>88712.021500000003</v>
      </c>
      <c r="DX141" s="118">
        <f t="shared" si="94"/>
        <v>5957.5890999999974</v>
      </c>
      <c r="DZ141" s="138">
        <f t="shared" si="95"/>
        <v>6208200.4282811228</v>
      </c>
      <c r="EB141" s="8">
        <v>416</v>
      </c>
      <c r="EC141" s="8" t="s">
        <v>125</v>
      </c>
      <c r="ED141" s="9">
        <v>3076</v>
      </c>
      <c r="EE141" s="9">
        <v>6824619.1032480346</v>
      </c>
      <c r="EF141" s="9">
        <v>1730400.0941714281</v>
      </c>
      <c r="EG141" s="49">
        <v>-658905</v>
      </c>
      <c r="EI141" s="96">
        <f t="shared" si="60"/>
        <v>6165714.1032480346</v>
      </c>
      <c r="EK141" s="135">
        <f t="shared" si="96"/>
        <v>153741.49639237206</v>
      </c>
      <c r="EL141" s="92">
        <f t="shared" si="97"/>
        <v>2.5572554375423346E-2</v>
      </c>
      <c r="EM141" s="129">
        <f t="shared" si="61"/>
        <v>49.980980621707431</v>
      </c>
      <c r="EO141" s="116">
        <v>82968.36</v>
      </c>
      <c r="EP141" s="117">
        <v>88941.35</v>
      </c>
      <c r="EQ141" s="118">
        <f t="shared" si="98"/>
        <v>5972.9900000000052</v>
      </c>
      <c r="ES141" s="138">
        <f t="shared" si="99"/>
        <v>6171687.0932480348</v>
      </c>
      <c r="EV141" s="40">
        <v>6670877.6068556625</v>
      </c>
      <c r="EW141" s="41">
        <v>1721371.4954857156</v>
      </c>
      <c r="EX141" s="42">
        <v>-658905</v>
      </c>
      <c r="EY141" s="12"/>
      <c r="EZ141" s="43">
        <v>6011972.6068556625</v>
      </c>
      <c r="FA141" s="12"/>
      <c r="FB141" s="40">
        <v>-99348.539436000006</v>
      </c>
      <c r="FC141" s="41">
        <v>89465.879400000005</v>
      </c>
      <c r="FD141" s="42">
        <v>-9882.6600360000011</v>
      </c>
      <c r="FE141" s="44"/>
      <c r="FF141" s="43">
        <v>6002089.9468196621</v>
      </c>
      <c r="FG141" s="12"/>
      <c r="FH141" s="43">
        <v>416</v>
      </c>
      <c r="FI141" s="10"/>
      <c r="FJ141" s="8">
        <v>416</v>
      </c>
      <c r="FK141" s="8" t="s">
        <v>125</v>
      </c>
      <c r="FL141" s="9">
        <v>3076</v>
      </c>
      <c r="FM141" s="9">
        <v>6800811</v>
      </c>
      <c r="FN141" s="9">
        <v>1750101</v>
      </c>
      <c r="FO141" s="49">
        <f t="shared" si="100"/>
        <v>-658905</v>
      </c>
      <c r="FQ141" s="99">
        <f t="shared" si="62"/>
        <v>6141906</v>
      </c>
      <c r="FS141" s="55">
        <f t="shared" si="101"/>
        <v>129933.39314433746</v>
      </c>
      <c r="FT141" s="92">
        <f t="shared" si="102"/>
        <v>2.1612439317532796E-2</v>
      </c>
      <c r="FU141" s="55">
        <f t="shared" si="63"/>
        <v>42.241025079433506</v>
      </c>
      <c r="FW141" s="40">
        <v>6670877.6068556625</v>
      </c>
      <c r="FX141" s="41">
        <v>1721371.4954857156</v>
      </c>
      <c r="FY141" s="42">
        <v>-658905</v>
      </c>
      <c r="FZ141" s="12"/>
      <c r="GA141" s="43">
        <v>6011972.6068556625</v>
      </c>
      <c r="GB141" s="12"/>
      <c r="GC141" s="40">
        <v>-99348.539436000006</v>
      </c>
      <c r="GD141" s="41">
        <v>89465.879400000005</v>
      </c>
      <c r="GE141" s="42">
        <v>-9882.6600360000011</v>
      </c>
      <c r="GF141" s="44"/>
      <c r="GG141" s="43">
        <v>6002089.9468196621</v>
      </c>
      <c r="GH141" s="12"/>
      <c r="GI141" s="43">
        <v>416</v>
      </c>
      <c r="GJ141" s="9"/>
      <c r="GK141" s="9"/>
    </row>
    <row r="142" spans="1:193" x14ac:dyDescent="0.25">
      <c r="A142" s="8">
        <v>418</v>
      </c>
      <c r="B142" s="8" t="s">
        <v>527</v>
      </c>
      <c r="C142" s="9">
        <v>22745</v>
      </c>
      <c r="D142" s="9">
        <v>24617008.617024794</v>
      </c>
      <c r="E142" s="9">
        <v>-120369.25938335789</v>
      </c>
      <c r="F142" s="121">
        <v>-2324471</v>
      </c>
      <c r="H142" s="96">
        <f t="shared" si="64"/>
        <v>22292537.617024794</v>
      </c>
      <c r="J142" s="135">
        <f t="shared" si="55"/>
        <v>-878243.26372748613</v>
      </c>
      <c r="K142" s="92">
        <f t="shared" si="56"/>
        <v>-3.7903049890607415E-2</v>
      </c>
      <c r="L142" s="129">
        <f t="shared" si="65"/>
        <v>-38.612585787095455</v>
      </c>
      <c r="N142" s="116">
        <v>675164.98228799994</v>
      </c>
      <c r="O142" s="117">
        <v>415786.09199999995</v>
      </c>
      <c r="P142" s="118">
        <v>-259378.890288</v>
      </c>
      <c r="R142" s="138">
        <f t="shared" si="66"/>
        <v>22033158.726736795</v>
      </c>
      <c r="S142" s="117"/>
      <c r="T142" s="8">
        <v>418</v>
      </c>
      <c r="U142" s="8" t="s">
        <v>126</v>
      </c>
      <c r="V142" s="9">
        <v>22745</v>
      </c>
      <c r="W142" s="9">
        <v>24617008.617024794</v>
      </c>
      <c r="X142" s="9">
        <v>-120369.25938335789</v>
      </c>
      <c r="Y142" s="121">
        <v>-2542301</v>
      </c>
      <c r="AA142" s="96">
        <f t="shared" si="67"/>
        <v>22074707.617024794</v>
      </c>
      <c r="AC142" s="135">
        <f t="shared" si="68"/>
        <v>-1096073.2637274861</v>
      </c>
      <c r="AD142" s="92">
        <f t="shared" si="69"/>
        <v>-4.7304114149988898E-2</v>
      </c>
      <c r="AE142" s="129">
        <f t="shared" si="70"/>
        <v>-48.189635688172615</v>
      </c>
      <c r="AG142" s="116">
        <v>675164.98228799994</v>
      </c>
      <c r="AH142" s="117">
        <v>415786.09199999995</v>
      </c>
      <c r="AI142" s="118">
        <f t="shared" si="71"/>
        <v>-259378.890288</v>
      </c>
      <c r="AK142" s="138">
        <f t="shared" si="72"/>
        <v>21815328.726736795</v>
      </c>
      <c r="AL142" s="117"/>
      <c r="AM142" s="177" t="s">
        <v>126</v>
      </c>
      <c r="AN142" s="158">
        <v>22536</v>
      </c>
      <c r="AO142" s="158">
        <v>25589909.88075228</v>
      </c>
      <c r="AP142" s="158">
        <v>233052.12082341497</v>
      </c>
      <c r="AQ142" s="158">
        <v>-2419129</v>
      </c>
      <c r="AS142" s="168">
        <f t="shared" si="57"/>
        <v>23170780.88075228</v>
      </c>
      <c r="AU142" s="158">
        <v>303763.28340000001</v>
      </c>
      <c r="AV142" s="158">
        <v>-761662.93272000004</v>
      </c>
      <c r="AW142" s="158">
        <v>-457899.64932000003</v>
      </c>
      <c r="AY142" s="168">
        <f t="shared" si="58"/>
        <v>22712881.231432281</v>
      </c>
      <c r="BA142" s="181">
        <v>418</v>
      </c>
      <c r="BB142" s="121"/>
      <c r="BD142" s="8">
        <v>418</v>
      </c>
      <c r="BE142" s="8" t="s">
        <v>126</v>
      </c>
      <c r="BF142" s="9">
        <v>22745</v>
      </c>
      <c r="BG142" s="9">
        <v>24617008.617024794</v>
      </c>
      <c r="BH142" s="9">
        <v>-120369.25938335787</v>
      </c>
      <c r="BI142" s="49">
        <v>-2474901</v>
      </c>
      <c r="BK142" s="96">
        <f t="shared" si="73"/>
        <v>22142107.617024794</v>
      </c>
      <c r="BM142" s="135">
        <f t="shared" si="74"/>
        <v>-972901.26372748613</v>
      </c>
      <c r="BN142" s="92">
        <f t="shared" si="75"/>
        <v>-4.208959073935787E-2</v>
      </c>
      <c r="BO142" s="129">
        <f t="shared" si="76"/>
        <v>-42.774291656517306</v>
      </c>
      <c r="BQ142" s="116">
        <v>675164.98228799994</v>
      </c>
      <c r="BR142" s="117">
        <v>415786.09200000006</v>
      </c>
      <c r="BS142" s="118">
        <f t="shared" si="77"/>
        <v>-259378.89028799988</v>
      </c>
      <c r="BU142" s="138">
        <f t="shared" si="78"/>
        <v>21882728.726736795</v>
      </c>
      <c r="BW142" s="8">
        <v>418</v>
      </c>
      <c r="BX142" s="8" t="s">
        <v>126</v>
      </c>
      <c r="BY142" s="9">
        <v>22745</v>
      </c>
      <c r="BZ142" s="9">
        <v>24318835.454382453</v>
      </c>
      <c r="CA142" s="9">
        <v>-120369.25938335787</v>
      </c>
      <c r="CB142" s="49">
        <v>-2474901</v>
      </c>
      <c r="CD142" s="96">
        <f t="shared" si="79"/>
        <v>21843934.454382453</v>
      </c>
      <c r="CF142" s="135">
        <f t="shared" si="80"/>
        <v>-1271074.4263698272</v>
      </c>
      <c r="CG142" s="92">
        <f t="shared" si="81"/>
        <v>-5.4989138569107053E-2</v>
      </c>
      <c r="CH142" s="129">
        <f t="shared" si="82"/>
        <v>-55.883685485593638</v>
      </c>
      <c r="CJ142" s="116">
        <v>675164.98228799994</v>
      </c>
      <c r="CK142" s="117">
        <v>415786.09200000006</v>
      </c>
      <c r="CL142" s="118">
        <f t="shared" si="83"/>
        <v>-259378.89028799988</v>
      </c>
      <c r="CN142" s="138">
        <f t="shared" si="84"/>
        <v>21584555.564094454</v>
      </c>
      <c r="CP142" s="8">
        <v>418</v>
      </c>
      <c r="CQ142" s="8" t="s">
        <v>126</v>
      </c>
      <c r="CR142" s="9">
        <v>22745</v>
      </c>
      <c r="CS142" s="9">
        <v>24361253.957398813</v>
      </c>
      <c r="CT142" s="9">
        <v>-56836.477831517564</v>
      </c>
      <c r="CU142" s="49">
        <v>-2474901</v>
      </c>
      <c r="CW142" s="96">
        <f t="shared" si="85"/>
        <v>21886352.957398813</v>
      </c>
      <c r="CY142" s="135">
        <f t="shared" si="86"/>
        <v>-1228655.9233534671</v>
      </c>
      <c r="CZ142" s="92">
        <f t="shared" si="87"/>
        <v>-5.3154032070329899E-2</v>
      </c>
      <c r="DA142" s="129">
        <f t="shared" si="88"/>
        <v>-54.018726021255972</v>
      </c>
      <c r="DC142" s="116">
        <v>-675810.91740999988</v>
      </c>
      <c r="DD142" s="117">
        <v>416183.87749999994</v>
      </c>
      <c r="DE142" s="118">
        <f t="shared" si="89"/>
        <v>-259627.03990999993</v>
      </c>
      <c r="DG142" s="138">
        <f t="shared" si="90"/>
        <v>21626725.917488813</v>
      </c>
      <c r="DI142" s="8">
        <v>418</v>
      </c>
      <c r="DJ142" s="8" t="s">
        <v>126</v>
      </c>
      <c r="DK142" s="9">
        <v>22745</v>
      </c>
      <c r="DL142" s="9">
        <v>24361460.01346333</v>
      </c>
      <c r="DM142" s="9">
        <v>-56836.477831517564</v>
      </c>
      <c r="DN142" s="49">
        <v>-2474901</v>
      </c>
      <c r="DP142" s="96">
        <f t="shared" si="91"/>
        <v>21886559.01346333</v>
      </c>
      <c r="DR142" s="135">
        <f t="shared" si="92"/>
        <v>-1228449.8672889508</v>
      </c>
      <c r="DS142" s="92">
        <f t="shared" si="93"/>
        <v>-5.314511768636495E-2</v>
      </c>
      <c r="DT142" s="129">
        <f t="shared" si="59"/>
        <v>-54.009666620749648</v>
      </c>
      <c r="DV142" s="116">
        <v>-675810.91740999988</v>
      </c>
      <c r="DW142" s="117">
        <v>416183.87749999994</v>
      </c>
      <c r="DX142" s="118">
        <f t="shared" si="94"/>
        <v>-259627.03990999993</v>
      </c>
      <c r="DZ142" s="138">
        <f t="shared" si="95"/>
        <v>21626931.97355333</v>
      </c>
      <c r="EB142" s="8">
        <v>418</v>
      </c>
      <c r="EC142" s="8" t="s">
        <v>126</v>
      </c>
      <c r="ED142" s="9">
        <v>22745</v>
      </c>
      <c r="EE142" s="9">
        <v>24228749.172962952</v>
      </c>
      <c r="EF142" s="9">
        <v>-81402.92175405311</v>
      </c>
      <c r="EG142" s="49">
        <v>-2474901</v>
      </c>
      <c r="EI142" s="96">
        <f t="shared" si="60"/>
        <v>21753848.172962952</v>
      </c>
      <c r="EK142" s="135">
        <f t="shared" si="96"/>
        <v>-1361160.7077893279</v>
      </c>
      <c r="EL142" s="92">
        <f t="shared" si="97"/>
        <v>-5.8886445374579016E-2</v>
      </c>
      <c r="EM142" s="129">
        <f t="shared" si="61"/>
        <v>-59.84439251656751</v>
      </c>
      <c r="EO142" s="116">
        <v>677557.94900000002</v>
      </c>
      <c r="EP142" s="117">
        <v>417259.75</v>
      </c>
      <c r="EQ142" s="118">
        <f t="shared" si="98"/>
        <v>-260298.19900000002</v>
      </c>
      <c r="ES142" s="138">
        <f t="shared" si="99"/>
        <v>21493549.973962951</v>
      </c>
      <c r="EV142" s="40">
        <v>25589909.88075228</v>
      </c>
      <c r="EW142" s="41">
        <v>233052.12082341497</v>
      </c>
      <c r="EX142" s="42">
        <v>-2474901</v>
      </c>
      <c r="EY142" s="12"/>
      <c r="EZ142" s="43">
        <v>23115008.88075228</v>
      </c>
      <c r="FA142" s="12"/>
      <c r="FB142" s="40">
        <v>-761662.93272000004</v>
      </c>
      <c r="FC142" s="41">
        <v>303763.28340000001</v>
      </c>
      <c r="FD142" s="42">
        <v>-457899.64932000003</v>
      </c>
      <c r="FE142" s="44"/>
      <c r="FF142" s="43">
        <v>22657109.231432281</v>
      </c>
      <c r="FG142" s="12"/>
      <c r="FH142" s="43">
        <v>418</v>
      </c>
      <c r="FI142" s="10"/>
      <c r="FJ142" s="8">
        <v>418</v>
      </c>
      <c r="FK142" s="8" t="s">
        <v>126</v>
      </c>
      <c r="FL142" s="9">
        <v>22745</v>
      </c>
      <c r="FM142" s="9">
        <v>24518659</v>
      </c>
      <c r="FN142" s="9">
        <v>-48123</v>
      </c>
      <c r="FO142" s="49">
        <f t="shared" si="100"/>
        <v>-2474901</v>
      </c>
      <c r="FQ142" s="99">
        <f t="shared" si="62"/>
        <v>22043758</v>
      </c>
      <c r="FS142" s="55">
        <f t="shared" si="101"/>
        <v>-1071250.8807522804</v>
      </c>
      <c r="FT142" s="92">
        <f t="shared" si="102"/>
        <v>-4.6344385428478206E-2</v>
      </c>
      <c r="FU142" s="55">
        <f t="shared" si="63"/>
        <v>-47.0983020774799</v>
      </c>
      <c r="FW142" s="40">
        <v>25589909.88075228</v>
      </c>
      <c r="FX142" s="41">
        <v>233052.12082341497</v>
      </c>
      <c r="FY142" s="42">
        <v>-2474901</v>
      </c>
      <c r="FZ142" s="12"/>
      <c r="GA142" s="43">
        <v>23115008.88075228</v>
      </c>
      <c r="GB142" s="12"/>
      <c r="GC142" s="40">
        <v>-761662.93272000004</v>
      </c>
      <c r="GD142" s="41">
        <v>303763.28340000001</v>
      </c>
      <c r="GE142" s="42">
        <v>-457899.64932000003</v>
      </c>
      <c r="GF142" s="44"/>
      <c r="GG142" s="43">
        <v>22657109.231432281</v>
      </c>
      <c r="GH142" s="12"/>
      <c r="GI142" s="43">
        <v>418</v>
      </c>
      <c r="GJ142" s="9"/>
      <c r="GK142" s="9"/>
    </row>
    <row r="143" spans="1:193" x14ac:dyDescent="0.25">
      <c r="A143" s="8">
        <v>420</v>
      </c>
      <c r="B143" s="8" t="s">
        <v>528</v>
      </c>
      <c r="C143" s="9">
        <v>9865</v>
      </c>
      <c r="D143" s="9">
        <v>25662450.275908701</v>
      </c>
      <c r="E143" s="9">
        <v>5293364.1356719974</v>
      </c>
      <c r="F143" s="121">
        <v>-864469</v>
      </c>
      <c r="H143" s="96">
        <f t="shared" si="64"/>
        <v>24797981.275908701</v>
      </c>
      <c r="J143" s="135">
        <f t="shared" si="55"/>
        <v>-348122.06305725873</v>
      </c>
      <c r="K143" s="92">
        <f t="shared" si="56"/>
        <v>-1.3843976474789034E-2</v>
      </c>
      <c r="L143" s="129">
        <f t="shared" si="65"/>
        <v>-35.288602438647615</v>
      </c>
      <c r="N143" s="116">
        <v>270960.99119999999</v>
      </c>
      <c r="O143" s="117">
        <v>80747.80799999999</v>
      </c>
      <c r="P143" s="118">
        <v>-190213.1832</v>
      </c>
      <c r="R143" s="138">
        <f t="shared" si="66"/>
        <v>24607768.092708699</v>
      </c>
      <c r="S143" s="117"/>
      <c r="T143" s="8">
        <v>420</v>
      </c>
      <c r="U143" s="8" t="s">
        <v>127</v>
      </c>
      <c r="V143" s="9">
        <v>9865</v>
      </c>
      <c r="W143" s="9">
        <v>25662450.275908701</v>
      </c>
      <c r="X143" s="9">
        <v>5293364.1356719974</v>
      </c>
      <c r="Y143" s="121">
        <v>-909209</v>
      </c>
      <c r="AA143" s="96">
        <f t="shared" si="67"/>
        <v>24753241.275908701</v>
      </c>
      <c r="AC143" s="135">
        <f t="shared" si="68"/>
        <v>-392862.06305725873</v>
      </c>
      <c r="AD143" s="92">
        <f t="shared" si="69"/>
        <v>-1.5623178580058031E-2</v>
      </c>
      <c r="AE143" s="129">
        <f t="shared" si="70"/>
        <v>-39.823827983503165</v>
      </c>
      <c r="AG143" s="116">
        <v>270960.99119999999</v>
      </c>
      <c r="AH143" s="117">
        <v>80747.80799999999</v>
      </c>
      <c r="AI143" s="118">
        <f t="shared" si="71"/>
        <v>-190213.1832</v>
      </c>
      <c r="AK143" s="138">
        <f t="shared" si="72"/>
        <v>24563028.092708699</v>
      </c>
      <c r="AL143" s="117"/>
      <c r="AM143" s="177" t="s">
        <v>127</v>
      </c>
      <c r="AN143" s="158">
        <v>9953</v>
      </c>
      <c r="AO143" s="158">
        <v>26141028.33896596</v>
      </c>
      <c r="AP143" s="158">
        <v>5218001.0651600044</v>
      </c>
      <c r="AQ143" s="158">
        <v>-994925</v>
      </c>
      <c r="AS143" s="168">
        <f t="shared" si="57"/>
        <v>25146103.33896596</v>
      </c>
      <c r="AU143" s="158">
        <v>98668.835400000011</v>
      </c>
      <c r="AV143" s="158">
        <v>-294889.00439999998</v>
      </c>
      <c r="AW143" s="158">
        <v>-196220.16899999997</v>
      </c>
      <c r="AY143" s="168">
        <f t="shared" si="58"/>
        <v>24949883.16996596</v>
      </c>
      <c r="BA143" s="181">
        <v>420</v>
      </c>
      <c r="BB143" s="121"/>
      <c r="BD143" s="8">
        <v>420</v>
      </c>
      <c r="BE143" s="8" t="s">
        <v>127</v>
      </c>
      <c r="BF143" s="9">
        <v>9865</v>
      </c>
      <c r="BG143" s="9">
        <v>25662450.275908701</v>
      </c>
      <c r="BH143" s="9">
        <v>5293364.1356719974</v>
      </c>
      <c r="BI143" s="49">
        <v>-893409</v>
      </c>
      <c r="BK143" s="96">
        <f t="shared" si="73"/>
        <v>24769041.275908701</v>
      </c>
      <c r="BM143" s="135">
        <f t="shared" si="74"/>
        <v>-478578.06305725873</v>
      </c>
      <c r="BN143" s="92">
        <f t="shared" si="75"/>
        <v>-1.8955373836718314E-2</v>
      </c>
      <c r="BO143" s="129">
        <f t="shared" si="76"/>
        <v>-48.512728135555875</v>
      </c>
      <c r="BQ143" s="116">
        <v>270960.99119999999</v>
      </c>
      <c r="BR143" s="117">
        <v>80747.80799999999</v>
      </c>
      <c r="BS143" s="118">
        <f t="shared" si="77"/>
        <v>-190213.1832</v>
      </c>
      <c r="BU143" s="138">
        <f t="shared" si="78"/>
        <v>24578828.092708699</v>
      </c>
      <c r="BW143" s="8">
        <v>420</v>
      </c>
      <c r="BX143" s="8" t="s">
        <v>127</v>
      </c>
      <c r="BY143" s="9">
        <v>9865</v>
      </c>
      <c r="BZ143" s="9">
        <v>25393760.327413119</v>
      </c>
      <c r="CA143" s="9">
        <v>5293364.1356719974</v>
      </c>
      <c r="CB143" s="49">
        <v>-893409</v>
      </c>
      <c r="CD143" s="96">
        <f t="shared" si="79"/>
        <v>24500351.327413119</v>
      </c>
      <c r="CF143" s="135">
        <f t="shared" si="80"/>
        <v>-747268.01155284047</v>
      </c>
      <c r="CG143" s="92">
        <f t="shared" si="81"/>
        <v>-2.9597563299742207E-2</v>
      </c>
      <c r="CH143" s="129">
        <f t="shared" si="82"/>
        <v>-75.749418302365982</v>
      </c>
      <c r="CJ143" s="116">
        <v>270960.99119999999</v>
      </c>
      <c r="CK143" s="117">
        <v>80747.80799999999</v>
      </c>
      <c r="CL143" s="118">
        <f t="shared" si="83"/>
        <v>-190213.1832</v>
      </c>
      <c r="CN143" s="138">
        <f t="shared" si="84"/>
        <v>24310138.144213118</v>
      </c>
      <c r="CP143" s="8">
        <v>420</v>
      </c>
      <c r="CQ143" s="8" t="s">
        <v>127</v>
      </c>
      <c r="CR143" s="9">
        <v>9865</v>
      </c>
      <c r="CS143" s="9">
        <v>25616378.119842913</v>
      </c>
      <c r="CT143" s="9">
        <v>5282124.9920239961</v>
      </c>
      <c r="CU143" s="49">
        <v>-893409</v>
      </c>
      <c r="CW143" s="96">
        <f t="shared" si="85"/>
        <v>24722969.119842913</v>
      </c>
      <c r="CY143" s="135">
        <f t="shared" si="86"/>
        <v>-524650.21912304685</v>
      </c>
      <c r="CZ143" s="92">
        <f t="shared" si="87"/>
        <v>-2.0780185730752323E-2</v>
      </c>
      <c r="DA143" s="129">
        <f t="shared" si="88"/>
        <v>-53.182992308469018</v>
      </c>
      <c r="DC143" s="116">
        <v>-271220.22149999999</v>
      </c>
      <c r="DD143" s="117">
        <v>80825.06</v>
      </c>
      <c r="DE143" s="118">
        <f t="shared" si="89"/>
        <v>-190395.16149999999</v>
      </c>
      <c r="DG143" s="138">
        <f t="shared" si="90"/>
        <v>24532573.958342914</v>
      </c>
      <c r="DI143" s="8">
        <v>420</v>
      </c>
      <c r="DJ143" s="8" t="s">
        <v>127</v>
      </c>
      <c r="DK143" s="9">
        <v>9865</v>
      </c>
      <c r="DL143" s="9">
        <v>25616405.662398268</v>
      </c>
      <c r="DM143" s="9">
        <v>5282124.9920239961</v>
      </c>
      <c r="DN143" s="49">
        <v>-893409</v>
      </c>
      <c r="DP143" s="96">
        <f t="shared" si="91"/>
        <v>24722996.662398268</v>
      </c>
      <c r="DR143" s="135">
        <f t="shared" si="92"/>
        <v>-524622.67656769231</v>
      </c>
      <c r="DS143" s="92">
        <f t="shared" si="93"/>
        <v>-2.0779094833627141E-2</v>
      </c>
      <c r="DT143" s="129">
        <f t="shared" si="59"/>
        <v>-53.180200361651529</v>
      </c>
      <c r="DV143" s="116">
        <v>-271220.22149999999</v>
      </c>
      <c r="DW143" s="117">
        <v>80825.06</v>
      </c>
      <c r="DX143" s="118">
        <f t="shared" si="94"/>
        <v>-190395.16149999999</v>
      </c>
      <c r="DZ143" s="138">
        <f t="shared" si="95"/>
        <v>24532601.500898268</v>
      </c>
      <c r="EB143" s="8">
        <v>420</v>
      </c>
      <c r="EC143" s="8" t="s">
        <v>127</v>
      </c>
      <c r="ED143" s="9">
        <v>9865</v>
      </c>
      <c r="EE143" s="9">
        <v>25683430.747228771</v>
      </c>
      <c r="EF143" s="9">
        <v>5256892.0342079997</v>
      </c>
      <c r="EG143" s="49">
        <v>-893409</v>
      </c>
      <c r="EI143" s="96">
        <f t="shared" si="60"/>
        <v>24790021.747228771</v>
      </c>
      <c r="EK143" s="135">
        <f t="shared" si="96"/>
        <v>-457597.5917371884</v>
      </c>
      <c r="EL143" s="92">
        <f t="shared" si="97"/>
        <v>-1.8124385732913612E-2</v>
      </c>
      <c r="EM143" s="129">
        <f t="shared" si="61"/>
        <v>-46.385969765553817</v>
      </c>
      <c r="EO143" s="116">
        <v>271921.34999999998</v>
      </c>
      <c r="EP143" s="117">
        <v>81034</v>
      </c>
      <c r="EQ143" s="118">
        <f t="shared" si="98"/>
        <v>-190887.34999999998</v>
      </c>
      <c r="ES143" s="138">
        <f t="shared" si="99"/>
        <v>24599134.39722877</v>
      </c>
      <c r="EV143" s="40">
        <v>26141028.33896596</v>
      </c>
      <c r="EW143" s="41">
        <v>5218001.0651600044</v>
      </c>
      <c r="EX143" s="42">
        <v>-893409</v>
      </c>
      <c r="EY143" s="12"/>
      <c r="EZ143" s="43">
        <v>25247619.33896596</v>
      </c>
      <c r="FA143" s="12"/>
      <c r="FB143" s="40">
        <v>-294889.00439999998</v>
      </c>
      <c r="FC143" s="41">
        <v>98668.835400000011</v>
      </c>
      <c r="FD143" s="42">
        <v>-196220.16899999997</v>
      </c>
      <c r="FE143" s="44"/>
      <c r="FF143" s="43">
        <v>25051399.16996596</v>
      </c>
      <c r="FG143" s="12"/>
      <c r="FH143" s="43">
        <v>420</v>
      </c>
      <c r="FI143" s="10"/>
      <c r="FJ143" s="8">
        <v>420</v>
      </c>
      <c r="FK143" s="8" t="s">
        <v>127</v>
      </c>
      <c r="FL143" s="9">
        <v>9865</v>
      </c>
      <c r="FM143" s="9">
        <v>25680076</v>
      </c>
      <c r="FN143" s="9">
        <v>5253038</v>
      </c>
      <c r="FO143" s="49">
        <f t="shared" si="100"/>
        <v>-893409</v>
      </c>
      <c r="FQ143" s="99">
        <f t="shared" si="62"/>
        <v>24786667</v>
      </c>
      <c r="FS143" s="55">
        <f t="shared" si="101"/>
        <v>-460952.33896595985</v>
      </c>
      <c r="FT143" s="92">
        <f t="shared" si="102"/>
        <v>-1.8257259537121911E-2</v>
      </c>
      <c r="FU143" s="55">
        <f t="shared" si="63"/>
        <v>-46.726035374146967</v>
      </c>
      <c r="FW143" s="40">
        <v>26141028.33896596</v>
      </c>
      <c r="FX143" s="41">
        <v>5218001.0651600044</v>
      </c>
      <c r="FY143" s="42">
        <v>-893409</v>
      </c>
      <c r="FZ143" s="12"/>
      <c r="GA143" s="43">
        <v>25247619.33896596</v>
      </c>
      <c r="GB143" s="12"/>
      <c r="GC143" s="40">
        <v>-294889.00439999998</v>
      </c>
      <c r="GD143" s="41">
        <v>98668.835400000011</v>
      </c>
      <c r="GE143" s="42">
        <v>-196220.16899999997</v>
      </c>
      <c r="GF143" s="44"/>
      <c r="GG143" s="43">
        <v>25051399.16996596</v>
      </c>
      <c r="GH143" s="12"/>
      <c r="GI143" s="43">
        <v>420</v>
      </c>
      <c r="GJ143" s="9"/>
      <c r="GK143" s="9"/>
    </row>
    <row r="144" spans="1:193" x14ac:dyDescent="0.25">
      <c r="A144" s="8">
        <v>421</v>
      </c>
      <c r="B144" s="8" t="s">
        <v>529</v>
      </c>
      <c r="C144" s="8">
        <v>811</v>
      </c>
      <c r="D144" s="9">
        <v>3139456.4726801426</v>
      </c>
      <c r="E144" s="9">
        <v>718205.11796571442</v>
      </c>
      <c r="F144" s="121">
        <v>-163525</v>
      </c>
      <c r="H144" s="96">
        <f t="shared" si="64"/>
        <v>2975931.4726801426</v>
      </c>
      <c r="J144" s="135">
        <f t="shared" ref="J144:J207" si="103">H144-AS144</f>
        <v>-41498.690369870979</v>
      </c>
      <c r="K144" s="92">
        <f t="shared" ref="K144:K207" si="104">J144/AS144</f>
        <v>-1.3752991163820066E-2</v>
      </c>
      <c r="L144" s="129">
        <f t="shared" si="65"/>
        <v>-51.16977850785571</v>
      </c>
      <c r="N144" s="116">
        <v>10419.072</v>
      </c>
      <c r="O144" s="117">
        <v>0</v>
      </c>
      <c r="P144" s="118">
        <v>-10419.072</v>
      </c>
      <c r="R144" s="138">
        <f t="shared" si="66"/>
        <v>2965512.4006801425</v>
      </c>
      <c r="S144" s="117"/>
      <c r="T144" s="8">
        <v>421</v>
      </c>
      <c r="U144" s="8" t="s">
        <v>128</v>
      </c>
      <c r="V144" s="8">
        <v>811</v>
      </c>
      <c r="W144" s="9">
        <v>3139456.4726801426</v>
      </c>
      <c r="X144" s="9">
        <v>718205.11796571442</v>
      </c>
      <c r="Y144" s="121">
        <v>-163708</v>
      </c>
      <c r="AA144" s="96">
        <f t="shared" si="67"/>
        <v>2975748.4726801426</v>
      </c>
      <c r="AC144" s="135">
        <f t="shared" si="68"/>
        <v>-41681.690369870979</v>
      </c>
      <c r="AD144" s="92">
        <f t="shared" si="69"/>
        <v>-1.3813638797770615E-2</v>
      </c>
      <c r="AE144" s="129">
        <f t="shared" si="70"/>
        <v>-51.39542585680762</v>
      </c>
      <c r="AG144" s="116">
        <v>10419.072</v>
      </c>
      <c r="AH144" s="117">
        <v>0</v>
      </c>
      <c r="AI144" s="118">
        <f t="shared" si="71"/>
        <v>-10419.072</v>
      </c>
      <c r="AK144" s="138">
        <f t="shared" si="72"/>
        <v>2965329.4006801425</v>
      </c>
      <c r="AL144" s="117"/>
      <c r="AM144" s="177" t="s">
        <v>128</v>
      </c>
      <c r="AN144" s="158">
        <v>798</v>
      </c>
      <c r="AO144" s="158">
        <v>3172816.1630500136</v>
      </c>
      <c r="AP144" s="158">
        <v>772686.73301600036</v>
      </c>
      <c r="AQ144" s="158">
        <v>-155386</v>
      </c>
      <c r="AS144" s="168">
        <f t="shared" ref="AS144:AS207" si="105">AO144+AQ144+AR144</f>
        <v>3017430.1630500136</v>
      </c>
      <c r="AU144" s="158">
        <v>0</v>
      </c>
      <c r="AV144" s="158">
        <v>-6573.54</v>
      </c>
      <c r="AW144" s="158">
        <v>-6573.54</v>
      </c>
      <c r="AY144" s="168">
        <f t="shared" ref="AY144:AY207" si="106">AS144+AW144</f>
        <v>3010856.6230500136</v>
      </c>
      <c r="BA144" s="181">
        <v>421</v>
      </c>
      <c r="BB144" s="121"/>
      <c r="BD144" s="8">
        <v>421</v>
      </c>
      <c r="BE144" s="8" t="s">
        <v>128</v>
      </c>
      <c r="BF144" s="8">
        <v>811</v>
      </c>
      <c r="BG144" s="9">
        <v>3139456.4726801426</v>
      </c>
      <c r="BH144" s="9">
        <v>718205.11796571442</v>
      </c>
      <c r="BI144" s="49">
        <v>-155038</v>
      </c>
      <c r="BK144" s="96">
        <f t="shared" si="73"/>
        <v>2984418.4726801426</v>
      </c>
      <c r="BM144" s="135">
        <f t="shared" si="74"/>
        <v>-33359.690369870979</v>
      </c>
      <c r="BN144" s="92">
        <f t="shared" si="75"/>
        <v>-1.1054387886535353E-2</v>
      </c>
      <c r="BO144" s="129">
        <f t="shared" si="76"/>
        <v>-41.134020184797755</v>
      </c>
      <c r="BQ144" s="116">
        <v>10419.072</v>
      </c>
      <c r="BR144" s="117">
        <v>0</v>
      </c>
      <c r="BS144" s="118">
        <f t="shared" si="77"/>
        <v>-10419.072</v>
      </c>
      <c r="BU144" s="138">
        <f t="shared" si="78"/>
        <v>2973999.4006801425</v>
      </c>
      <c r="BW144" s="8">
        <v>421</v>
      </c>
      <c r="BX144" s="8" t="s">
        <v>128</v>
      </c>
      <c r="BY144" s="8">
        <v>811</v>
      </c>
      <c r="BZ144" s="9">
        <v>3105749.6658527669</v>
      </c>
      <c r="CA144" s="9">
        <v>718205.11796571442</v>
      </c>
      <c r="CB144" s="49">
        <v>-155038</v>
      </c>
      <c r="CD144" s="96">
        <f t="shared" si="79"/>
        <v>2950711.6658527669</v>
      </c>
      <c r="CF144" s="135">
        <f t="shared" si="80"/>
        <v>-67066.497197246645</v>
      </c>
      <c r="CG144" s="92">
        <f t="shared" si="81"/>
        <v>-2.2223799621329275E-2</v>
      </c>
      <c r="CH144" s="129">
        <f t="shared" si="82"/>
        <v>-82.696050798084642</v>
      </c>
      <c r="CJ144" s="116">
        <v>10419.072</v>
      </c>
      <c r="CK144" s="117">
        <v>0</v>
      </c>
      <c r="CL144" s="118">
        <f t="shared" si="83"/>
        <v>-10419.072</v>
      </c>
      <c r="CN144" s="138">
        <f t="shared" si="84"/>
        <v>2940292.5938527668</v>
      </c>
      <c r="CP144" s="8">
        <v>421</v>
      </c>
      <c r="CQ144" s="8" t="s">
        <v>128</v>
      </c>
      <c r="CR144" s="8">
        <v>811</v>
      </c>
      <c r="CS144" s="9">
        <v>3094057.6754898792</v>
      </c>
      <c r="CT144" s="9">
        <v>713152.84244571417</v>
      </c>
      <c r="CU144" s="49">
        <v>-155038</v>
      </c>
      <c r="CW144" s="96">
        <f t="shared" si="85"/>
        <v>2939019.6754898792</v>
      </c>
      <c r="CY144" s="135">
        <f t="shared" si="86"/>
        <v>-78758.487560134381</v>
      </c>
      <c r="CZ144" s="92">
        <f t="shared" si="87"/>
        <v>-2.6098170012780066E-2</v>
      </c>
      <c r="DA144" s="129">
        <f t="shared" si="88"/>
        <v>-97.112808335554107</v>
      </c>
      <c r="DC144" s="116">
        <v>-10429.040000000001</v>
      </c>
      <c r="DD144" s="117">
        <v>0</v>
      </c>
      <c r="DE144" s="118">
        <f t="shared" si="89"/>
        <v>-10429.040000000001</v>
      </c>
      <c r="DG144" s="138">
        <f t="shared" si="90"/>
        <v>2928590.6354898792</v>
      </c>
      <c r="DI144" s="8">
        <v>421</v>
      </c>
      <c r="DJ144" s="8" t="s">
        <v>128</v>
      </c>
      <c r="DK144" s="8">
        <v>811</v>
      </c>
      <c r="DL144" s="9">
        <v>3094049.3146571126</v>
      </c>
      <c r="DM144" s="9">
        <v>713152.84244571417</v>
      </c>
      <c r="DN144" s="49">
        <v>-155038</v>
      </c>
      <c r="DP144" s="96">
        <f t="shared" si="91"/>
        <v>2939011.3146571126</v>
      </c>
      <c r="DR144" s="135">
        <f t="shared" si="92"/>
        <v>-78766.848392901011</v>
      </c>
      <c r="DS144" s="92">
        <f t="shared" si="93"/>
        <v>-2.6100940538748146E-2</v>
      </c>
      <c r="DT144" s="129">
        <f t="shared" ref="DT144:DT207" si="107">DR144/DK144</f>
        <v>-97.123117623799033</v>
      </c>
      <c r="DV144" s="116">
        <v>-10429.040000000001</v>
      </c>
      <c r="DW144" s="117">
        <v>0</v>
      </c>
      <c r="DX144" s="118">
        <f t="shared" si="94"/>
        <v>-10429.040000000001</v>
      </c>
      <c r="DZ144" s="138">
        <f t="shared" si="95"/>
        <v>2928582.2746571125</v>
      </c>
      <c r="EB144" s="8">
        <v>421</v>
      </c>
      <c r="EC144" s="8" t="s">
        <v>128</v>
      </c>
      <c r="ED144" s="8">
        <v>811</v>
      </c>
      <c r="EE144" s="9">
        <v>3135114.5963123823</v>
      </c>
      <c r="EF144" s="9">
        <v>738507.77449142898</v>
      </c>
      <c r="EG144" s="49">
        <v>-155038</v>
      </c>
      <c r="EI144" s="96">
        <f t="shared" ref="EI144:EI207" si="108">EE144+EG144</f>
        <v>2980076.5963123823</v>
      </c>
      <c r="EK144" s="135">
        <f t="shared" si="96"/>
        <v>-37701.566737631336</v>
      </c>
      <c r="EL144" s="92">
        <f t="shared" si="97"/>
        <v>-1.2493153804097729E-2</v>
      </c>
      <c r="EM144" s="129">
        <f t="shared" ref="EM144:EM207" si="109">EK144/ED144</f>
        <v>-46.487751834317308</v>
      </c>
      <c r="EO144" s="116">
        <v>10456</v>
      </c>
      <c r="EP144" s="117">
        <v>0</v>
      </c>
      <c r="EQ144" s="118">
        <f t="shared" si="98"/>
        <v>-10456</v>
      </c>
      <c r="ES144" s="138">
        <f t="shared" si="99"/>
        <v>2969620.5963123823</v>
      </c>
      <c r="EV144" s="40">
        <v>3172816.1630500136</v>
      </c>
      <c r="EW144" s="41">
        <v>772686.73301600036</v>
      </c>
      <c r="EX144" s="42">
        <v>-155038</v>
      </c>
      <c r="EY144" s="12"/>
      <c r="EZ144" s="43">
        <v>3017778.1630500136</v>
      </c>
      <c r="FA144" s="12"/>
      <c r="FB144" s="40">
        <v>-6573.54</v>
      </c>
      <c r="FC144" s="41">
        <v>0</v>
      </c>
      <c r="FD144" s="42">
        <v>-6573.54</v>
      </c>
      <c r="FE144" s="44"/>
      <c r="FF144" s="43">
        <v>3011204.6230500136</v>
      </c>
      <c r="FG144" s="12"/>
      <c r="FH144" s="43">
        <v>421</v>
      </c>
      <c r="FI144" s="10"/>
      <c r="FJ144" s="8">
        <v>421</v>
      </c>
      <c r="FK144" s="8" t="s">
        <v>128</v>
      </c>
      <c r="FL144" s="8">
        <v>811</v>
      </c>
      <c r="FM144" s="9">
        <v>3179097</v>
      </c>
      <c r="FN144" s="9">
        <v>746585</v>
      </c>
      <c r="FO144" s="49">
        <f t="shared" si="100"/>
        <v>-155038</v>
      </c>
      <c r="FQ144" s="99">
        <f t="shared" ref="FQ144:FQ207" si="110">FM144+FO144</f>
        <v>3024059</v>
      </c>
      <c r="FS144" s="55">
        <f t="shared" si="101"/>
        <v>6280.8369499864057</v>
      </c>
      <c r="FT144" s="92">
        <f t="shared" si="102"/>
        <v>2.0812785468758504E-3</v>
      </c>
      <c r="FU144" s="55">
        <f t="shared" ref="FU144:FU207" si="111">FS144/FL144</f>
        <v>7.7445585079980344</v>
      </c>
      <c r="FW144" s="40">
        <v>3172816.1630500136</v>
      </c>
      <c r="FX144" s="41">
        <v>772686.73301600036</v>
      </c>
      <c r="FY144" s="42">
        <v>-155038</v>
      </c>
      <c r="FZ144" s="12"/>
      <c r="GA144" s="43">
        <v>3017778.1630500136</v>
      </c>
      <c r="GB144" s="12"/>
      <c r="GC144" s="40">
        <v>-6573.54</v>
      </c>
      <c r="GD144" s="41">
        <v>0</v>
      </c>
      <c r="GE144" s="42">
        <v>-6573.54</v>
      </c>
      <c r="GF144" s="44"/>
      <c r="GG144" s="43">
        <v>3011204.6230500136</v>
      </c>
      <c r="GH144" s="12"/>
      <c r="GI144" s="43">
        <v>421</v>
      </c>
      <c r="GJ144" s="9"/>
      <c r="GK144" s="9"/>
    </row>
    <row r="145" spans="1:193" x14ac:dyDescent="0.25">
      <c r="A145" s="8">
        <v>422</v>
      </c>
      <c r="B145" s="8" t="s">
        <v>530</v>
      </c>
      <c r="C145" s="9">
        <v>11580</v>
      </c>
      <c r="D145" s="9">
        <v>38088768.042969242</v>
      </c>
      <c r="E145" s="9">
        <v>6777834.1092990451</v>
      </c>
      <c r="F145" s="121">
        <v>-714769</v>
      </c>
      <c r="H145" s="96">
        <f t="shared" ref="H145:H208" si="112">D145+F145</f>
        <v>37373999.042969242</v>
      </c>
      <c r="J145" s="135">
        <f t="shared" si="103"/>
        <v>-1386622.576477617</v>
      </c>
      <c r="K145" s="92">
        <f t="shared" si="104"/>
        <v>-3.5774002545457761E-2</v>
      </c>
      <c r="L145" s="129">
        <f t="shared" ref="L145:L208" si="113">J145/C145</f>
        <v>-119.74288225195311</v>
      </c>
      <c r="N145" s="116">
        <v>108384.39648</v>
      </c>
      <c r="O145" s="117">
        <v>78273.27840000001</v>
      </c>
      <c r="P145" s="118">
        <v>-30111.118079999986</v>
      </c>
      <c r="R145" s="138">
        <f t="shared" ref="R145:R208" si="114">H145+P145</f>
        <v>37343887.924889244</v>
      </c>
      <c r="S145" s="117"/>
      <c r="T145" s="8">
        <v>422</v>
      </c>
      <c r="U145" s="8" t="s">
        <v>129</v>
      </c>
      <c r="V145" s="9">
        <v>11580</v>
      </c>
      <c r="W145" s="9">
        <v>38088768.042969242</v>
      </c>
      <c r="X145" s="9">
        <v>6777834.1092990451</v>
      </c>
      <c r="Y145" s="121">
        <v>-659063</v>
      </c>
      <c r="AA145" s="96">
        <f t="shared" ref="AA145:AA208" si="115">W145+Y145</f>
        <v>37429705.042969242</v>
      </c>
      <c r="AC145" s="135">
        <f t="shared" ref="AC145:AC208" si="116">AA145-AS145</f>
        <v>-1330916.576477617</v>
      </c>
      <c r="AD145" s="92">
        <f t="shared" ref="AD145:AD208" si="117">(AC145/AS145)</f>
        <v>-3.4336822292083E-2</v>
      </c>
      <c r="AE145" s="129">
        <f t="shared" ref="AE145:AE208" si="118">AC145/V145</f>
        <v>-114.93234684608092</v>
      </c>
      <c r="AG145" s="116">
        <v>108384.39648</v>
      </c>
      <c r="AH145" s="117">
        <v>78273.27840000001</v>
      </c>
      <c r="AI145" s="118">
        <f t="shared" ref="AI145:AI208" si="119">AH145-AG145</f>
        <v>-30111.118079999986</v>
      </c>
      <c r="AK145" s="138">
        <f t="shared" ref="AK145:AK208" si="120">AA145+AI145</f>
        <v>37399593.924889244</v>
      </c>
      <c r="AL145" s="117"/>
      <c r="AM145" s="177" t="s">
        <v>129</v>
      </c>
      <c r="AN145" s="158">
        <v>11772</v>
      </c>
      <c r="AO145" s="158">
        <v>39033056.619446859</v>
      </c>
      <c r="AP145" s="158">
        <v>7435966.2738285745</v>
      </c>
      <c r="AQ145" s="158">
        <v>-324105</v>
      </c>
      <c r="AR145" s="158">
        <v>51670</v>
      </c>
      <c r="AS145" s="168">
        <f t="shared" si="105"/>
        <v>38760621.619446859</v>
      </c>
      <c r="AU145" s="158">
        <v>81511.896000000008</v>
      </c>
      <c r="AV145" s="158">
        <v>-142277.69976000002</v>
      </c>
      <c r="AW145" s="158">
        <v>-60765.80376000001</v>
      </c>
      <c r="AY145" s="168">
        <f t="shared" si="106"/>
        <v>38699855.815686859</v>
      </c>
      <c r="BA145" s="181">
        <v>422</v>
      </c>
      <c r="BB145" s="121"/>
      <c r="BD145" s="8">
        <v>422</v>
      </c>
      <c r="BE145" s="8" t="s">
        <v>129</v>
      </c>
      <c r="BF145" s="9">
        <v>11580</v>
      </c>
      <c r="BG145" s="9">
        <v>38088768.042969242</v>
      </c>
      <c r="BH145" s="9">
        <v>6777834.1092990451</v>
      </c>
      <c r="BI145" s="49">
        <v>-308140</v>
      </c>
      <c r="BK145" s="96">
        <f t="shared" ref="BK145:BK208" si="121">BG145+BI145</f>
        <v>37780628.042969242</v>
      </c>
      <c r="BM145" s="135">
        <f t="shared" ref="BM145:BM208" si="122">BK145-EZ145</f>
        <v>-944288.57647761703</v>
      </c>
      <c r="BN145" s="92">
        <f t="shared" ref="BN145:BN208" si="123">BM145/EZ145</f>
        <v>-2.4384521876631097E-2</v>
      </c>
      <c r="BO145" s="129">
        <f t="shared" ref="BO145:BO208" si="124">BM145/BF145</f>
        <v>-81.544782079241543</v>
      </c>
      <c r="BQ145" s="116">
        <v>108384.39648</v>
      </c>
      <c r="BR145" s="117">
        <v>78273.278399999996</v>
      </c>
      <c r="BS145" s="118">
        <f t="shared" ref="BS145:BS208" si="125">BR145-BQ145</f>
        <v>-30111.11808</v>
      </c>
      <c r="BU145" s="138">
        <f t="shared" ref="BU145:BU208" si="126">BK145+BS145</f>
        <v>37750516.924889244</v>
      </c>
      <c r="BW145" s="8">
        <v>422</v>
      </c>
      <c r="BX145" s="8" t="s">
        <v>129</v>
      </c>
      <c r="BY145" s="9">
        <v>11580</v>
      </c>
      <c r="BZ145" s="9">
        <v>37703418.636567339</v>
      </c>
      <c r="CA145" s="9">
        <v>6777834.1092990451</v>
      </c>
      <c r="CB145" s="49">
        <v>-308140</v>
      </c>
      <c r="CD145" s="96">
        <f t="shared" ref="CD145:CD208" si="127">BZ145+CB145</f>
        <v>37395278.636567339</v>
      </c>
      <c r="CF145" s="135">
        <f t="shared" ref="CF145:CF208" si="128">CD145-EZ145</f>
        <v>-1329637.9828795195</v>
      </c>
      <c r="CG145" s="92">
        <f t="shared" ref="CG145:CG208" si="129">CF145/EZ145</f>
        <v>-3.4335464061704464E-2</v>
      </c>
      <c r="CH145" s="129">
        <f t="shared" ref="CH145:CH208" si="130">CF145/BY145</f>
        <v>-114.82193289115021</v>
      </c>
      <c r="CJ145" s="116">
        <v>108384.39648</v>
      </c>
      <c r="CK145" s="117">
        <v>78273.278399999996</v>
      </c>
      <c r="CL145" s="118">
        <f t="shared" ref="CL145:CL208" si="131">CK145-CJ145</f>
        <v>-30111.11808</v>
      </c>
      <c r="CN145" s="138">
        <f t="shared" ref="CN145:CN208" si="132">CD145+CL145</f>
        <v>37365167.518487342</v>
      </c>
      <c r="CP145" s="8">
        <v>422</v>
      </c>
      <c r="CQ145" s="8" t="s">
        <v>129</v>
      </c>
      <c r="CR145" s="9">
        <v>11580</v>
      </c>
      <c r="CS145" s="9">
        <v>37648927.157126449</v>
      </c>
      <c r="CT145" s="9">
        <v>6716573.9920076169</v>
      </c>
      <c r="CU145" s="49">
        <v>-308140</v>
      </c>
      <c r="CW145" s="96">
        <f t="shared" ref="CW145:CW208" si="133">CS145+CU145</f>
        <v>37340787.157126449</v>
      </c>
      <c r="CY145" s="135">
        <f t="shared" ref="CY145:CY208" si="134">CW145-EZ145</f>
        <v>-1384129.4623204097</v>
      </c>
      <c r="CZ145" s="92">
        <f t="shared" ref="CZ145:CZ208" si="135">CY145/EZ145</f>
        <v>-3.5742606650967672E-2</v>
      </c>
      <c r="DA145" s="129">
        <f t="shared" ref="DA145:DA208" si="136">CY145/CR145</f>
        <v>-119.5275874197245</v>
      </c>
      <c r="DC145" s="116">
        <v>-108488.0886</v>
      </c>
      <c r="DD145" s="117">
        <v>78348.163</v>
      </c>
      <c r="DE145" s="118">
        <f t="shared" ref="DE145:DE208" si="137">DC145+DD145</f>
        <v>-30139.925600000002</v>
      </c>
      <c r="DG145" s="138">
        <f t="shared" ref="DG145:DG208" si="138">CW145+DE145</f>
        <v>37310647.231526449</v>
      </c>
      <c r="DI145" s="8">
        <v>422</v>
      </c>
      <c r="DJ145" s="8" t="s">
        <v>129</v>
      </c>
      <c r="DK145" s="9">
        <v>11580</v>
      </c>
      <c r="DL145" s="9">
        <v>37648908.626968324</v>
      </c>
      <c r="DM145" s="9">
        <v>6716573.9920076169</v>
      </c>
      <c r="DN145" s="49">
        <v>-308140</v>
      </c>
      <c r="DP145" s="96">
        <f t="shared" ref="DP145:DP208" si="139">DL145+DN145</f>
        <v>37340768.626968324</v>
      </c>
      <c r="DR145" s="135">
        <f t="shared" ref="DR145:DR208" si="140">DP145-EZ145</f>
        <v>-1384147.9924785346</v>
      </c>
      <c r="DS145" s="92">
        <f t="shared" ref="DS145:DS208" si="141">DR145/EZ145</f>
        <v>-3.5743085158340765E-2</v>
      </c>
      <c r="DT145" s="129">
        <f t="shared" si="107"/>
        <v>-119.52918760609107</v>
      </c>
      <c r="DV145" s="116">
        <v>-108488.0886</v>
      </c>
      <c r="DW145" s="117">
        <v>78348.163</v>
      </c>
      <c r="DX145" s="118">
        <f t="shared" ref="DX145:DX208" si="142">DV145+DW145</f>
        <v>-30139.925600000002</v>
      </c>
      <c r="DZ145" s="138">
        <f t="shared" ref="DZ145:DZ208" si="143">DP145+DX145</f>
        <v>37310628.701368324</v>
      </c>
      <c r="EB145" s="8">
        <v>422</v>
      </c>
      <c r="EC145" s="8" t="s">
        <v>129</v>
      </c>
      <c r="ED145" s="9">
        <v>11580</v>
      </c>
      <c r="EE145" s="9">
        <v>37832749.024782196</v>
      </c>
      <c r="EF145" s="9">
        <v>6710071.2383314315</v>
      </c>
      <c r="EG145" s="49">
        <v>-308140</v>
      </c>
      <c r="EI145" s="96">
        <f t="shared" si="108"/>
        <v>37524609.024782196</v>
      </c>
      <c r="EK145" s="135">
        <f t="shared" ref="EK145:EK208" si="144">EI145-EZ145</f>
        <v>-1200307.5946646631</v>
      </c>
      <c r="EL145" s="92">
        <f t="shared" ref="EL145:EL208" si="145">EK145/EZ145</f>
        <v>-3.0995743811670164E-2</v>
      </c>
      <c r="EM145" s="129">
        <f t="shared" si="109"/>
        <v>-103.65350558416779</v>
      </c>
      <c r="EO145" s="116">
        <v>108768.54000000001</v>
      </c>
      <c r="EP145" s="117">
        <v>78550.7</v>
      </c>
      <c r="EQ145" s="118">
        <f t="shared" ref="EQ145:EQ208" si="146">EP145-EO145</f>
        <v>-30217.840000000011</v>
      </c>
      <c r="ES145" s="138">
        <f t="shared" ref="ES145:ES208" si="147">EI145+EQ145</f>
        <v>37494391.184782192</v>
      </c>
      <c r="EV145" s="40">
        <v>39033056.619446859</v>
      </c>
      <c r="EW145" s="41">
        <v>7435966.2738285745</v>
      </c>
      <c r="EX145" s="42">
        <v>-308140</v>
      </c>
      <c r="EY145" s="12"/>
      <c r="EZ145" s="43">
        <v>38724916.619446859</v>
      </c>
      <c r="FA145" s="12"/>
      <c r="FB145" s="40">
        <v>-142277.69976000002</v>
      </c>
      <c r="FC145" s="41">
        <v>81511.896000000008</v>
      </c>
      <c r="FD145" s="42">
        <v>-60765.80376000001</v>
      </c>
      <c r="FE145" s="44"/>
      <c r="FF145" s="43">
        <v>38664150.815686859</v>
      </c>
      <c r="FG145" s="12"/>
      <c r="FH145" s="43">
        <v>422</v>
      </c>
      <c r="FI145" s="10"/>
      <c r="FJ145" s="8">
        <v>422</v>
      </c>
      <c r="FK145" s="8" t="s">
        <v>129</v>
      </c>
      <c r="FL145" s="9">
        <v>11580</v>
      </c>
      <c r="FM145" s="9">
        <v>37985230</v>
      </c>
      <c r="FN145" s="9">
        <v>6901592</v>
      </c>
      <c r="FO145" s="49">
        <f t="shared" ref="FO145:FO208" si="148">FY145</f>
        <v>-308140</v>
      </c>
      <c r="FQ145" s="99">
        <f t="shared" si="110"/>
        <v>37677090</v>
      </c>
      <c r="FS145" s="55">
        <f t="shared" ref="FS145:FS208" si="149">FQ145-GA145</f>
        <v>-1047826.6194468588</v>
      </c>
      <c r="FT145" s="92">
        <f t="shared" ref="FT145:FT208" si="150">FS145/GA145</f>
        <v>-2.7058202080689871E-2</v>
      </c>
      <c r="FU145" s="55">
        <f t="shared" si="111"/>
        <v>-90.485891143942894</v>
      </c>
      <c r="FW145" s="40">
        <v>39033056.619446859</v>
      </c>
      <c r="FX145" s="41">
        <v>7435966.2738285745</v>
      </c>
      <c r="FY145" s="42">
        <v>-308140</v>
      </c>
      <c r="FZ145" s="12"/>
      <c r="GA145" s="43">
        <v>38724916.619446859</v>
      </c>
      <c r="GB145" s="12"/>
      <c r="GC145" s="40">
        <v>-142277.69976000002</v>
      </c>
      <c r="GD145" s="41">
        <v>81511.896000000008</v>
      </c>
      <c r="GE145" s="42">
        <v>-60765.80376000001</v>
      </c>
      <c r="GF145" s="44"/>
      <c r="GG145" s="43">
        <v>38664150.815686859</v>
      </c>
      <c r="GH145" s="12"/>
      <c r="GI145" s="43">
        <v>422</v>
      </c>
      <c r="GJ145" s="9"/>
      <c r="GK145" s="9"/>
    </row>
    <row r="146" spans="1:193" x14ac:dyDescent="0.25">
      <c r="A146" s="8">
        <v>423</v>
      </c>
      <c r="B146" s="8" t="s">
        <v>531</v>
      </c>
      <c r="C146" s="9">
        <v>19418</v>
      </c>
      <c r="D146" s="9">
        <v>21337510.722459514</v>
      </c>
      <c r="E146" s="9">
        <v>-138293.39852102951</v>
      </c>
      <c r="F146" s="121">
        <v>-1604324</v>
      </c>
      <c r="H146" s="96">
        <f t="shared" si="112"/>
        <v>19733186.722459514</v>
      </c>
      <c r="J146" s="135">
        <f t="shared" si="103"/>
        <v>-318596.83138494566</v>
      </c>
      <c r="K146" s="92">
        <f t="shared" si="104"/>
        <v>-1.5888702894155376E-2</v>
      </c>
      <c r="L146" s="129">
        <f t="shared" si="113"/>
        <v>-16.40729381939158</v>
      </c>
      <c r="N146" s="116">
        <v>1269394.6132799995</v>
      </c>
      <c r="O146" s="117">
        <v>663434.40960000001</v>
      </c>
      <c r="P146" s="118">
        <v>-605960.20367999945</v>
      </c>
      <c r="R146" s="138">
        <f t="shared" si="114"/>
        <v>19127226.518779512</v>
      </c>
      <c r="S146" s="117"/>
      <c r="T146" s="8">
        <v>423</v>
      </c>
      <c r="U146" s="8" t="s">
        <v>130</v>
      </c>
      <c r="V146" s="9">
        <v>19418</v>
      </c>
      <c r="W146" s="9">
        <v>21337510.722459514</v>
      </c>
      <c r="X146" s="9">
        <v>-138293.39852102951</v>
      </c>
      <c r="Y146" s="121">
        <v>-1575350</v>
      </c>
      <c r="AA146" s="96">
        <f t="shared" si="115"/>
        <v>19762160.722459514</v>
      </c>
      <c r="AC146" s="135">
        <f t="shared" si="116"/>
        <v>-289622.83138494566</v>
      </c>
      <c r="AD146" s="92">
        <f t="shared" si="117"/>
        <v>-1.4443744149104246E-2</v>
      </c>
      <c r="AE146" s="129">
        <f t="shared" si="118"/>
        <v>-14.915173106650823</v>
      </c>
      <c r="AG146" s="116">
        <v>1269394.6132799995</v>
      </c>
      <c r="AH146" s="117">
        <v>663434.40960000001</v>
      </c>
      <c r="AI146" s="118">
        <f t="shared" si="119"/>
        <v>-605960.20367999945</v>
      </c>
      <c r="AK146" s="138">
        <f t="shared" si="120"/>
        <v>19156200.518779512</v>
      </c>
      <c r="AL146" s="117"/>
      <c r="AM146" s="177" t="s">
        <v>130</v>
      </c>
      <c r="AN146" s="158">
        <v>19263</v>
      </c>
      <c r="AO146" s="158">
        <v>21542264.553844459</v>
      </c>
      <c r="AP146" s="158">
        <v>-162120.84479869308</v>
      </c>
      <c r="AQ146" s="158">
        <v>-1490481</v>
      </c>
      <c r="AR146" s="158">
        <v>0</v>
      </c>
      <c r="AS146" s="168">
        <f t="shared" si="105"/>
        <v>20051783.553844459</v>
      </c>
      <c r="AU146" s="158">
        <v>702119.80739999982</v>
      </c>
      <c r="AV146" s="158">
        <v>-1328814.8168400005</v>
      </c>
      <c r="AW146" s="158">
        <v>-626695.00944000063</v>
      </c>
      <c r="AY146" s="168">
        <f t="shared" si="106"/>
        <v>19425088.544404458</v>
      </c>
      <c r="BA146" s="181">
        <v>423</v>
      </c>
      <c r="BB146" s="121"/>
      <c r="BD146" s="8">
        <v>423</v>
      </c>
      <c r="BE146" s="8" t="s">
        <v>130</v>
      </c>
      <c r="BF146" s="9">
        <v>19418</v>
      </c>
      <c r="BG146" s="9">
        <v>21337510.722459514</v>
      </c>
      <c r="BH146" s="9">
        <v>-138293.39852102954</v>
      </c>
      <c r="BI146" s="49">
        <v>-1459008</v>
      </c>
      <c r="BK146" s="96">
        <f t="shared" si="121"/>
        <v>19878502.722459514</v>
      </c>
      <c r="BM146" s="135">
        <f t="shared" si="122"/>
        <v>-204753.83138494566</v>
      </c>
      <c r="BN146" s="92">
        <f t="shared" si="123"/>
        <v>-1.0195250498144457E-2</v>
      </c>
      <c r="BO146" s="129">
        <f t="shared" si="124"/>
        <v>-10.544537613809128</v>
      </c>
      <c r="BQ146" s="116">
        <v>1268769.46896</v>
      </c>
      <c r="BR146" s="117">
        <v>663434.40960000001</v>
      </c>
      <c r="BS146" s="118">
        <f t="shared" si="125"/>
        <v>-605335.05935999996</v>
      </c>
      <c r="BU146" s="138">
        <f t="shared" si="126"/>
        <v>19273167.663099512</v>
      </c>
      <c r="BW146" s="8">
        <v>423</v>
      </c>
      <c r="BX146" s="8" t="s">
        <v>130</v>
      </c>
      <c r="BY146" s="9">
        <v>19418</v>
      </c>
      <c r="BZ146" s="9">
        <v>21115597.08784835</v>
      </c>
      <c r="CA146" s="9">
        <v>-138293.39852102954</v>
      </c>
      <c r="CB146" s="49">
        <v>-1459008</v>
      </c>
      <c r="CD146" s="96">
        <f t="shared" si="127"/>
        <v>19656589.08784835</v>
      </c>
      <c r="CF146" s="135">
        <f t="shared" si="128"/>
        <v>-426667.46599610895</v>
      </c>
      <c r="CG146" s="92">
        <f t="shared" si="129"/>
        <v>-2.1244934298986169E-2</v>
      </c>
      <c r="CH146" s="129">
        <f t="shared" si="130"/>
        <v>-21.9727812337063</v>
      </c>
      <c r="CJ146" s="116">
        <v>1268769.46896</v>
      </c>
      <c r="CK146" s="117">
        <v>663434.40960000001</v>
      </c>
      <c r="CL146" s="118">
        <f t="shared" si="131"/>
        <v>-605335.05935999996</v>
      </c>
      <c r="CN146" s="138">
        <f t="shared" si="132"/>
        <v>19051254.028488349</v>
      </c>
      <c r="CP146" s="8">
        <v>423</v>
      </c>
      <c r="CQ146" s="8" t="s">
        <v>130</v>
      </c>
      <c r="CR146" s="9">
        <v>19418</v>
      </c>
      <c r="CS146" s="9">
        <v>20898134.248696603</v>
      </c>
      <c r="CT146" s="9">
        <v>-89910.994182435796</v>
      </c>
      <c r="CU146" s="49">
        <v>-1459008</v>
      </c>
      <c r="CW146" s="96">
        <f t="shared" si="133"/>
        <v>19439126.248696603</v>
      </c>
      <c r="CY146" s="135">
        <f t="shared" si="134"/>
        <v>-644130.30514785647</v>
      </c>
      <c r="CZ146" s="92">
        <f t="shared" si="135"/>
        <v>-3.2073000881152072E-2</v>
      </c>
      <c r="DA146" s="129">
        <f t="shared" si="136"/>
        <v>-33.171815076107556</v>
      </c>
      <c r="DC146" s="116">
        <v>-1269983.3097000001</v>
      </c>
      <c r="DD146" s="117">
        <v>664069.12199999997</v>
      </c>
      <c r="DE146" s="118">
        <f t="shared" si="137"/>
        <v>-605914.18770000013</v>
      </c>
      <c r="DG146" s="138">
        <f t="shared" si="138"/>
        <v>18833212.060996603</v>
      </c>
      <c r="DI146" s="8">
        <v>423</v>
      </c>
      <c r="DJ146" s="8" t="s">
        <v>130</v>
      </c>
      <c r="DK146" s="9">
        <v>19418</v>
      </c>
      <c r="DL146" s="9">
        <v>20898287.084628768</v>
      </c>
      <c r="DM146" s="9">
        <v>-89910.994182435796</v>
      </c>
      <c r="DN146" s="49">
        <v>-1459008</v>
      </c>
      <c r="DP146" s="96">
        <f t="shared" si="139"/>
        <v>19439279.084628768</v>
      </c>
      <c r="DR146" s="135">
        <f t="shared" si="140"/>
        <v>-643977.46921569109</v>
      </c>
      <c r="DS146" s="92">
        <f t="shared" si="141"/>
        <v>-3.2065390764149604E-2</v>
      </c>
      <c r="DT146" s="129">
        <f t="shared" si="107"/>
        <v>-33.163944238113665</v>
      </c>
      <c r="DV146" s="116">
        <v>-1269983.3097000001</v>
      </c>
      <c r="DW146" s="117">
        <v>664069.12199999997</v>
      </c>
      <c r="DX146" s="118">
        <f t="shared" si="142"/>
        <v>-605914.18770000013</v>
      </c>
      <c r="DZ146" s="138">
        <f t="shared" si="143"/>
        <v>18833364.896928769</v>
      </c>
      <c r="EB146" s="8">
        <v>423</v>
      </c>
      <c r="EC146" s="8" t="s">
        <v>130</v>
      </c>
      <c r="ED146" s="9">
        <v>19418</v>
      </c>
      <c r="EE146" s="9">
        <v>20757944.609771281</v>
      </c>
      <c r="EF146" s="9">
        <v>-113986.13803048088</v>
      </c>
      <c r="EG146" s="49">
        <v>-1459008</v>
      </c>
      <c r="EI146" s="96">
        <f t="shared" si="108"/>
        <v>19298936.609771281</v>
      </c>
      <c r="EK146" s="135">
        <f t="shared" si="144"/>
        <v>-784319.94407317787</v>
      </c>
      <c r="EL146" s="92">
        <f t="shared" si="145"/>
        <v>-3.9053424526563574E-2</v>
      </c>
      <c r="EM146" s="129">
        <f t="shared" si="109"/>
        <v>-40.391386552331745</v>
      </c>
      <c r="EO146" s="116">
        <v>1273266.33</v>
      </c>
      <c r="EP146" s="117">
        <v>665785.80000000005</v>
      </c>
      <c r="EQ146" s="118">
        <f t="shared" si="146"/>
        <v>-607480.53</v>
      </c>
      <c r="ES146" s="138">
        <f t="shared" si="147"/>
        <v>18691456.07977128</v>
      </c>
      <c r="EV146" s="40">
        <v>21542264.553844459</v>
      </c>
      <c r="EW146" s="41">
        <v>-162120.84479869308</v>
      </c>
      <c r="EX146" s="42">
        <v>-1459008</v>
      </c>
      <c r="EY146" s="12"/>
      <c r="EZ146" s="43">
        <v>20083256.553844459</v>
      </c>
      <c r="FA146" s="12"/>
      <c r="FB146" s="40">
        <v>-1328814.8168400005</v>
      </c>
      <c r="FC146" s="41">
        <v>702119.80739999982</v>
      </c>
      <c r="FD146" s="42">
        <v>-626695.00944000063</v>
      </c>
      <c r="FE146" s="44"/>
      <c r="FF146" s="43">
        <v>19456561.544404458</v>
      </c>
      <c r="FG146" s="12"/>
      <c r="FH146" s="43">
        <v>423</v>
      </c>
      <c r="FI146" s="10"/>
      <c r="FJ146" s="8">
        <v>423</v>
      </c>
      <c r="FK146" s="8" t="s">
        <v>130</v>
      </c>
      <c r="FL146" s="9">
        <v>19418</v>
      </c>
      <c r="FM146" s="9">
        <v>20841811</v>
      </c>
      <c r="FN146" s="9">
        <v>-158461</v>
      </c>
      <c r="FO146" s="49">
        <f t="shared" si="148"/>
        <v>-1459008</v>
      </c>
      <c r="FQ146" s="99">
        <f t="shared" si="110"/>
        <v>19382803</v>
      </c>
      <c r="FS146" s="55">
        <f t="shared" si="149"/>
        <v>-700453.55384445935</v>
      </c>
      <c r="FT146" s="92">
        <f t="shared" si="150"/>
        <v>-3.487748871635931E-2</v>
      </c>
      <c r="FU146" s="55">
        <f t="shared" si="111"/>
        <v>-36.072384068619805</v>
      </c>
      <c r="FW146" s="40">
        <v>21542264.553844459</v>
      </c>
      <c r="FX146" s="41">
        <v>-162120.84479869308</v>
      </c>
      <c r="FY146" s="42">
        <v>-1459008</v>
      </c>
      <c r="FZ146" s="12"/>
      <c r="GA146" s="43">
        <v>20083256.553844459</v>
      </c>
      <c r="GB146" s="12"/>
      <c r="GC146" s="40">
        <v>-1328814.8168400005</v>
      </c>
      <c r="GD146" s="41">
        <v>702119.80739999982</v>
      </c>
      <c r="GE146" s="42">
        <v>-626695.00944000063</v>
      </c>
      <c r="GF146" s="44"/>
      <c r="GG146" s="43">
        <v>19456561.544404458</v>
      </c>
      <c r="GH146" s="12"/>
      <c r="GI146" s="43">
        <v>423</v>
      </c>
      <c r="GJ146" s="9"/>
      <c r="GK146" s="9"/>
    </row>
    <row r="147" spans="1:193" x14ac:dyDescent="0.25">
      <c r="A147" s="8">
        <v>425</v>
      </c>
      <c r="B147" s="8" t="s">
        <v>532</v>
      </c>
      <c r="C147" s="9">
        <v>10000</v>
      </c>
      <c r="D147" s="9">
        <v>24160544.261268068</v>
      </c>
      <c r="E147" s="9">
        <v>7118396.8201482929</v>
      </c>
      <c r="F147" s="121">
        <v>26510</v>
      </c>
      <c r="H147" s="96">
        <f t="shared" si="112"/>
        <v>24187054.261268068</v>
      </c>
      <c r="J147" s="135">
        <f t="shared" si="103"/>
        <v>-1048906.9201447181</v>
      </c>
      <c r="K147" s="92">
        <f t="shared" si="104"/>
        <v>-4.1563977397352979E-2</v>
      </c>
      <c r="L147" s="129">
        <f t="shared" si="113"/>
        <v>-104.89069201447181</v>
      </c>
      <c r="N147" s="116">
        <v>191628.87460799998</v>
      </c>
      <c r="O147" s="117">
        <v>50792.975999999995</v>
      </c>
      <c r="P147" s="118">
        <v>-140835.89860799999</v>
      </c>
      <c r="R147" s="138">
        <f t="shared" si="114"/>
        <v>24046218.362660069</v>
      </c>
      <c r="S147" s="117"/>
      <c r="T147" s="8">
        <v>425</v>
      </c>
      <c r="U147" s="8" t="s">
        <v>131</v>
      </c>
      <c r="V147" s="9">
        <v>10000</v>
      </c>
      <c r="W147" s="9">
        <v>24160544.261268068</v>
      </c>
      <c r="X147" s="9">
        <v>7118396.8201482929</v>
      </c>
      <c r="Y147" s="121">
        <v>-139992</v>
      </c>
      <c r="AA147" s="96">
        <f t="shared" si="115"/>
        <v>24020552.261268068</v>
      </c>
      <c r="AC147" s="135">
        <f t="shared" si="116"/>
        <v>-1215408.9201447181</v>
      </c>
      <c r="AD147" s="92">
        <f t="shared" si="117"/>
        <v>-4.8161784344473928E-2</v>
      </c>
      <c r="AE147" s="129">
        <f t="shared" si="118"/>
        <v>-121.54089201447181</v>
      </c>
      <c r="AG147" s="116">
        <v>191628.87460799998</v>
      </c>
      <c r="AH147" s="117">
        <v>50792.975999999995</v>
      </c>
      <c r="AI147" s="118">
        <f t="shared" si="119"/>
        <v>-140835.89860799999</v>
      </c>
      <c r="AK147" s="138">
        <f t="shared" si="120"/>
        <v>23879716.362660069</v>
      </c>
      <c r="AL147" s="117"/>
      <c r="AM147" s="177" t="s">
        <v>131</v>
      </c>
      <c r="AN147" s="158">
        <v>9937</v>
      </c>
      <c r="AO147" s="158">
        <v>25424356.181412786</v>
      </c>
      <c r="AP147" s="158">
        <v>7026921.2699199999</v>
      </c>
      <c r="AQ147" s="158">
        <v>-188395</v>
      </c>
      <c r="AS147" s="168">
        <f t="shared" si="105"/>
        <v>25235961.181412786</v>
      </c>
      <c r="AU147" s="158">
        <v>47329.487999999998</v>
      </c>
      <c r="AV147" s="158">
        <v>-230608.986156</v>
      </c>
      <c r="AW147" s="158">
        <v>-183279.49815599999</v>
      </c>
      <c r="AY147" s="168">
        <f t="shared" si="106"/>
        <v>25052681.683256786</v>
      </c>
      <c r="BA147" s="181">
        <v>425</v>
      </c>
      <c r="BB147" s="121"/>
      <c r="BD147" s="8">
        <v>425</v>
      </c>
      <c r="BE147" s="8" t="s">
        <v>131</v>
      </c>
      <c r="BF147" s="9">
        <v>10000</v>
      </c>
      <c r="BG147" s="9">
        <v>24160544.261268072</v>
      </c>
      <c r="BH147" s="9">
        <v>7118396.8201482957</v>
      </c>
      <c r="BI147" s="49">
        <v>-290919</v>
      </c>
      <c r="BK147" s="96">
        <f t="shared" si="121"/>
        <v>23869625.261268072</v>
      </c>
      <c r="BM147" s="135">
        <f t="shared" si="122"/>
        <v>-1263811.9201447144</v>
      </c>
      <c r="BN147" s="92">
        <f t="shared" si="123"/>
        <v>-5.0284086136827937E-2</v>
      </c>
      <c r="BO147" s="129">
        <f t="shared" si="124"/>
        <v>-126.38119201447144</v>
      </c>
      <c r="BQ147" s="116">
        <v>191628.87460799998</v>
      </c>
      <c r="BR147" s="117">
        <v>50792.976000000002</v>
      </c>
      <c r="BS147" s="118">
        <f t="shared" si="125"/>
        <v>-140835.89860799999</v>
      </c>
      <c r="BU147" s="138">
        <f t="shared" si="126"/>
        <v>23728789.362660073</v>
      </c>
      <c r="BW147" s="8">
        <v>425</v>
      </c>
      <c r="BX147" s="8" t="s">
        <v>131</v>
      </c>
      <c r="BY147" s="9">
        <v>10000</v>
      </c>
      <c r="BZ147" s="9">
        <v>23924688.364001758</v>
      </c>
      <c r="CA147" s="9">
        <v>7118396.8201482957</v>
      </c>
      <c r="CB147" s="49">
        <v>-290919</v>
      </c>
      <c r="CD147" s="96">
        <f t="shared" si="127"/>
        <v>23633769.364001758</v>
      </c>
      <c r="CF147" s="135">
        <f t="shared" si="128"/>
        <v>-1499667.8174110278</v>
      </c>
      <c r="CG147" s="92">
        <f t="shared" si="129"/>
        <v>-5.9668234256478617E-2</v>
      </c>
      <c r="CH147" s="129">
        <f t="shared" si="130"/>
        <v>-149.96678174110278</v>
      </c>
      <c r="CJ147" s="116">
        <v>191628.87460799998</v>
      </c>
      <c r="CK147" s="117">
        <v>50792.976000000002</v>
      </c>
      <c r="CL147" s="118">
        <f t="shared" si="131"/>
        <v>-140835.89860799999</v>
      </c>
      <c r="CN147" s="138">
        <f t="shared" si="132"/>
        <v>23492933.465393759</v>
      </c>
      <c r="CP147" s="8">
        <v>425</v>
      </c>
      <c r="CQ147" s="8" t="s">
        <v>131</v>
      </c>
      <c r="CR147" s="9">
        <v>10000</v>
      </c>
      <c r="CS147" s="9">
        <v>24083426.315391544</v>
      </c>
      <c r="CT147" s="9">
        <v>7225702.6237658514</v>
      </c>
      <c r="CU147" s="49">
        <v>-290919</v>
      </c>
      <c r="CW147" s="96">
        <f t="shared" si="133"/>
        <v>23792507.315391544</v>
      </c>
      <c r="CY147" s="135">
        <f t="shared" si="134"/>
        <v>-1340929.866021242</v>
      </c>
      <c r="CZ147" s="92">
        <f t="shared" si="135"/>
        <v>-5.335242674300493E-2</v>
      </c>
      <c r="DA147" s="129">
        <f t="shared" si="136"/>
        <v>-134.0929866021242</v>
      </c>
      <c r="DC147" s="116">
        <v>-191812.20731000003</v>
      </c>
      <c r="DD147" s="117">
        <v>50841.57</v>
      </c>
      <c r="DE147" s="118">
        <f t="shared" si="137"/>
        <v>-140970.63731000002</v>
      </c>
      <c r="DG147" s="138">
        <f t="shared" si="138"/>
        <v>23651536.678081546</v>
      </c>
      <c r="DI147" s="8">
        <v>425</v>
      </c>
      <c r="DJ147" s="8" t="s">
        <v>131</v>
      </c>
      <c r="DK147" s="9">
        <v>10000</v>
      </c>
      <c r="DL147" s="9">
        <v>24083499.272963461</v>
      </c>
      <c r="DM147" s="9">
        <v>7225702.6237658514</v>
      </c>
      <c r="DN147" s="49">
        <v>-290919</v>
      </c>
      <c r="DP147" s="96">
        <f t="shared" si="139"/>
        <v>23792580.272963461</v>
      </c>
      <c r="DR147" s="135">
        <f t="shared" si="140"/>
        <v>-1340856.9084493257</v>
      </c>
      <c r="DS147" s="92">
        <f t="shared" si="141"/>
        <v>-5.3349523933835227E-2</v>
      </c>
      <c r="DT147" s="129">
        <f t="shared" si="107"/>
        <v>-134.08569084493257</v>
      </c>
      <c r="DV147" s="116">
        <v>-191812.20731000003</v>
      </c>
      <c r="DW147" s="117">
        <v>50841.57</v>
      </c>
      <c r="DX147" s="118">
        <f t="shared" si="142"/>
        <v>-140970.63731000002</v>
      </c>
      <c r="DZ147" s="138">
        <f t="shared" si="143"/>
        <v>23651609.635653462</v>
      </c>
      <c r="EB147" s="8">
        <v>425</v>
      </c>
      <c r="EC147" s="8" t="s">
        <v>131</v>
      </c>
      <c r="ED147" s="9">
        <v>10000</v>
      </c>
      <c r="EE147" s="9">
        <v>23963398.058992665</v>
      </c>
      <c r="EF147" s="9">
        <v>7032680.5599687835</v>
      </c>
      <c r="EG147" s="49">
        <v>-290919</v>
      </c>
      <c r="EI147" s="96">
        <f t="shared" si="108"/>
        <v>23672479.058992665</v>
      </c>
      <c r="EK147" s="135">
        <f t="shared" si="144"/>
        <v>-1460958.122420121</v>
      </c>
      <c r="EL147" s="92">
        <f t="shared" si="145"/>
        <v>-5.8128067079522248E-2</v>
      </c>
      <c r="EM147" s="129">
        <f t="shared" si="109"/>
        <v>-146.0958122420121</v>
      </c>
      <c r="EO147" s="116">
        <v>192308.05900000001</v>
      </c>
      <c r="EP147" s="117">
        <v>50973</v>
      </c>
      <c r="EQ147" s="118">
        <f t="shared" si="146"/>
        <v>-141335.05900000001</v>
      </c>
      <c r="ES147" s="138">
        <f t="shared" si="147"/>
        <v>23531143.999992665</v>
      </c>
      <c r="EV147" s="40">
        <v>25424356.181412786</v>
      </c>
      <c r="EW147" s="41">
        <v>7026921.2699199999</v>
      </c>
      <c r="EX147" s="42">
        <v>-290919</v>
      </c>
      <c r="EY147" s="12"/>
      <c r="EZ147" s="43">
        <v>25133437.181412786</v>
      </c>
      <c r="FA147" s="12"/>
      <c r="FB147" s="40">
        <v>-230608.986156</v>
      </c>
      <c r="FC147" s="41">
        <v>47329.487999999998</v>
      </c>
      <c r="FD147" s="42">
        <v>-183279.49815599999</v>
      </c>
      <c r="FE147" s="44"/>
      <c r="FF147" s="43">
        <v>24950157.683256786</v>
      </c>
      <c r="FG147" s="12"/>
      <c r="FH147" s="43">
        <v>425</v>
      </c>
      <c r="FI147" s="10"/>
      <c r="FJ147" s="8">
        <v>425</v>
      </c>
      <c r="FK147" s="8" t="s">
        <v>131</v>
      </c>
      <c r="FL147" s="9">
        <v>10000</v>
      </c>
      <c r="FM147" s="9">
        <v>24003549</v>
      </c>
      <c r="FN147" s="9">
        <v>6935369</v>
      </c>
      <c r="FO147" s="49">
        <f t="shared" si="148"/>
        <v>-290919</v>
      </c>
      <c r="FQ147" s="99">
        <f t="shared" si="110"/>
        <v>23712630</v>
      </c>
      <c r="FS147" s="55">
        <f t="shared" si="149"/>
        <v>-1420807.1814127862</v>
      </c>
      <c r="FT147" s="92">
        <f t="shared" si="150"/>
        <v>-5.653055613354515E-2</v>
      </c>
      <c r="FU147" s="55">
        <f t="shared" si="111"/>
        <v>-142.08071814127862</v>
      </c>
      <c r="FW147" s="40">
        <v>25424356.181412786</v>
      </c>
      <c r="FX147" s="41">
        <v>7026921.2699199999</v>
      </c>
      <c r="FY147" s="42">
        <v>-290919</v>
      </c>
      <c r="FZ147" s="12"/>
      <c r="GA147" s="43">
        <v>25133437.181412786</v>
      </c>
      <c r="GB147" s="12"/>
      <c r="GC147" s="40">
        <v>-230608.986156</v>
      </c>
      <c r="GD147" s="41">
        <v>47329.487999999998</v>
      </c>
      <c r="GE147" s="42">
        <v>-183279.49815599999</v>
      </c>
      <c r="GF147" s="44"/>
      <c r="GG147" s="43">
        <v>24950157.683256786</v>
      </c>
      <c r="GH147" s="12"/>
      <c r="GI147" s="43">
        <v>425</v>
      </c>
      <c r="GJ147" s="9"/>
      <c r="GK147" s="9"/>
    </row>
    <row r="148" spans="1:193" x14ac:dyDescent="0.25">
      <c r="A148" s="8">
        <v>426</v>
      </c>
      <c r="B148" s="8" t="s">
        <v>533</v>
      </c>
      <c r="C148" s="9">
        <v>12301</v>
      </c>
      <c r="D148" s="9">
        <v>29576872.647043489</v>
      </c>
      <c r="E148" s="9">
        <v>8857004.6063292995</v>
      </c>
      <c r="F148" s="121">
        <v>-2606832</v>
      </c>
      <c r="H148" s="96">
        <f t="shared" si="112"/>
        <v>26970040.647043489</v>
      </c>
      <c r="J148" s="135">
        <f t="shared" si="103"/>
        <v>-209740.40759466588</v>
      </c>
      <c r="K148" s="92">
        <f t="shared" si="104"/>
        <v>-7.7167806161880124E-3</v>
      </c>
      <c r="L148" s="129">
        <f t="shared" si="113"/>
        <v>-17.050679424003405</v>
      </c>
      <c r="N148" s="116">
        <v>848371.63521599991</v>
      </c>
      <c r="O148" s="117">
        <v>40373.903999999995</v>
      </c>
      <c r="P148" s="118">
        <v>-807997.73121599993</v>
      </c>
      <c r="R148" s="138">
        <f t="shared" si="114"/>
        <v>26162042.91582749</v>
      </c>
      <c r="S148" s="117"/>
      <c r="T148" s="8">
        <v>426</v>
      </c>
      <c r="U148" s="8" t="s">
        <v>132</v>
      </c>
      <c r="V148" s="9">
        <v>12301</v>
      </c>
      <c r="W148" s="9">
        <v>29576872.647043489</v>
      </c>
      <c r="X148" s="9">
        <v>8857004.6063292995</v>
      </c>
      <c r="Y148" s="121">
        <v>-2609287</v>
      </c>
      <c r="AA148" s="96">
        <f t="shared" si="115"/>
        <v>26967585.647043489</v>
      </c>
      <c r="AC148" s="135">
        <f t="shared" si="116"/>
        <v>-212195.40759466588</v>
      </c>
      <c r="AD148" s="92">
        <f t="shared" si="117"/>
        <v>-7.8071051112626726E-3</v>
      </c>
      <c r="AE148" s="129">
        <f t="shared" si="118"/>
        <v>-17.250256694144046</v>
      </c>
      <c r="AG148" s="116">
        <v>848371.63521599991</v>
      </c>
      <c r="AH148" s="117">
        <v>40373.903999999995</v>
      </c>
      <c r="AI148" s="118">
        <f t="shared" si="119"/>
        <v>-807997.73121599993</v>
      </c>
      <c r="AK148" s="138">
        <f t="shared" si="120"/>
        <v>26159587.91582749</v>
      </c>
      <c r="AL148" s="117"/>
      <c r="AM148" s="177" t="s">
        <v>132</v>
      </c>
      <c r="AN148" s="158">
        <v>12338</v>
      </c>
      <c r="AO148" s="158">
        <v>29697748.054638155</v>
      </c>
      <c r="AP148" s="158">
        <v>8647515.0593227968</v>
      </c>
      <c r="AQ148" s="158">
        <v>-2517967</v>
      </c>
      <c r="AS148" s="168">
        <f t="shared" si="105"/>
        <v>27179781.054638155</v>
      </c>
      <c r="AU148" s="158">
        <v>31552.992000000002</v>
      </c>
      <c r="AV148" s="158">
        <v>-890893.47028800007</v>
      </c>
      <c r="AW148" s="158">
        <v>-859340.4782880001</v>
      </c>
      <c r="AY148" s="168">
        <f t="shared" si="106"/>
        <v>26320440.576350156</v>
      </c>
      <c r="BA148" s="181">
        <v>426</v>
      </c>
      <c r="BB148" s="121"/>
      <c r="BD148" s="8">
        <v>426</v>
      </c>
      <c r="BE148" s="8" t="s">
        <v>132</v>
      </c>
      <c r="BF148" s="9">
        <v>12301</v>
      </c>
      <c r="BG148" s="9">
        <v>29576872.647043481</v>
      </c>
      <c r="BH148" s="9">
        <v>8857004.6063292995</v>
      </c>
      <c r="BI148" s="49">
        <v>-2512021</v>
      </c>
      <c r="BK148" s="96">
        <f t="shared" si="121"/>
        <v>27064851.647043481</v>
      </c>
      <c r="BM148" s="135">
        <f t="shared" si="122"/>
        <v>-120875.40759467334</v>
      </c>
      <c r="BN148" s="92">
        <f t="shared" si="123"/>
        <v>-4.4462819534580294E-3</v>
      </c>
      <c r="BO148" s="129">
        <f t="shared" si="124"/>
        <v>-9.8264700101352194</v>
      </c>
      <c r="BQ148" s="116">
        <v>848371.63521600002</v>
      </c>
      <c r="BR148" s="117">
        <v>40373.904000000002</v>
      </c>
      <c r="BS148" s="118">
        <f t="shared" si="125"/>
        <v>-807997.73121600004</v>
      </c>
      <c r="BU148" s="138">
        <f t="shared" si="126"/>
        <v>26256853.915827483</v>
      </c>
      <c r="BW148" s="8">
        <v>426</v>
      </c>
      <c r="BX148" s="8" t="s">
        <v>132</v>
      </c>
      <c r="BY148" s="9">
        <v>12301</v>
      </c>
      <c r="BZ148" s="9">
        <v>29341845.111573238</v>
      </c>
      <c r="CA148" s="9">
        <v>8857004.6063292995</v>
      </c>
      <c r="CB148" s="49">
        <v>-2512021</v>
      </c>
      <c r="CD148" s="96">
        <f t="shared" si="127"/>
        <v>26829824.111573238</v>
      </c>
      <c r="CF148" s="135">
        <f t="shared" si="128"/>
        <v>-355902.94306491688</v>
      </c>
      <c r="CG148" s="92">
        <f t="shared" si="129"/>
        <v>-1.309153668576233E-2</v>
      </c>
      <c r="CH148" s="129">
        <f t="shared" si="130"/>
        <v>-28.932846359232329</v>
      </c>
      <c r="CJ148" s="116">
        <v>848371.63521600002</v>
      </c>
      <c r="CK148" s="117">
        <v>40373.904000000002</v>
      </c>
      <c r="CL148" s="118">
        <f t="shared" si="131"/>
        <v>-807997.73121600004</v>
      </c>
      <c r="CN148" s="138">
        <f t="shared" si="132"/>
        <v>26021826.380357239</v>
      </c>
      <c r="CP148" s="8">
        <v>426</v>
      </c>
      <c r="CQ148" s="8" t="s">
        <v>132</v>
      </c>
      <c r="CR148" s="9">
        <v>12301</v>
      </c>
      <c r="CS148" s="9">
        <v>29445656.313609205</v>
      </c>
      <c r="CT148" s="9">
        <v>8941849.3802492954</v>
      </c>
      <c r="CU148" s="49">
        <v>-2512021</v>
      </c>
      <c r="CW148" s="96">
        <f t="shared" si="133"/>
        <v>26933635.313609205</v>
      </c>
      <c r="CY148" s="135">
        <f t="shared" si="134"/>
        <v>-252091.74102894962</v>
      </c>
      <c r="CZ148" s="92">
        <f t="shared" si="135"/>
        <v>-9.2729446051706844E-3</v>
      </c>
      <c r="DA148" s="129">
        <f t="shared" si="136"/>
        <v>-20.493597352162396</v>
      </c>
      <c r="DC148" s="116">
        <v>-849183.27836999996</v>
      </c>
      <c r="DD148" s="117">
        <v>40412.53</v>
      </c>
      <c r="DE148" s="118">
        <f t="shared" si="137"/>
        <v>-808770.74836999993</v>
      </c>
      <c r="DG148" s="138">
        <f t="shared" si="138"/>
        <v>26124864.565239206</v>
      </c>
      <c r="DI148" s="8">
        <v>426</v>
      </c>
      <c r="DJ148" s="8" t="s">
        <v>132</v>
      </c>
      <c r="DK148" s="9">
        <v>12301</v>
      </c>
      <c r="DL148" s="9">
        <v>29445725.170709252</v>
      </c>
      <c r="DM148" s="9">
        <v>8941849.3802492954</v>
      </c>
      <c r="DN148" s="49">
        <v>-2512021</v>
      </c>
      <c r="DP148" s="96">
        <f t="shared" si="139"/>
        <v>26933704.170709252</v>
      </c>
      <c r="DR148" s="135">
        <f t="shared" si="140"/>
        <v>-252022.88392890245</v>
      </c>
      <c r="DS148" s="92">
        <f t="shared" si="141"/>
        <v>-9.2704117650554002E-3</v>
      </c>
      <c r="DT148" s="129">
        <f t="shared" si="107"/>
        <v>-20.487999669043365</v>
      </c>
      <c r="DV148" s="116">
        <v>-849183.27836999996</v>
      </c>
      <c r="DW148" s="117">
        <v>40412.53</v>
      </c>
      <c r="DX148" s="118">
        <f t="shared" si="142"/>
        <v>-808770.74836999993</v>
      </c>
      <c r="DZ148" s="138">
        <f t="shared" si="143"/>
        <v>26124933.422339253</v>
      </c>
      <c r="EB148" s="8">
        <v>426</v>
      </c>
      <c r="EC148" s="8" t="s">
        <v>132</v>
      </c>
      <c r="ED148" s="9">
        <v>12301</v>
      </c>
      <c r="EE148" s="9">
        <v>29267039.349460695</v>
      </c>
      <c r="EF148" s="9">
        <v>8773790.9016632624</v>
      </c>
      <c r="EG148" s="49">
        <v>-2512021</v>
      </c>
      <c r="EI148" s="96">
        <f t="shared" si="108"/>
        <v>26755018.349460695</v>
      </c>
      <c r="EK148" s="135">
        <f t="shared" si="144"/>
        <v>-430708.70517745987</v>
      </c>
      <c r="EL148" s="92">
        <f t="shared" si="145"/>
        <v>-1.5843192433728812E-2</v>
      </c>
      <c r="EM148" s="129">
        <f t="shared" si="109"/>
        <v>-35.014121224084207</v>
      </c>
      <c r="EO148" s="116">
        <v>851378.49300000002</v>
      </c>
      <c r="EP148" s="117">
        <v>40517</v>
      </c>
      <c r="EQ148" s="118">
        <f t="shared" si="146"/>
        <v>-810861.49300000002</v>
      </c>
      <c r="ES148" s="138">
        <f t="shared" si="147"/>
        <v>25944156.856460694</v>
      </c>
      <c r="EV148" s="40">
        <v>29697748.054638155</v>
      </c>
      <c r="EW148" s="41">
        <v>8647515.0593227968</v>
      </c>
      <c r="EX148" s="42">
        <v>-2512021</v>
      </c>
      <c r="EY148" s="12"/>
      <c r="EZ148" s="43">
        <v>27185727.054638155</v>
      </c>
      <c r="FA148" s="12"/>
      <c r="FB148" s="40">
        <v>-890893.47028800007</v>
      </c>
      <c r="FC148" s="41">
        <v>31552.992000000002</v>
      </c>
      <c r="FD148" s="42">
        <v>-859340.4782880001</v>
      </c>
      <c r="FE148" s="44"/>
      <c r="FF148" s="43">
        <v>26326386.576350156</v>
      </c>
      <c r="FG148" s="12"/>
      <c r="FH148" s="43">
        <v>426</v>
      </c>
      <c r="FI148" s="10"/>
      <c r="FJ148" s="8">
        <v>426</v>
      </c>
      <c r="FK148" s="8" t="s">
        <v>132</v>
      </c>
      <c r="FL148" s="9">
        <v>12301</v>
      </c>
      <c r="FM148" s="9">
        <v>29052214</v>
      </c>
      <c r="FN148" s="9">
        <v>8499747</v>
      </c>
      <c r="FO148" s="49">
        <f t="shared" si="148"/>
        <v>-2512021</v>
      </c>
      <c r="FQ148" s="99">
        <f t="shared" si="110"/>
        <v>26540193</v>
      </c>
      <c r="FS148" s="55">
        <f t="shared" si="149"/>
        <v>-645534.0546381548</v>
      </c>
      <c r="FT148" s="92">
        <f t="shared" si="150"/>
        <v>-2.3745329795328035E-2</v>
      </c>
      <c r="FU148" s="55">
        <f t="shared" si="111"/>
        <v>-52.478176948065588</v>
      </c>
      <c r="FW148" s="40">
        <v>29697748.054638155</v>
      </c>
      <c r="FX148" s="41">
        <v>8647515.0593227968</v>
      </c>
      <c r="FY148" s="42">
        <v>-2512021</v>
      </c>
      <c r="FZ148" s="12"/>
      <c r="GA148" s="43">
        <v>27185727.054638155</v>
      </c>
      <c r="GB148" s="12"/>
      <c r="GC148" s="40">
        <v>-890893.47028800007</v>
      </c>
      <c r="GD148" s="41">
        <v>31552.992000000002</v>
      </c>
      <c r="GE148" s="42">
        <v>-859340.4782880001</v>
      </c>
      <c r="GF148" s="44"/>
      <c r="GG148" s="43">
        <v>26326386.576350156</v>
      </c>
      <c r="GH148" s="12"/>
      <c r="GI148" s="43">
        <v>426</v>
      </c>
      <c r="GJ148" s="9"/>
      <c r="GK148" s="9"/>
    </row>
    <row r="149" spans="1:193" x14ac:dyDescent="0.25">
      <c r="A149" s="8">
        <v>430</v>
      </c>
      <c r="B149" s="8" t="s">
        <v>534</v>
      </c>
      <c r="C149" s="9">
        <v>16267</v>
      </c>
      <c r="D149" s="9">
        <v>43022009.403264239</v>
      </c>
      <c r="E149" s="9">
        <v>10633157.245510237</v>
      </c>
      <c r="F149" s="121">
        <v>-2082467</v>
      </c>
      <c r="H149" s="96">
        <f t="shared" si="112"/>
        <v>40939542.403264239</v>
      </c>
      <c r="J149" s="135">
        <f t="shared" si="103"/>
        <v>-1413627.3009269461</v>
      </c>
      <c r="K149" s="92">
        <f t="shared" si="104"/>
        <v>-3.3377131175782018E-2</v>
      </c>
      <c r="L149" s="129">
        <f t="shared" si="113"/>
        <v>-86.901536910736226</v>
      </c>
      <c r="N149" s="116">
        <v>455938.59071999998</v>
      </c>
      <c r="O149" s="117">
        <v>889918.98720000009</v>
      </c>
      <c r="P149" s="118">
        <v>433980.39648000011</v>
      </c>
      <c r="R149" s="138">
        <f t="shared" si="114"/>
        <v>41373522.799744241</v>
      </c>
      <c r="S149" s="117"/>
      <c r="T149" s="8">
        <v>430</v>
      </c>
      <c r="U149" s="8" t="s">
        <v>133</v>
      </c>
      <c r="V149" s="9">
        <v>16267</v>
      </c>
      <c r="W149" s="9">
        <v>43022009.403264239</v>
      </c>
      <c r="X149" s="9">
        <v>10633157.245510237</v>
      </c>
      <c r="Y149" s="121">
        <v>-2085810</v>
      </c>
      <c r="AA149" s="96">
        <f t="shared" si="115"/>
        <v>40936199.403264239</v>
      </c>
      <c r="AC149" s="135">
        <f t="shared" si="116"/>
        <v>-1416970.3009269461</v>
      </c>
      <c r="AD149" s="92">
        <f t="shared" si="117"/>
        <v>-3.3456062694328298E-2</v>
      </c>
      <c r="AE149" s="129">
        <f t="shared" si="118"/>
        <v>-87.107044994586957</v>
      </c>
      <c r="AG149" s="116">
        <v>455938.59071999998</v>
      </c>
      <c r="AH149" s="117">
        <v>889918.98720000009</v>
      </c>
      <c r="AI149" s="118">
        <f t="shared" si="119"/>
        <v>433980.39648000011</v>
      </c>
      <c r="AK149" s="138">
        <f t="shared" si="120"/>
        <v>41370179.799744241</v>
      </c>
      <c r="AL149" s="117"/>
      <c r="AM149" s="177" t="s">
        <v>133</v>
      </c>
      <c r="AN149" s="158">
        <v>16467</v>
      </c>
      <c r="AO149" s="158">
        <v>44560623.704191186</v>
      </c>
      <c r="AP149" s="158">
        <v>10668688.46816781</v>
      </c>
      <c r="AQ149" s="158">
        <v>-2207454</v>
      </c>
      <c r="AS149" s="168">
        <f t="shared" si="105"/>
        <v>42353169.704191186</v>
      </c>
      <c r="AU149" s="158">
        <v>922925.01600000006</v>
      </c>
      <c r="AV149" s="158">
        <v>-447802.69187999988</v>
      </c>
      <c r="AW149" s="158">
        <v>475122.32412000018</v>
      </c>
      <c r="AY149" s="168">
        <f t="shared" si="106"/>
        <v>42828292.028311186</v>
      </c>
      <c r="BA149" s="181">
        <v>430</v>
      </c>
      <c r="BB149" s="121"/>
      <c r="BD149" s="8">
        <v>430</v>
      </c>
      <c r="BE149" s="8" t="s">
        <v>133</v>
      </c>
      <c r="BF149" s="9">
        <v>16267</v>
      </c>
      <c r="BG149" s="9">
        <v>43022009.403264239</v>
      </c>
      <c r="BH149" s="9">
        <v>10633157.245510237</v>
      </c>
      <c r="BI149" s="49">
        <v>-2158993</v>
      </c>
      <c r="BK149" s="96">
        <f t="shared" si="121"/>
        <v>40863016.403264239</v>
      </c>
      <c r="BM149" s="135">
        <f t="shared" si="122"/>
        <v>-1538614.3009269461</v>
      </c>
      <c r="BN149" s="92">
        <f t="shared" si="123"/>
        <v>-3.628667754928732E-2</v>
      </c>
      <c r="BO149" s="129">
        <f t="shared" si="124"/>
        <v>-94.585006511768981</v>
      </c>
      <c r="BQ149" s="116">
        <v>465732.51839999994</v>
      </c>
      <c r="BR149" s="117">
        <v>889918.98720000009</v>
      </c>
      <c r="BS149" s="118">
        <f t="shared" si="125"/>
        <v>424186.46880000015</v>
      </c>
      <c r="BU149" s="138">
        <f t="shared" si="126"/>
        <v>41287202.87206424</v>
      </c>
      <c r="BW149" s="8">
        <v>430</v>
      </c>
      <c r="BX149" s="8" t="s">
        <v>133</v>
      </c>
      <c r="BY149" s="9">
        <v>16267</v>
      </c>
      <c r="BZ149" s="9">
        <v>42606363.096026711</v>
      </c>
      <c r="CA149" s="9">
        <v>10633157.245510237</v>
      </c>
      <c r="CB149" s="49">
        <v>-2158993</v>
      </c>
      <c r="CD149" s="96">
        <f t="shared" si="127"/>
        <v>40447370.096026711</v>
      </c>
      <c r="CF149" s="135">
        <f t="shared" si="128"/>
        <v>-1954260.6081644744</v>
      </c>
      <c r="CG149" s="92">
        <f t="shared" si="129"/>
        <v>-4.6089279485453979E-2</v>
      </c>
      <c r="CH149" s="129">
        <f t="shared" si="130"/>
        <v>-120.13650999966032</v>
      </c>
      <c r="CJ149" s="116">
        <v>465732.51839999994</v>
      </c>
      <c r="CK149" s="117">
        <v>889918.98720000009</v>
      </c>
      <c r="CL149" s="118">
        <f t="shared" si="131"/>
        <v>424186.46880000015</v>
      </c>
      <c r="CN149" s="138">
        <f t="shared" si="132"/>
        <v>40871556.564826712</v>
      </c>
      <c r="CP149" s="8">
        <v>430</v>
      </c>
      <c r="CQ149" s="8" t="s">
        <v>133</v>
      </c>
      <c r="CR149" s="9">
        <v>16267</v>
      </c>
      <c r="CS149" s="9">
        <v>42614001.671433344</v>
      </c>
      <c r="CT149" s="9">
        <v>10696710.596679024</v>
      </c>
      <c r="CU149" s="49">
        <v>-2158993</v>
      </c>
      <c r="CW149" s="96">
        <f t="shared" si="133"/>
        <v>40455008.671433344</v>
      </c>
      <c r="CY149" s="135">
        <f t="shared" si="134"/>
        <v>-1946622.0327578411</v>
      </c>
      <c r="CZ149" s="92">
        <f t="shared" si="135"/>
        <v>-4.5909131333607585E-2</v>
      </c>
      <c r="DA149" s="129">
        <f t="shared" si="136"/>
        <v>-119.66693506841096</v>
      </c>
      <c r="DC149" s="116">
        <v>-466178.08799999999</v>
      </c>
      <c r="DD149" s="117">
        <v>890770.37899999996</v>
      </c>
      <c r="DE149" s="118">
        <f t="shared" si="137"/>
        <v>424592.29099999997</v>
      </c>
      <c r="DG149" s="138">
        <f t="shared" si="138"/>
        <v>40879600.962433346</v>
      </c>
      <c r="DI149" s="8">
        <v>430</v>
      </c>
      <c r="DJ149" s="8" t="s">
        <v>133</v>
      </c>
      <c r="DK149" s="9">
        <v>16267</v>
      </c>
      <c r="DL149" s="9">
        <v>42614089.015298247</v>
      </c>
      <c r="DM149" s="9">
        <v>10696710.596679024</v>
      </c>
      <c r="DN149" s="49">
        <v>-2158993</v>
      </c>
      <c r="DP149" s="96">
        <f t="shared" si="139"/>
        <v>40455096.015298247</v>
      </c>
      <c r="DR149" s="135">
        <f t="shared" si="140"/>
        <v>-1946534.6888929382</v>
      </c>
      <c r="DS149" s="92">
        <f t="shared" si="141"/>
        <v>-4.5907071416018276E-2</v>
      </c>
      <c r="DT149" s="129">
        <f t="shared" si="107"/>
        <v>-119.66156567854787</v>
      </c>
      <c r="DV149" s="116">
        <v>-466178.08799999999</v>
      </c>
      <c r="DW149" s="117">
        <v>890770.37899999996</v>
      </c>
      <c r="DX149" s="118">
        <f t="shared" si="142"/>
        <v>424592.29099999997</v>
      </c>
      <c r="DZ149" s="138">
        <f t="shared" si="143"/>
        <v>40879688.306298248</v>
      </c>
      <c r="EB149" s="8">
        <v>430</v>
      </c>
      <c r="EC149" s="8" t="s">
        <v>133</v>
      </c>
      <c r="ED149" s="9">
        <v>16267</v>
      </c>
      <c r="EE149" s="9">
        <v>42496004.921356305</v>
      </c>
      <c r="EF149" s="9">
        <v>10534017.665233176</v>
      </c>
      <c r="EG149" s="49">
        <v>-2158993</v>
      </c>
      <c r="EI149" s="96">
        <f t="shared" si="108"/>
        <v>40337011.921356305</v>
      </c>
      <c r="EK149" s="135">
        <f t="shared" si="144"/>
        <v>-2064618.7828348801</v>
      </c>
      <c r="EL149" s="92">
        <f t="shared" si="145"/>
        <v>-4.8691966524551683E-2</v>
      </c>
      <c r="EM149" s="129">
        <f t="shared" si="109"/>
        <v>-126.92068499630417</v>
      </c>
      <c r="EO149" s="116">
        <v>467383.2</v>
      </c>
      <c r="EP149" s="117">
        <v>893073.1</v>
      </c>
      <c r="EQ149" s="118">
        <f t="shared" si="146"/>
        <v>425689.89999999997</v>
      </c>
      <c r="ES149" s="138">
        <f t="shared" si="147"/>
        <v>40762701.821356304</v>
      </c>
      <c r="EV149" s="40">
        <v>44560623.704191186</v>
      </c>
      <c r="EW149" s="41">
        <v>10668688.46816781</v>
      </c>
      <c r="EX149" s="42">
        <v>-2158993</v>
      </c>
      <c r="EY149" s="12"/>
      <c r="EZ149" s="43">
        <v>42401630.704191186</v>
      </c>
      <c r="FA149" s="12"/>
      <c r="FB149" s="40">
        <v>-447802.69187999988</v>
      </c>
      <c r="FC149" s="41">
        <v>922925.01600000006</v>
      </c>
      <c r="FD149" s="42">
        <v>475122.32412000018</v>
      </c>
      <c r="FE149" s="44"/>
      <c r="FF149" s="43">
        <v>42876753.028311186</v>
      </c>
      <c r="FG149" s="12"/>
      <c r="FH149" s="43">
        <v>430</v>
      </c>
      <c r="FI149" s="10"/>
      <c r="FJ149" s="8">
        <v>430</v>
      </c>
      <c r="FK149" s="8" t="s">
        <v>133</v>
      </c>
      <c r="FL149" s="9">
        <v>16267</v>
      </c>
      <c r="FM149" s="9">
        <v>42877871</v>
      </c>
      <c r="FN149" s="9">
        <v>10398327</v>
      </c>
      <c r="FO149" s="49">
        <f t="shared" si="148"/>
        <v>-2158993</v>
      </c>
      <c r="FQ149" s="99">
        <f t="shared" si="110"/>
        <v>40718878</v>
      </c>
      <c r="FS149" s="55">
        <f t="shared" si="149"/>
        <v>-1682752.7041911855</v>
      </c>
      <c r="FT149" s="92">
        <f t="shared" si="150"/>
        <v>-3.9686037452914609E-2</v>
      </c>
      <c r="FU149" s="55">
        <f t="shared" si="111"/>
        <v>-103.44579235207387</v>
      </c>
      <c r="FW149" s="40">
        <v>44560623.704191186</v>
      </c>
      <c r="FX149" s="41">
        <v>10668688.46816781</v>
      </c>
      <c r="FY149" s="42">
        <v>-2158993</v>
      </c>
      <c r="FZ149" s="12"/>
      <c r="GA149" s="43">
        <v>42401630.704191186</v>
      </c>
      <c r="GB149" s="12"/>
      <c r="GC149" s="40">
        <v>-447802.69187999988</v>
      </c>
      <c r="GD149" s="41">
        <v>922925.01600000006</v>
      </c>
      <c r="GE149" s="42">
        <v>475122.32412000018</v>
      </c>
      <c r="GF149" s="44"/>
      <c r="GG149" s="43">
        <v>42876753.028311186</v>
      </c>
      <c r="GH149" s="12"/>
      <c r="GI149" s="43">
        <v>430</v>
      </c>
      <c r="GJ149" s="9"/>
      <c r="GK149" s="9"/>
    </row>
    <row r="150" spans="1:193" x14ac:dyDescent="0.25">
      <c r="A150" s="8">
        <v>433</v>
      </c>
      <c r="B150" s="8" t="s">
        <v>535</v>
      </c>
      <c r="C150" s="9">
        <v>8098</v>
      </c>
      <c r="D150" s="9">
        <v>16273344.693315167</v>
      </c>
      <c r="E150" s="9">
        <v>4309768.5841674423</v>
      </c>
      <c r="F150" s="121">
        <v>-851210</v>
      </c>
      <c r="H150" s="96">
        <f t="shared" si="112"/>
        <v>15422134.693315167</v>
      </c>
      <c r="J150" s="135">
        <f t="shared" si="103"/>
        <v>-439681.51177518442</v>
      </c>
      <c r="K150" s="92">
        <f t="shared" si="104"/>
        <v>-2.771949353656503E-2</v>
      </c>
      <c r="L150" s="129">
        <f t="shared" si="113"/>
        <v>-54.295074311581182</v>
      </c>
      <c r="N150" s="116">
        <v>246385.00511999999</v>
      </c>
      <c r="O150" s="117">
        <v>131671.02240000002</v>
      </c>
      <c r="P150" s="118">
        <v>-114713.98271999997</v>
      </c>
      <c r="R150" s="138">
        <f t="shared" si="114"/>
        <v>15307420.710595166</v>
      </c>
      <c r="S150" s="117"/>
      <c r="T150" s="8">
        <v>433</v>
      </c>
      <c r="U150" s="8" t="s">
        <v>134</v>
      </c>
      <c r="V150" s="9">
        <v>8098</v>
      </c>
      <c r="W150" s="9">
        <v>16273344.693315167</v>
      </c>
      <c r="X150" s="9">
        <v>4309768.5841674423</v>
      </c>
      <c r="Y150" s="121">
        <v>-881535</v>
      </c>
      <c r="AA150" s="96">
        <f t="shared" si="115"/>
        <v>15391809.693315167</v>
      </c>
      <c r="AC150" s="135">
        <f t="shared" si="116"/>
        <v>-470006.51177518442</v>
      </c>
      <c r="AD150" s="92">
        <f t="shared" si="117"/>
        <v>-2.9631317479542514E-2</v>
      </c>
      <c r="AE150" s="129">
        <f t="shared" si="118"/>
        <v>-58.039826102146755</v>
      </c>
      <c r="AG150" s="116">
        <v>246385.00511999999</v>
      </c>
      <c r="AH150" s="117">
        <v>131671.02240000002</v>
      </c>
      <c r="AI150" s="118">
        <f t="shared" si="119"/>
        <v>-114713.98271999997</v>
      </c>
      <c r="AK150" s="138">
        <f t="shared" si="120"/>
        <v>15277095.710595166</v>
      </c>
      <c r="AL150" s="117"/>
      <c r="AM150" s="177" t="s">
        <v>134</v>
      </c>
      <c r="AN150" s="158">
        <v>8175</v>
      </c>
      <c r="AO150" s="158">
        <v>16796097.205090351</v>
      </c>
      <c r="AP150" s="158">
        <v>4593956.123133664</v>
      </c>
      <c r="AQ150" s="158">
        <v>-934281</v>
      </c>
      <c r="AS150" s="168">
        <f t="shared" si="105"/>
        <v>15861816.205090351</v>
      </c>
      <c r="AU150" s="158">
        <v>130221.82739999999</v>
      </c>
      <c r="AV150" s="158">
        <v>-309061.55663999997</v>
      </c>
      <c r="AW150" s="158">
        <v>-178839.72923999996</v>
      </c>
      <c r="AY150" s="168">
        <f t="shared" si="106"/>
        <v>15682976.475850351</v>
      </c>
      <c r="BA150" s="181">
        <v>433</v>
      </c>
      <c r="BB150" s="121"/>
      <c r="BD150" s="8">
        <v>433</v>
      </c>
      <c r="BE150" s="8" t="s">
        <v>134</v>
      </c>
      <c r="BF150" s="9">
        <v>8098</v>
      </c>
      <c r="BG150" s="9">
        <v>16273344.693315167</v>
      </c>
      <c r="BH150" s="9">
        <v>4309768.5841674423</v>
      </c>
      <c r="BI150" s="49">
        <v>-779123</v>
      </c>
      <c r="BK150" s="96">
        <f t="shared" si="121"/>
        <v>15494221.693315167</v>
      </c>
      <c r="BM150" s="135">
        <f t="shared" si="122"/>
        <v>-522752.51177518442</v>
      </c>
      <c r="BN150" s="92">
        <f t="shared" si="123"/>
        <v>-3.2637407358066951E-2</v>
      </c>
      <c r="BO150" s="129">
        <f t="shared" si="124"/>
        <v>-64.553286215755051</v>
      </c>
      <c r="BQ150" s="116">
        <v>245759.86079999997</v>
      </c>
      <c r="BR150" s="117">
        <v>131671.02240000002</v>
      </c>
      <c r="BS150" s="118">
        <f t="shared" si="125"/>
        <v>-114088.83839999995</v>
      </c>
      <c r="BU150" s="138">
        <f t="shared" si="126"/>
        <v>15380132.854915166</v>
      </c>
      <c r="BW150" s="8">
        <v>433</v>
      </c>
      <c r="BX150" s="8" t="s">
        <v>134</v>
      </c>
      <c r="BY150" s="9">
        <v>8098</v>
      </c>
      <c r="BZ150" s="9">
        <v>16114467.74414143</v>
      </c>
      <c r="CA150" s="9">
        <v>4309768.5841674423</v>
      </c>
      <c r="CB150" s="49">
        <v>-779123</v>
      </c>
      <c r="CD150" s="96">
        <f t="shared" si="127"/>
        <v>15335344.74414143</v>
      </c>
      <c r="CF150" s="135">
        <f t="shared" si="128"/>
        <v>-681629.46094892174</v>
      </c>
      <c r="CG150" s="92">
        <f t="shared" si="129"/>
        <v>-4.2556693431665342E-2</v>
      </c>
      <c r="CH150" s="129">
        <f t="shared" si="130"/>
        <v>-84.172568652620612</v>
      </c>
      <c r="CJ150" s="116">
        <v>245759.86079999997</v>
      </c>
      <c r="CK150" s="117">
        <v>131671.02240000002</v>
      </c>
      <c r="CL150" s="118">
        <f t="shared" si="131"/>
        <v>-114088.83839999995</v>
      </c>
      <c r="CN150" s="138">
        <f t="shared" si="132"/>
        <v>15221255.905741429</v>
      </c>
      <c r="CP150" s="8">
        <v>433</v>
      </c>
      <c r="CQ150" s="8" t="s">
        <v>134</v>
      </c>
      <c r="CR150" s="9">
        <v>8098</v>
      </c>
      <c r="CS150" s="9">
        <v>16107497.408967443</v>
      </c>
      <c r="CT150" s="9">
        <v>4347894.2788651157</v>
      </c>
      <c r="CU150" s="49">
        <v>-779123</v>
      </c>
      <c r="CW150" s="96">
        <f t="shared" si="133"/>
        <v>15328374.408967443</v>
      </c>
      <c r="CY150" s="135">
        <f t="shared" si="134"/>
        <v>-688599.79612290859</v>
      </c>
      <c r="CZ150" s="92">
        <f t="shared" si="135"/>
        <v>-4.2991877698352339E-2</v>
      </c>
      <c r="DA150" s="129">
        <f t="shared" si="136"/>
        <v>-85.033316389591079</v>
      </c>
      <c r="DC150" s="116">
        <v>-245994.98099999997</v>
      </c>
      <c r="DD150" s="117">
        <v>131796.99299999999</v>
      </c>
      <c r="DE150" s="118">
        <f t="shared" si="137"/>
        <v>-114197.98799999998</v>
      </c>
      <c r="DG150" s="138">
        <f t="shared" si="138"/>
        <v>15214176.420967443</v>
      </c>
      <c r="DI150" s="8">
        <v>433</v>
      </c>
      <c r="DJ150" s="8" t="s">
        <v>134</v>
      </c>
      <c r="DK150" s="9">
        <v>8098</v>
      </c>
      <c r="DL150" s="9">
        <v>16107543.042680897</v>
      </c>
      <c r="DM150" s="9">
        <v>4347894.2788651157</v>
      </c>
      <c r="DN150" s="49">
        <v>-779123</v>
      </c>
      <c r="DP150" s="96">
        <f t="shared" si="139"/>
        <v>15328420.042680897</v>
      </c>
      <c r="DR150" s="135">
        <f t="shared" si="140"/>
        <v>-688554.16240945458</v>
      </c>
      <c r="DS150" s="92">
        <f t="shared" si="141"/>
        <v>-4.2989028613820535E-2</v>
      </c>
      <c r="DT150" s="129">
        <f t="shared" si="107"/>
        <v>-85.027681206403386</v>
      </c>
      <c r="DV150" s="116">
        <v>-245994.98099999997</v>
      </c>
      <c r="DW150" s="117">
        <v>131796.99299999999</v>
      </c>
      <c r="DX150" s="118">
        <f t="shared" si="142"/>
        <v>-114197.98799999998</v>
      </c>
      <c r="DZ150" s="138">
        <f t="shared" si="143"/>
        <v>15214222.054680897</v>
      </c>
      <c r="EB150" s="8">
        <v>433</v>
      </c>
      <c r="EC150" s="8" t="s">
        <v>134</v>
      </c>
      <c r="ED150" s="9">
        <v>8098</v>
      </c>
      <c r="EE150" s="9">
        <v>16041745.561673243</v>
      </c>
      <c r="EF150" s="9">
        <v>4317019.8413916314</v>
      </c>
      <c r="EG150" s="49">
        <v>-779123</v>
      </c>
      <c r="EI150" s="96">
        <f t="shared" si="108"/>
        <v>15262622.561673243</v>
      </c>
      <c r="EK150" s="135">
        <f t="shared" si="144"/>
        <v>-754351.6434171088</v>
      </c>
      <c r="EL150" s="92">
        <f t="shared" si="145"/>
        <v>-4.7097013066136326E-2</v>
      </c>
      <c r="EM150" s="129">
        <f t="shared" si="109"/>
        <v>-93.152833220191255</v>
      </c>
      <c r="EO150" s="116">
        <v>246630.90000000008</v>
      </c>
      <c r="EP150" s="117">
        <v>132137.70000000001</v>
      </c>
      <c r="EQ150" s="118">
        <f t="shared" si="146"/>
        <v>-114493.20000000007</v>
      </c>
      <c r="ES150" s="138">
        <f t="shared" si="147"/>
        <v>15148129.361673243</v>
      </c>
      <c r="EV150" s="40">
        <v>16796097.205090351</v>
      </c>
      <c r="EW150" s="41">
        <v>4593956.123133664</v>
      </c>
      <c r="EX150" s="42">
        <v>-779123</v>
      </c>
      <c r="EY150" s="12"/>
      <c r="EZ150" s="43">
        <v>16016974.205090351</v>
      </c>
      <c r="FA150" s="12"/>
      <c r="FB150" s="40">
        <v>-309061.55663999997</v>
      </c>
      <c r="FC150" s="41">
        <v>130221.82739999999</v>
      </c>
      <c r="FD150" s="42">
        <v>-178839.72923999996</v>
      </c>
      <c r="FE150" s="44"/>
      <c r="FF150" s="43">
        <v>15838134.475850351</v>
      </c>
      <c r="FG150" s="12"/>
      <c r="FH150" s="43">
        <v>433</v>
      </c>
      <c r="FI150" s="10"/>
      <c r="FJ150" s="8">
        <v>433</v>
      </c>
      <c r="FK150" s="8" t="s">
        <v>134</v>
      </c>
      <c r="FL150" s="9">
        <v>8098</v>
      </c>
      <c r="FM150" s="9">
        <v>15876943</v>
      </c>
      <c r="FN150" s="9">
        <v>4192036</v>
      </c>
      <c r="FO150" s="49">
        <f t="shared" si="148"/>
        <v>-779123</v>
      </c>
      <c r="FQ150" s="99">
        <f t="shared" si="110"/>
        <v>15097820</v>
      </c>
      <c r="FS150" s="55">
        <f t="shared" si="149"/>
        <v>-919154.2050903514</v>
      </c>
      <c r="FT150" s="92">
        <f t="shared" si="150"/>
        <v>-5.7386257436703315E-2</v>
      </c>
      <c r="FU150" s="55">
        <f t="shared" si="111"/>
        <v>-113.50385343175493</v>
      </c>
      <c r="FW150" s="40">
        <v>16796097.205090351</v>
      </c>
      <c r="FX150" s="41">
        <v>4593956.123133664</v>
      </c>
      <c r="FY150" s="42">
        <v>-779123</v>
      </c>
      <c r="FZ150" s="12"/>
      <c r="GA150" s="43">
        <v>16016974.205090351</v>
      </c>
      <c r="GB150" s="12"/>
      <c r="GC150" s="40">
        <v>-309061.55663999997</v>
      </c>
      <c r="GD150" s="41">
        <v>130221.82739999999</v>
      </c>
      <c r="GE150" s="42">
        <v>-178839.72923999996</v>
      </c>
      <c r="GF150" s="44"/>
      <c r="GG150" s="43">
        <v>15838134.475850351</v>
      </c>
      <c r="GH150" s="12"/>
      <c r="GI150" s="43">
        <v>433</v>
      </c>
      <c r="GJ150" s="9"/>
      <c r="GK150" s="9"/>
    </row>
    <row r="151" spans="1:193" x14ac:dyDescent="0.25">
      <c r="A151" s="8">
        <v>434</v>
      </c>
      <c r="B151" s="8" t="s">
        <v>536</v>
      </c>
      <c r="C151" s="9">
        <v>15208</v>
      </c>
      <c r="D151" s="9">
        <v>25239901.171124764</v>
      </c>
      <c r="E151" s="9">
        <v>-1016454.2424518461</v>
      </c>
      <c r="F151" s="121">
        <v>-924427</v>
      </c>
      <c r="H151" s="96">
        <f t="shared" si="112"/>
        <v>24315474.171124764</v>
      </c>
      <c r="J151" s="135">
        <f t="shared" si="103"/>
        <v>-953774.68099538982</v>
      </c>
      <c r="K151" s="92">
        <f t="shared" si="104"/>
        <v>-3.7744480913423181E-2</v>
      </c>
      <c r="L151" s="129">
        <f t="shared" si="113"/>
        <v>-62.715326209586387</v>
      </c>
      <c r="N151" s="116">
        <v>264722.57183999999</v>
      </c>
      <c r="O151" s="117">
        <v>760852.7328</v>
      </c>
      <c r="P151" s="118">
        <v>496130.16096000001</v>
      </c>
      <c r="R151" s="138">
        <f t="shared" si="114"/>
        <v>24811604.332084764</v>
      </c>
      <c r="S151" s="117"/>
      <c r="T151" s="8">
        <v>434</v>
      </c>
      <c r="U151" s="8" t="s">
        <v>135</v>
      </c>
      <c r="V151" s="9">
        <v>15208</v>
      </c>
      <c r="W151" s="9">
        <v>25239901.171124764</v>
      </c>
      <c r="X151" s="9">
        <v>-1016454.2424518461</v>
      </c>
      <c r="Y151" s="121">
        <v>-985439</v>
      </c>
      <c r="AA151" s="96">
        <f t="shared" si="115"/>
        <v>24254462.171124764</v>
      </c>
      <c r="AC151" s="135">
        <f t="shared" si="116"/>
        <v>-1014786.6809953898</v>
      </c>
      <c r="AD151" s="92">
        <f t="shared" si="117"/>
        <v>-4.0158957115587021E-2</v>
      </c>
      <c r="AE151" s="129">
        <f t="shared" si="118"/>
        <v>-66.727162085441208</v>
      </c>
      <c r="AG151" s="116">
        <v>264722.57183999999</v>
      </c>
      <c r="AH151" s="117">
        <v>760852.7328</v>
      </c>
      <c r="AI151" s="118">
        <f t="shared" si="119"/>
        <v>496130.16096000001</v>
      </c>
      <c r="AK151" s="138">
        <f t="shared" si="120"/>
        <v>24750592.332084764</v>
      </c>
      <c r="AL151" s="117"/>
      <c r="AM151" s="177" t="s">
        <v>135</v>
      </c>
      <c r="AN151" s="158">
        <v>15311</v>
      </c>
      <c r="AO151" s="158">
        <v>26219399.852120154</v>
      </c>
      <c r="AP151" s="158">
        <v>-994555.14121716924</v>
      </c>
      <c r="AQ151" s="158">
        <v>-950151</v>
      </c>
      <c r="AS151" s="168">
        <f t="shared" si="105"/>
        <v>25269248.852120154</v>
      </c>
      <c r="AU151" s="158">
        <v>749449.29539999994</v>
      </c>
      <c r="AV151" s="158">
        <v>-301462.54440000001</v>
      </c>
      <c r="AW151" s="158">
        <v>447986.75099999993</v>
      </c>
      <c r="AY151" s="168">
        <f t="shared" si="106"/>
        <v>25717235.603120152</v>
      </c>
      <c r="BA151" s="181">
        <v>434</v>
      </c>
      <c r="BB151" s="121"/>
      <c r="BD151" s="8">
        <v>434</v>
      </c>
      <c r="BE151" s="8" t="s">
        <v>135</v>
      </c>
      <c r="BF151" s="9">
        <v>15208</v>
      </c>
      <c r="BG151" s="9">
        <v>25239901.171124749</v>
      </c>
      <c r="BH151" s="9">
        <v>-1016454.2424518464</v>
      </c>
      <c r="BI151" s="49">
        <v>-1023096</v>
      </c>
      <c r="BK151" s="96">
        <f t="shared" si="121"/>
        <v>24216805.171124749</v>
      </c>
      <c r="BM151" s="135">
        <f t="shared" si="122"/>
        <v>-979498.68099540472</v>
      </c>
      <c r="BN151" s="92">
        <f t="shared" si="123"/>
        <v>-3.887469712796722E-2</v>
      </c>
      <c r="BO151" s="129">
        <f t="shared" si="124"/>
        <v>-64.406804378971898</v>
      </c>
      <c r="BQ151" s="116">
        <v>264722.57183999999</v>
      </c>
      <c r="BR151" s="117">
        <v>760852.73280000011</v>
      </c>
      <c r="BS151" s="118">
        <f t="shared" si="125"/>
        <v>496130.16096000012</v>
      </c>
      <c r="BU151" s="138">
        <f t="shared" si="126"/>
        <v>24712935.332084749</v>
      </c>
      <c r="BW151" s="8">
        <v>434</v>
      </c>
      <c r="BX151" s="8" t="s">
        <v>135</v>
      </c>
      <c r="BY151" s="9">
        <v>15208</v>
      </c>
      <c r="BZ151" s="9">
        <v>24870504.627359577</v>
      </c>
      <c r="CA151" s="9">
        <v>-1016454.2424518464</v>
      </c>
      <c r="CB151" s="49">
        <v>-1023096</v>
      </c>
      <c r="CD151" s="96">
        <f t="shared" si="127"/>
        <v>23847408.627359577</v>
      </c>
      <c r="CF151" s="135">
        <f t="shared" si="128"/>
        <v>-1348895.2247605771</v>
      </c>
      <c r="CG151" s="92">
        <f t="shared" si="129"/>
        <v>-5.3535440462910346E-2</v>
      </c>
      <c r="CH151" s="129">
        <f t="shared" si="130"/>
        <v>-88.696424563425637</v>
      </c>
      <c r="CJ151" s="116">
        <v>264722.57183999999</v>
      </c>
      <c r="CK151" s="117">
        <v>760852.73280000011</v>
      </c>
      <c r="CL151" s="118">
        <f t="shared" si="131"/>
        <v>496130.16096000012</v>
      </c>
      <c r="CN151" s="138">
        <f t="shared" si="132"/>
        <v>24343538.788319577</v>
      </c>
      <c r="CP151" s="8">
        <v>434</v>
      </c>
      <c r="CQ151" s="8" t="s">
        <v>135</v>
      </c>
      <c r="CR151" s="9">
        <v>15208</v>
      </c>
      <c r="CS151" s="9">
        <v>24911635.89055305</v>
      </c>
      <c r="CT151" s="9">
        <v>-1074562.8208482766</v>
      </c>
      <c r="CU151" s="49">
        <v>-1023096</v>
      </c>
      <c r="CW151" s="96">
        <f t="shared" si="133"/>
        <v>23888539.89055305</v>
      </c>
      <c r="CY151" s="135">
        <f t="shared" si="134"/>
        <v>-1307763.9615671039</v>
      </c>
      <c r="CZ151" s="92">
        <f t="shared" si="135"/>
        <v>-5.1903008046041699E-2</v>
      </c>
      <c r="DA151" s="129">
        <f t="shared" si="136"/>
        <v>-85.991843869483418</v>
      </c>
      <c r="DC151" s="116">
        <v>-264975.83380000002</v>
      </c>
      <c r="DD151" s="117">
        <v>761580.64600000007</v>
      </c>
      <c r="DE151" s="118">
        <f t="shared" si="137"/>
        <v>496604.81220000004</v>
      </c>
      <c r="DG151" s="138">
        <f t="shared" si="138"/>
        <v>24385144.702753048</v>
      </c>
      <c r="DI151" s="8">
        <v>434</v>
      </c>
      <c r="DJ151" s="8" t="s">
        <v>135</v>
      </c>
      <c r="DK151" s="9">
        <v>15208</v>
      </c>
      <c r="DL151" s="9">
        <v>24911717.197089523</v>
      </c>
      <c r="DM151" s="9">
        <v>-1074562.8208482766</v>
      </c>
      <c r="DN151" s="49">
        <v>-1023096</v>
      </c>
      <c r="DP151" s="96">
        <f t="shared" si="139"/>
        <v>23888621.197089523</v>
      </c>
      <c r="DR151" s="135">
        <f t="shared" si="140"/>
        <v>-1307682.6550306305</v>
      </c>
      <c r="DS151" s="92">
        <f t="shared" si="141"/>
        <v>-5.1899781122880649E-2</v>
      </c>
      <c r="DT151" s="129">
        <f t="shared" si="107"/>
        <v>-85.986497569084065</v>
      </c>
      <c r="DV151" s="116">
        <v>-264975.83380000002</v>
      </c>
      <c r="DW151" s="117">
        <v>761580.64600000007</v>
      </c>
      <c r="DX151" s="118">
        <f t="shared" si="142"/>
        <v>496604.81220000004</v>
      </c>
      <c r="DZ151" s="138">
        <f t="shared" si="143"/>
        <v>24385226.009289522</v>
      </c>
      <c r="EB151" s="8">
        <v>434</v>
      </c>
      <c r="EC151" s="8" t="s">
        <v>135</v>
      </c>
      <c r="ED151" s="9">
        <v>15208</v>
      </c>
      <c r="EE151" s="9">
        <v>25156448.688675676</v>
      </c>
      <c r="EF151" s="9">
        <v>-851334.09965392749</v>
      </c>
      <c r="EG151" s="49">
        <v>-1023096</v>
      </c>
      <c r="EI151" s="96">
        <f t="shared" si="108"/>
        <v>24133352.688675676</v>
      </c>
      <c r="EK151" s="135">
        <f t="shared" si="144"/>
        <v>-1062951.1634444781</v>
      </c>
      <c r="EL151" s="92">
        <f t="shared" si="145"/>
        <v>-4.2186789367323639E-2</v>
      </c>
      <c r="EM151" s="129">
        <f t="shared" si="109"/>
        <v>-69.894211168100867</v>
      </c>
      <c r="EO151" s="116">
        <v>265660.82</v>
      </c>
      <c r="EP151" s="117">
        <v>763549.4</v>
      </c>
      <c r="EQ151" s="118">
        <f t="shared" si="146"/>
        <v>497888.58</v>
      </c>
      <c r="ES151" s="138">
        <f t="shared" si="147"/>
        <v>24631241.268675674</v>
      </c>
      <c r="EV151" s="40">
        <v>26219399.852120154</v>
      </c>
      <c r="EW151" s="41">
        <v>-994555.14121716924</v>
      </c>
      <c r="EX151" s="42">
        <v>-1023096</v>
      </c>
      <c r="EY151" s="12"/>
      <c r="EZ151" s="43">
        <v>25196303.852120154</v>
      </c>
      <c r="FA151" s="12"/>
      <c r="FB151" s="40">
        <v>-301462.54440000001</v>
      </c>
      <c r="FC151" s="41">
        <v>749449.29539999994</v>
      </c>
      <c r="FD151" s="42">
        <v>447986.75099999993</v>
      </c>
      <c r="FE151" s="44"/>
      <c r="FF151" s="43">
        <v>25644290.603120152</v>
      </c>
      <c r="FG151" s="12"/>
      <c r="FH151" s="43">
        <v>434</v>
      </c>
      <c r="FI151" s="10"/>
      <c r="FJ151" s="8">
        <v>434</v>
      </c>
      <c r="FK151" s="8" t="s">
        <v>135</v>
      </c>
      <c r="FL151" s="9">
        <v>15208</v>
      </c>
      <c r="FM151" s="9">
        <v>25675196</v>
      </c>
      <c r="FN151" s="9">
        <v>-749625</v>
      </c>
      <c r="FO151" s="49">
        <f t="shared" si="148"/>
        <v>-1023096</v>
      </c>
      <c r="FQ151" s="99">
        <f t="shared" si="110"/>
        <v>24652100</v>
      </c>
      <c r="FS151" s="55">
        <f t="shared" si="149"/>
        <v>-544203.85212015361</v>
      </c>
      <c r="FT151" s="92">
        <f t="shared" si="150"/>
        <v>-2.1598558872529289E-2</v>
      </c>
      <c r="FU151" s="55">
        <f t="shared" si="111"/>
        <v>-35.784051296696056</v>
      </c>
      <c r="FW151" s="40">
        <v>26219399.852120154</v>
      </c>
      <c r="FX151" s="41">
        <v>-994555.14121716924</v>
      </c>
      <c r="FY151" s="42">
        <v>-1023096</v>
      </c>
      <c r="FZ151" s="12"/>
      <c r="GA151" s="43">
        <v>25196303.852120154</v>
      </c>
      <c r="GB151" s="12"/>
      <c r="GC151" s="40">
        <v>-301462.54440000001</v>
      </c>
      <c r="GD151" s="41">
        <v>749449.29539999994</v>
      </c>
      <c r="GE151" s="42">
        <v>447986.75099999993</v>
      </c>
      <c r="GF151" s="44"/>
      <c r="GG151" s="43">
        <v>25644290.603120152</v>
      </c>
      <c r="GH151" s="12"/>
      <c r="GI151" s="43">
        <v>434</v>
      </c>
      <c r="GJ151" s="9"/>
      <c r="GK151" s="9"/>
    </row>
    <row r="152" spans="1:193" x14ac:dyDescent="0.25">
      <c r="A152" s="8">
        <v>435</v>
      </c>
      <c r="B152" s="8" t="s">
        <v>537</v>
      </c>
      <c r="C152" s="8">
        <v>756</v>
      </c>
      <c r="D152" s="9">
        <v>3253001.3752445644</v>
      </c>
      <c r="E152" s="9">
        <v>620320.58328648657</v>
      </c>
      <c r="F152" s="121">
        <v>-180829</v>
      </c>
      <c r="H152" s="96">
        <f t="shared" si="112"/>
        <v>3072172.3752445644</v>
      </c>
      <c r="J152" s="135">
        <f t="shared" si="103"/>
        <v>-135488.03576372331</v>
      </c>
      <c r="K152" s="92">
        <f t="shared" si="104"/>
        <v>-4.2238896392755729E-2</v>
      </c>
      <c r="L152" s="129">
        <f t="shared" si="113"/>
        <v>-179.21697852344354</v>
      </c>
      <c r="N152" s="116">
        <v>217498.12800000003</v>
      </c>
      <c r="O152" s="117">
        <v>104190.72</v>
      </c>
      <c r="P152" s="118">
        <v>-113307.40800000002</v>
      </c>
      <c r="R152" s="138">
        <f t="shared" si="114"/>
        <v>2958864.9672445646</v>
      </c>
      <c r="S152" s="117"/>
      <c r="T152" s="8">
        <v>435</v>
      </c>
      <c r="U152" s="8" t="s">
        <v>136</v>
      </c>
      <c r="V152" s="8">
        <v>756</v>
      </c>
      <c r="W152" s="9">
        <v>3253001.3752445644</v>
      </c>
      <c r="X152" s="9">
        <v>620320.58328648657</v>
      </c>
      <c r="Y152" s="121">
        <v>-180972</v>
      </c>
      <c r="AA152" s="96">
        <f t="shared" si="115"/>
        <v>3072029.3752445644</v>
      </c>
      <c r="AC152" s="135">
        <f t="shared" si="116"/>
        <v>-135631.03576372331</v>
      </c>
      <c r="AD152" s="92">
        <f t="shared" si="117"/>
        <v>-4.228347717178995E-2</v>
      </c>
      <c r="AE152" s="129">
        <f t="shared" si="118"/>
        <v>-179.40613196259696</v>
      </c>
      <c r="AG152" s="116">
        <v>217498.12800000003</v>
      </c>
      <c r="AH152" s="117">
        <v>104190.72</v>
      </c>
      <c r="AI152" s="118">
        <f t="shared" si="119"/>
        <v>-113307.40800000002</v>
      </c>
      <c r="AK152" s="138">
        <f t="shared" si="120"/>
        <v>2958721.9672445646</v>
      </c>
      <c r="AL152" s="117"/>
      <c r="AM152" s="177" t="s">
        <v>136</v>
      </c>
      <c r="AN152" s="158">
        <v>761</v>
      </c>
      <c r="AO152" s="158">
        <v>3390303.4110082877</v>
      </c>
      <c r="AP152" s="158">
        <v>617558.78542315855</v>
      </c>
      <c r="AQ152" s="158">
        <v>-182643</v>
      </c>
      <c r="AS152" s="168">
        <f t="shared" si="105"/>
        <v>3207660.4110082877</v>
      </c>
      <c r="AU152" s="158">
        <v>148627.73939999999</v>
      </c>
      <c r="AV152" s="158">
        <v>-212982.69600000003</v>
      </c>
      <c r="AW152" s="158">
        <v>-64354.956600000034</v>
      </c>
      <c r="AY152" s="168">
        <f t="shared" si="106"/>
        <v>3143305.4544082875</v>
      </c>
      <c r="BA152" s="181">
        <v>435</v>
      </c>
      <c r="BB152" s="121"/>
      <c r="BD152" s="8">
        <v>435</v>
      </c>
      <c r="BE152" s="8" t="s">
        <v>136</v>
      </c>
      <c r="BF152" s="8">
        <v>756</v>
      </c>
      <c r="BG152" s="9">
        <v>3253001.3752445644</v>
      </c>
      <c r="BH152" s="9">
        <v>620320.58328648657</v>
      </c>
      <c r="BI152" s="49">
        <v>-182314</v>
      </c>
      <c r="BK152" s="96">
        <f t="shared" si="121"/>
        <v>3070687.3752445644</v>
      </c>
      <c r="BM152" s="135">
        <f t="shared" si="122"/>
        <v>-137302.03576372331</v>
      </c>
      <c r="BN152" s="92">
        <f t="shared" si="123"/>
        <v>-4.2800027734682757E-2</v>
      </c>
      <c r="BO152" s="129">
        <f t="shared" si="124"/>
        <v>-181.61644942291443</v>
      </c>
      <c r="BQ152" s="116">
        <v>217498.12800000003</v>
      </c>
      <c r="BR152" s="117">
        <v>104190.72</v>
      </c>
      <c r="BS152" s="118">
        <f t="shared" si="125"/>
        <v>-113307.40800000002</v>
      </c>
      <c r="BU152" s="138">
        <f t="shared" si="126"/>
        <v>2957379.9672445646</v>
      </c>
      <c r="BW152" s="8">
        <v>435</v>
      </c>
      <c r="BX152" s="8" t="s">
        <v>136</v>
      </c>
      <c r="BY152" s="8">
        <v>756</v>
      </c>
      <c r="BZ152" s="9">
        <v>3218542.7210517894</v>
      </c>
      <c r="CA152" s="9">
        <v>620320.58328648657</v>
      </c>
      <c r="CB152" s="49">
        <v>-182314</v>
      </c>
      <c r="CD152" s="96">
        <f t="shared" si="127"/>
        <v>3036228.7210517894</v>
      </c>
      <c r="CF152" s="135">
        <f t="shared" si="128"/>
        <v>-171760.68995649833</v>
      </c>
      <c r="CG152" s="92">
        <f t="shared" si="129"/>
        <v>-5.3541538936225187E-2</v>
      </c>
      <c r="CH152" s="129">
        <f t="shared" si="130"/>
        <v>-227.196679836638</v>
      </c>
      <c r="CJ152" s="116">
        <v>217498.12800000003</v>
      </c>
      <c r="CK152" s="117">
        <v>104190.72</v>
      </c>
      <c r="CL152" s="118">
        <f t="shared" si="131"/>
        <v>-113307.40800000002</v>
      </c>
      <c r="CN152" s="138">
        <f t="shared" si="132"/>
        <v>2922921.3130517895</v>
      </c>
      <c r="CP152" s="8">
        <v>435</v>
      </c>
      <c r="CQ152" s="8" t="s">
        <v>136</v>
      </c>
      <c r="CR152" s="8">
        <v>756</v>
      </c>
      <c r="CS152" s="9">
        <v>3213029.0424289377</v>
      </c>
      <c r="CT152" s="9">
        <v>618120.18423351354</v>
      </c>
      <c r="CU152" s="49">
        <v>-182314</v>
      </c>
      <c r="CW152" s="96">
        <f t="shared" si="133"/>
        <v>3030715.0424289377</v>
      </c>
      <c r="CY152" s="135">
        <f t="shared" si="134"/>
        <v>-177274.36857934995</v>
      </c>
      <c r="CZ152" s="92">
        <f t="shared" si="135"/>
        <v>-5.5260272359699499E-2</v>
      </c>
      <c r="DA152" s="129">
        <f t="shared" si="136"/>
        <v>-234.48990552824068</v>
      </c>
      <c r="DC152" s="116">
        <v>-217706.21000000002</v>
      </c>
      <c r="DD152" s="117">
        <v>104290.4</v>
      </c>
      <c r="DE152" s="118">
        <f t="shared" si="137"/>
        <v>-113415.81000000003</v>
      </c>
      <c r="DG152" s="138">
        <f t="shared" si="138"/>
        <v>2917299.2324289377</v>
      </c>
      <c r="DI152" s="8">
        <v>435</v>
      </c>
      <c r="DJ152" s="8" t="s">
        <v>136</v>
      </c>
      <c r="DK152" s="8">
        <v>756</v>
      </c>
      <c r="DL152" s="9">
        <v>3213027.8344269702</v>
      </c>
      <c r="DM152" s="9">
        <v>618120.18423351354</v>
      </c>
      <c r="DN152" s="49">
        <v>-182314</v>
      </c>
      <c r="DP152" s="96">
        <f t="shared" si="139"/>
        <v>3030713.8344269702</v>
      </c>
      <c r="DR152" s="135">
        <f t="shared" si="140"/>
        <v>-177275.57658131747</v>
      </c>
      <c r="DS152" s="92">
        <f t="shared" si="141"/>
        <v>-5.5260648920159257E-2</v>
      </c>
      <c r="DT152" s="129">
        <f t="shared" si="107"/>
        <v>-234.4915034144411</v>
      </c>
      <c r="DV152" s="116">
        <v>-217706.21000000002</v>
      </c>
      <c r="DW152" s="117">
        <v>104290.4</v>
      </c>
      <c r="DX152" s="118">
        <f t="shared" si="142"/>
        <v>-113415.81000000003</v>
      </c>
      <c r="DZ152" s="138">
        <f t="shared" si="143"/>
        <v>2917298.0244269702</v>
      </c>
      <c r="EB152" s="8">
        <v>435</v>
      </c>
      <c r="EC152" s="8" t="s">
        <v>136</v>
      </c>
      <c r="ED152" s="8">
        <v>756</v>
      </c>
      <c r="EE152" s="9">
        <v>3240312.106818669</v>
      </c>
      <c r="EF152" s="9">
        <v>623684.03868540574</v>
      </c>
      <c r="EG152" s="49">
        <v>-182314</v>
      </c>
      <c r="EI152" s="96">
        <f t="shared" si="108"/>
        <v>3057998.106818669</v>
      </c>
      <c r="EK152" s="135">
        <f t="shared" si="144"/>
        <v>-149991.30418961868</v>
      </c>
      <c r="EL152" s="92">
        <f t="shared" si="145"/>
        <v>-4.6755548405153752E-2</v>
      </c>
      <c r="EM152" s="129">
        <f t="shared" si="109"/>
        <v>-198.40119601801413</v>
      </c>
      <c r="EO152" s="116">
        <v>218269.00000000003</v>
      </c>
      <c r="EP152" s="117">
        <v>104560</v>
      </c>
      <c r="EQ152" s="118">
        <f t="shared" si="146"/>
        <v>-113709.00000000003</v>
      </c>
      <c r="ES152" s="138">
        <f t="shared" si="147"/>
        <v>2944289.106818669</v>
      </c>
      <c r="EV152" s="40">
        <v>3390303.4110082877</v>
      </c>
      <c r="EW152" s="41">
        <v>617558.78542315855</v>
      </c>
      <c r="EX152" s="42">
        <v>-182314</v>
      </c>
      <c r="EY152" s="12"/>
      <c r="EZ152" s="43">
        <v>3207989.4110082877</v>
      </c>
      <c r="FA152" s="12"/>
      <c r="FB152" s="40">
        <v>-212982.69600000003</v>
      </c>
      <c r="FC152" s="41">
        <v>148627.73939999999</v>
      </c>
      <c r="FD152" s="42">
        <v>-64354.956600000034</v>
      </c>
      <c r="FE152" s="44"/>
      <c r="FF152" s="43">
        <v>3143634.4544082875</v>
      </c>
      <c r="FG152" s="12"/>
      <c r="FH152" s="43">
        <v>435</v>
      </c>
      <c r="FI152" s="10"/>
      <c r="FJ152" s="8">
        <v>435</v>
      </c>
      <c r="FK152" s="8" t="s">
        <v>136</v>
      </c>
      <c r="FL152" s="8">
        <v>756</v>
      </c>
      <c r="FM152" s="9">
        <v>3267974</v>
      </c>
      <c r="FN152" s="9">
        <v>612541</v>
      </c>
      <c r="FO152" s="49">
        <f t="shared" si="148"/>
        <v>-182314</v>
      </c>
      <c r="FQ152" s="99">
        <f t="shared" si="110"/>
        <v>3085660</v>
      </c>
      <c r="FS152" s="55">
        <f t="shared" si="149"/>
        <v>-122329.41100828769</v>
      </c>
      <c r="FT152" s="92">
        <f t="shared" si="150"/>
        <v>-3.8132735285382045E-2</v>
      </c>
      <c r="FU152" s="55">
        <f t="shared" si="111"/>
        <v>-161.81139022260277</v>
      </c>
      <c r="FW152" s="40">
        <v>3390303.4110082877</v>
      </c>
      <c r="FX152" s="41">
        <v>617558.78542315855</v>
      </c>
      <c r="FY152" s="42">
        <v>-182314</v>
      </c>
      <c r="FZ152" s="12"/>
      <c r="GA152" s="43">
        <v>3207989.4110082877</v>
      </c>
      <c r="GB152" s="12"/>
      <c r="GC152" s="40">
        <v>-212982.69600000003</v>
      </c>
      <c r="GD152" s="41">
        <v>148627.73939999999</v>
      </c>
      <c r="GE152" s="42">
        <v>-64354.956600000034</v>
      </c>
      <c r="GF152" s="44"/>
      <c r="GG152" s="43">
        <v>3143634.4544082875</v>
      </c>
      <c r="GH152" s="12"/>
      <c r="GI152" s="43">
        <v>435</v>
      </c>
      <c r="GJ152" s="9"/>
      <c r="GK152" s="9"/>
    </row>
    <row r="153" spans="1:193" x14ac:dyDescent="0.25">
      <c r="A153" s="8">
        <v>436</v>
      </c>
      <c r="B153" s="8" t="s">
        <v>538</v>
      </c>
      <c r="C153" s="9">
        <v>2105</v>
      </c>
      <c r="D153" s="9">
        <v>6462687.5083456449</v>
      </c>
      <c r="E153" s="9">
        <v>2133602.3548761443</v>
      </c>
      <c r="F153" s="121">
        <v>-362819</v>
      </c>
      <c r="H153" s="96">
        <f t="shared" si="112"/>
        <v>6099868.5083456449</v>
      </c>
      <c r="J153" s="135">
        <f t="shared" si="103"/>
        <v>-188010.1094822837</v>
      </c>
      <c r="K153" s="92">
        <f t="shared" si="104"/>
        <v>-2.9900403762442462E-2</v>
      </c>
      <c r="L153" s="129">
        <f t="shared" si="113"/>
        <v>-89.315966499897243</v>
      </c>
      <c r="N153" s="116">
        <v>65900.630399999995</v>
      </c>
      <c r="O153" s="117">
        <v>29954.832000000002</v>
      </c>
      <c r="P153" s="118">
        <v>-35945.798399999992</v>
      </c>
      <c r="R153" s="138">
        <f t="shared" si="114"/>
        <v>6063922.7099456452</v>
      </c>
      <c r="S153" s="117"/>
      <c r="T153" s="8">
        <v>436</v>
      </c>
      <c r="U153" s="8" t="s">
        <v>137</v>
      </c>
      <c r="V153" s="9">
        <v>2105</v>
      </c>
      <c r="W153" s="9">
        <v>6462687.5083456449</v>
      </c>
      <c r="X153" s="9">
        <v>2133602.3548761443</v>
      </c>
      <c r="Y153" s="121">
        <v>-363249</v>
      </c>
      <c r="AA153" s="96">
        <f t="shared" si="115"/>
        <v>6099438.5083456449</v>
      </c>
      <c r="AC153" s="135">
        <f t="shared" si="116"/>
        <v>-188440.1094822837</v>
      </c>
      <c r="AD153" s="92">
        <f t="shared" si="117"/>
        <v>-2.9968789306460571E-2</v>
      </c>
      <c r="AE153" s="129">
        <f t="shared" si="118"/>
        <v>-89.520242034339049</v>
      </c>
      <c r="AG153" s="116">
        <v>65900.630399999995</v>
      </c>
      <c r="AH153" s="117">
        <v>29954.832000000002</v>
      </c>
      <c r="AI153" s="118">
        <f t="shared" si="119"/>
        <v>-35945.798399999992</v>
      </c>
      <c r="AK153" s="138">
        <f t="shared" si="120"/>
        <v>6063492.7099456452</v>
      </c>
      <c r="AL153" s="117"/>
      <c r="AM153" s="177" t="s">
        <v>137</v>
      </c>
      <c r="AN153" s="158">
        <v>2076</v>
      </c>
      <c r="AO153" s="158">
        <v>6663356.6178279286</v>
      </c>
      <c r="AP153" s="158">
        <v>2222927.7160663418</v>
      </c>
      <c r="AQ153" s="158">
        <v>-375478</v>
      </c>
      <c r="AS153" s="168">
        <f t="shared" si="105"/>
        <v>6287878.6178279286</v>
      </c>
      <c r="AU153" s="158">
        <v>36811.824000000001</v>
      </c>
      <c r="AV153" s="158">
        <v>-52299.084239999996</v>
      </c>
      <c r="AW153" s="158">
        <v>-15487.260239999996</v>
      </c>
      <c r="AY153" s="168">
        <f t="shared" si="106"/>
        <v>6272391.3575879289</v>
      </c>
      <c r="BA153" s="181">
        <v>436</v>
      </c>
      <c r="BB153" s="121"/>
      <c r="BD153" s="8">
        <v>436</v>
      </c>
      <c r="BE153" s="8" t="s">
        <v>137</v>
      </c>
      <c r="BF153" s="9">
        <v>2105</v>
      </c>
      <c r="BG153" s="9">
        <v>6462687.5083456449</v>
      </c>
      <c r="BH153" s="9">
        <v>2133602.3548761448</v>
      </c>
      <c r="BI153" s="49">
        <v>-374481</v>
      </c>
      <c r="BK153" s="96">
        <f t="shared" si="121"/>
        <v>6088206.5083456449</v>
      </c>
      <c r="BM153" s="135">
        <f t="shared" si="122"/>
        <v>-200669.1094822837</v>
      </c>
      <c r="BN153" s="92">
        <f t="shared" si="123"/>
        <v>-3.1908582976807452E-2</v>
      </c>
      <c r="BO153" s="129">
        <f t="shared" si="124"/>
        <v>-95.329743221987513</v>
      </c>
      <c r="BQ153" s="116">
        <v>65900.630399999995</v>
      </c>
      <c r="BR153" s="117">
        <v>29954.832000000002</v>
      </c>
      <c r="BS153" s="118">
        <f t="shared" si="125"/>
        <v>-35945.798399999992</v>
      </c>
      <c r="BU153" s="138">
        <f t="shared" si="126"/>
        <v>6052260.7099456452</v>
      </c>
      <c r="BW153" s="8">
        <v>436</v>
      </c>
      <c r="BX153" s="8" t="s">
        <v>137</v>
      </c>
      <c r="BY153" s="9">
        <v>2105</v>
      </c>
      <c r="BZ153" s="9">
        <v>6400834.5079015465</v>
      </c>
      <c r="CA153" s="9">
        <v>2133602.3548761448</v>
      </c>
      <c r="CB153" s="49">
        <v>-374481</v>
      </c>
      <c r="CD153" s="96">
        <f t="shared" si="127"/>
        <v>6026353.5079015465</v>
      </c>
      <c r="CF153" s="135">
        <f t="shared" si="128"/>
        <v>-262522.10992638208</v>
      </c>
      <c r="CG153" s="92">
        <f t="shared" si="129"/>
        <v>-4.1743886487780907E-2</v>
      </c>
      <c r="CH153" s="129">
        <f t="shared" si="130"/>
        <v>-124.71359141395823</v>
      </c>
      <c r="CJ153" s="116">
        <v>65900.630399999995</v>
      </c>
      <c r="CK153" s="117">
        <v>29954.832000000002</v>
      </c>
      <c r="CL153" s="118">
        <f t="shared" si="131"/>
        <v>-35945.798399999992</v>
      </c>
      <c r="CN153" s="138">
        <f t="shared" si="132"/>
        <v>5990407.7095015468</v>
      </c>
      <c r="CP153" s="8">
        <v>436</v>
      </c>
      <c r="CQ153" s="8" t="s">
        <v>137</v>
      </c>
      <c r="CR153" s="9">
        <v>2105</v>
      </c>
      <c r="CS153" s="9">
        <v>6450981.5930004586</v>
      </c>
      <c r="CT153" s="9">
        <v>2157431.0026679519</v>
      </c>
      <c r="CU153" s="49">
        <v>-374481</v>
      </c>
      <c r="CW153" s="96">
        <f t="shared" si="133"/>
        <v>6076500.5930004586</v>
      </c>
      <c r="CY153" s="135">
        <f t="shared" si="134"/>
        <v>-212375.02482747007</v>
      </c>
      <c r="CZ153" s="92">
        <f t="shared" si="135"/>
        <v>-3.3769951535600702E-2</v>
      </c>
      <c r="DA153" s="129">
        <f t="shared" si="136"/>
        <v>-100.89074813656535</v>
      </c>
      <c r="DC153" s="116">
        <v>-65963.678</v>
      </c>
      <c r="DD153" s="117">
        <v>29983.489999999998</v>
      </c>
      <c r="DE153" s="118">
        <f t="shared" si="137"/>
        <v>-35980.188000000002</v>
      </c>
      <c r="DG153" s="138">
        <f t="shared" si="138"/>
        <v>6040520.4050004585</v>
      </c>
      <c r="DI153" s="8">
        <v>436</v>
      </c>
      <c r="DJ153" s="8" t="s">
        <v>137</v>
      </c>
      <c r="DK153" s="9">
        <v>2105</v>
      </c>
      <c r="DL153" s="9">
        <v>6450992.6807555724</v>
      </c>
      <c r="DM153" s="9">
        <v>2157431.0026679519</v>
      </c>
      <c r="DN153" s="49">
        <v>-374481</v>
      </c>
      <c r="DP153" s="96">
        <f t="shared" si="139"/>
        <v>6076511.6807555724</v>
      </c>
      <c r="DR153" s="135">
        <f t="shared" si="140"/>
        <v>-212363.93707235623</v>
      </c>
      <c r="DS153" s="92">
        <f t="shared" si="141"/>
        <v>-3.3768188461279054E-2</v>
      </c>
      <c r="DT153" s="129">
        <f t="shared" si="107"/>
        <v>-100.88548079446852</v>
      </c>
      <c r="DV153" s="116">
        <v>-65963.678</v>
      </c>
      <c r="DW153" s="117">
        <v>29983.489999999998</v>
      </c>
      <c r="DX153" s="118">
        <f t="shared" si="142"/>
        <v>-35980.188000000002</v>
      </c>
      <c r="DZ153" s="138">
        <f t="shared" si="143"/>
        <v>6040531.4927555723</v>
      </c>
      <c r="EB153" s="8">
        <v>436</v>
      </c>
      <c r="EC153" s="8" t="s">
        <v>137</v>
      </c>
      <c r="ED153" s="9">
        <v>2105</v>
      </c>
      <c r="EE153" s="9">
        <v>6481842.7092024246</v>
      </c>
      <c r="EF153" s="9">
        <v>2167910.9074853016</v>
      </c>
      <c r="EG153" s="49">
        <v>-374481</v>
      </c>
      <c r="EI153" s="96">
        <f t="shared" si="108"/>
        <v>6107361.7092024246</v>
      </c>
      <c r="EK153" s="135">
        <f t="shared" si="144"/>
        <v>-181513.908625504</v>
      </c>
      <c r="EL153" s="92">
        <f t="shared" si="145"/>
        <v>-2.8862696554363694E-2</v>
      </c>
      <c r="EM153" s="129">
        <f t="shared" si="109"/>
        <v>-86.229885332780995</v>
      </c>
      <c r="EO153" s="116">
        <v>66134.2</v>
      </c>
      <c r="EP153" s="117">
        <v>30061</v>
      </c>
      <c r="EQ153" s="118">
        <f t="shared" si="146"/>
        <v>-36073.199999999997</v>
      </c>
      <c r="ES153" s="138">
        <f t="shared" si="147"/>
        <v>6071288.5092024244</v>
      </c>
      <c r="EV153" s="40">
        <v>6663356.6178279286</v>
      </c>
      <c r="EW153" s="41">
        <v>2222927.7160663418</v>
      </c>
      <c r="EX153" s="42">
        <v>-374481</v>
      </c>
      <c r="EY153" s="12"/>
      <c r="EZ153" s="43">
        <v>6288875.6178279286</v>
      </c>
      <c r="FA153" s="12"/>
      <c r="FB153" s="40">
        <v>-52299.084239999996</v>
      </c>
      <c r="FC153" s="41">
        <v>36811.824000000001</v>
      </c>
      <c r="FD153" s="42">
        <v>-15487.260239999996</v>
      </c>
      <c r="FE153" s="44"/>
      <c r="FF153" s="43">
        <v>6273388.3575879289</v>
      </c>
      <c r="FG153" s="12"/>
      <c r="FH153" s="43">
        <v>436</v>
      </c>
      <c r="FI153" s="10"/>
      <c r="FJ153" s="8">
        <v>436</v>
      </c>
      <c r="FK153" s="8" t="s">
        <v>137</v>
      </c>
      <c r="FL153" s="9">
        <v>2105</v>
      </c>
      <c r="FM153" s="9">
        <v>6555692</v>
      </c>
      <c r="FN153" s="9">
        <v>2172831</v>
      </c>
      <c r="FO153" s="49">
        <f t="shared" si="148"/>
        <v>-374481</v>
      </c>
      <c r="FQ153" s="99">
        <f t="shared" si="110"/>
        <v>6181211</v>
      </c>
      <c r="FS153" s="55">
        <f t="shared" si="149"/>
        <v>-107664.61782792863</v>
      </c>
      <c r="FT153" s="92">
        <f t="shared" si="150"/>
        <v>-1.7119851682662817E-2</v>
      </c>
      <c r="FU153" s="55">
        <f t="shared" si="111"/>
        <v>-51.147086854122861</v>
      </c>
      <c r="FW153" s="40">
        <v>6663356.6178279286</v>
      </c>
      <c r="FX153" s="41">
        <v>2222927.7160663418</v>
      </c>
      <c r="FY153" s="42">
        <v>-374481</v>
      </c>
      <c r="FZ153" s="12"/>
      <c r="GA153" s="43">
        <v>6288875.6178279286</v>
      </c>
      <c r="GB153" s="12"/>
      <c r="GC153" s="40">
        <v>-52299.084239999996</v>
      </c>
      <c r="GD153" s="41">
        <v>36811.824000000001</v>
      </c>
      <c r="GE153" s="42">
        <v>-15487.260239999996</v>
      </c>
      <c r="GF153" s="44"/>
      <c r="GG153" s="43">
        <v>6273388.3575879289</v>
      </c>
      <c r="GH153" s="12"/>
      <c r="GI153" s="43">
        <v>436</v>
      </c>
      <c r="GJ153" s="9"/>
      <c r="GK153" s="9"/>
    </row>
    <row r="154" spans="1:193" x14ac:dyDescent="0.25">
      <c r="A154" s="8">
        <v>440</v>
      </c>
      <c r="B154" s="8" t="s">
        <v>539</v>
      </c>
      <c r="C154" s="9">
        <v>5176</v>
      </c>
      <c r="D154" s="9">
        <v>14476919.048262827</v>
      </c>
      <c r="E154" s="9">
        <v>4144178.4475446129</v>
      </c>
      <c r="F154" s="121">
        <v>-1126795</v>
      </c>
      <c r="H154" s="96">
        <f t="shared" si="112"/>
        <v>13350124.048262827</v>
      </c>
      <c r="J154" s="135">
        <f t="shared" si="103"/>
        <v>-370167.90898874402</v>
      </c>
      <c r="K154" s="92">
        <f t="shared" si="104"/>
        <v>-2.6979594176427098E-2</v>
      </c>
      <c r="L154" s="129">
        <f t="shared" si="113"/>
        <v>-71.51621116474962</v>
      </c>
      <c r="N154" s="116">
        <v>254029.99919999999</v>
      </c>
      <c r="O154" s="117">
        <v>14391.343199999999</v>
      </c>
      <c r="P154" s="118">
        <v>-239638.65599999999</v>
      </c>
      <c r="R154" s="138">
        <f t="shared" si="114"/>
        <v>13110485.392262828</v>
      </c>
      <c r="S154" s="117"/>
      <c r="T154" s="8">
        <v>440</v>
      </c>
      <c r="U154" s="8" t="s">
        <v>138</v>
      </c>
      <c r="V154" s="9">
        <v>5176</v>
      </c>
      <c r="W154" s="9">
        <v>14476919.048262827</v>
      </c>
      <c r="X154" s="9">
        <v>4144178.4475446129</v>
      </c>
      <c r="Y154" s="121">
        <v>-1127867</v>
      </c>
      <c r="AA154" s="96">
        <f t="shared" si="115"/>
        <v>13349052.048262827</v>
      </c>
      <c r="AC154" s="135">
        <f t="shared" si="116"/>
        <v>-371239.90898874402</v>
      </c>
      <c r="AD154" s="92">
        <f t="shared" si="117"/>
        <v>-2.7057726624580534E-2</v>
      </c>
      <c r="AE154" s="129">
        <f t="shared" si="118"/>
        <v>-71.723320901998463</v>
      </c>
      <c r="AG154" s="116">
        <v>254029.99919999999</v>
      </c>
      <c r="AH154" s="117">
        <v>14391.343199999999</v>
      </c>
      <c r="AI154" s="118">
        <f t="shared" si="119"/>
        <v>-239638.65599999999</v>
      </c>
      <c r="AK154" s="138">
        <f t="shared" si="120"/>
        <v>13109413.392262828</v>
      </c>
      <c r="AL154" s="117"/>
      <c r="AM154" s="177" t="s">
        <v>138</v>
      </c>
      <c r="AN154" s="158">
        <v>5147</v>
      </c>
      <c r="AO154" s="158">
        <v>14804503.957251571</v>
      </c>
      <c r="AP154" s="158">
        <v>4056554.3528000028</v>
      </c>
      <c r="AQ154" s="158">
        <v>-1084212</v>
      </c>
      <c r="AS154" s="168">
        <f t="shared" si="105"/>
        <v>13720291.957251571</v>
      </c>
      <c r="AU154" s="158">
        <v>21035.328000000001</v>
      </c>
      <c r="AV154" s="158">
        <v>-230139.6354</v>
      </c>
      <c r="AW154" s="158">
        <v>-209104.30739999999</v>
      </c>
      <c r="AY154" s="168">
        <f t="shared" si="106"/>
        <v>13511187.649851572</v>
      </c>
      <c r="BA154" s="181">
        <v>440</v>
      </c>
      <c r="BB154" s="121"/>
      <c r="BD154" s="8">
        <v>440</v>
      </c>
      <c r="BE154" s="8" t="s">
        <v>138</v>
      </c>
      <c r="BF154" s="9">
        <v>5176</v>
      </c>
      <c r="BG154" s="9">
        <v>14476919.048262831</v>
      </c>
      <c r="BH154" s="9">
        <v>4144178.4475446153</v>
      </c>
      <c r="BI154" s="49">
        <v>-1081884</v>
      </c>
      <c r="BK154" s="96">
        <f t="shared" si="121"/>
        <v>13395035.048262831</v>
      </c>
      <c r="BM154" s="135">
        <f t="shared" si="122"/>
        <v>-327584.9089887403</v>
      </c>
      <c r="BN154" s="92">
        <f t="shared" si="123"/>
        <v>-2.3871892540143661E-2</v>
      </c>
      <c r="BO154" s="129">
        <f t="shared" si="124"/>
        <v>-63.289201891178571</v>
      </c>
      <c r="BQ154" s="116">
        <v>254029.99920000002</v>
      </c>
      <c r="BR154" s="117">
        <v>14391.343199999999</v>
      </c>
      <c r="BS154" s="118">
        <f t="shared" si="125"/>
        <v>-239638.65600000002</v>
      </c>
      <c r="BU154" s="138">
        <f t="shared" si="126"/>
        <v>13155396.392262831</v>
      </c>
      <c r="BW154" s="8">
        <v>440</v>
      </c>
      <c r="BX154" s="8" t="s">
        <v>138</v>
      </c>
      <c r="BY154" s="9">
        <v>5176</v>
      </c>
      <c r="BZ154" s="9">
        <v>14318434.656012541</v>
      </c>
      <c r="CA154" s="9">
        <v>4144178.4475446153</v>
      </c>
      <c r="CB154" s="49">
        <v>-1081884</v>
      </c>
      <c r="CD154" s="96">
        <f t="shared" si="127"/>
        <v>13236550.656012541</v>
      </c>
      <c r="CF154" s="135">
        <f t="shared" si="128"/>
        <v>-486069.30123903044</v>
      </c>
      <c r="CG154" s="92">
        <f t="shared" si="129"/>
        <v>-3.5421027672064349E-2</v>
      </c>
      <c r="CH154" s="129">
        <f t="shared" si="130"/>
        <v>-93.908288492857508</v>
      </c>
      <c r="CJ154" s="116">
        <v>254029.99920000002</v>
      </c>
      <c r="CK154" s="117">
        <v>14391.343199999999</v>
      </c>
      <c r="CL154" s="118">
        <f t="shared" si="131"/>
        <v>-239638.65600000002</v>
      </c>
      <c r="CN154" s="138">
        <f t="shared" si="132"/>
        <v>12996912.000012541</v>
      </c>
      <c r="CP154" s="8">
        <v>440</v>
      </c>
      <c r="CQ154" s="8" t="s">
        <v>138</v>
      </c>
      <c r="CR154" s="9">
        <v>5176</v>
      </c>
      <c r="CS154" s="9">
        <v>14400051.522708328</v>
      </c>
      <c r="CT154" s="9">
        <v>4185165.5013128202</v>
      </c>
      <c r="CU154" s="49">
        <v>-1081884</v>
      </c>
      <c r="CW154" s="96">
        <f t="shared" si="133"/>
        <v>13318167.522708328</v>
      </c>
      <c r="CY154" s="135">
        <f t="shared" si="134"/>
        <v>-404452.43454324268</v>
      </c>
      <c r="CZ154" s="92">
        <f t="shared" si="135"/>
        <v>-2.9473412205773004E-2</v>
      </c>
      <c r="DA154" s="129">
        <f t="shared" si="136"/>
        <v>-78.139960305881502</v>
      </c>
      <c r="DC154" s="116">
        <v>-254273.03149999998</v>
      </c>
      <c r="DD154" s="117">
        <v>14405.111500000001</v>
      </c>
      <c r="DE154" s="118">
        <f t="shared" si="137"/>
        <v>-239867.91999999998</v>
      </c>
      <c r="DG154" s="138">
        <f t="shared" si="138"/>
        <v>13078299.602708329</v>
      </c>
      <c r="DI154" s="8">
        <v>440</v>
      </c>
      <c r="DJ154" s="8" t="s">
        <v>138</v>
      </c>
      <c r="DK154" s="9">
        <v>5176</v>
      </c>
      <c r="DL154" s="9">
        <v>14400073.681024099</v>
      </c>
      <c r="DM154" s="9">
        <v>4185165.5013128202</v>
      </c>
      <c r="DN154" s="49">
        <v>-1081884</v>
      </c>
      <c r="DP154" s="96">
        <f t="shared" si="139"/>
        <v>13318189.681024099</v>
      </c>
      <c r="DR154" s="135">
        <f t="shared" si="140"/>
        <v>-404430.27622747235</v>
      </c>
      <c r="DS154" s="92">
        <f t="shared" si="141"/>
        <v>-2.9471797476527471E-2</v>
      </c>
      <c r="DT154" s="129">
        <f t="shared" si="107"/>
        <v>-78.135679332973794</v>
      </c>
      <c r="DV154" s="116">
        <v>-254273.03149999998</v>
      </c>
      <c r="DW154" s="117">
        <v>14405.111500000001</v>
      </c>
      <c r="DX154" s="118">
        <f t="shared" si="142"/>
        <v>-239867.91999999998</v>
      </c>
      <c r="DZ154" s="138">
        <f t="shared" si="143"/>
        <v>13078321.761024099</v>
      </c>
      <c r="EB154" s="8">
        <v>440</v>
      </c>
      <c r="EC154" s="8" t="s">
        <v>138</v>
      </c>
      <c r="ED154" s="9">
        <v>5176</v>
      </c>
      <c r="EE154" s="9">
        <v>14344401.379646473</v>
      </c>
      <c r="EF154" s="9">
        <v>4091519.171421539</v>
      </c>
      <c r="EG154" s="49">
        <v>-1081884</v>
      </c>
      <c r="EI154" s="96">
        <f t="shared" si="108"/>
        <v>13262517.379646473</v>
      </c>
      <c r="EK154" s="135">
        <f t="shared" si="144"/>
        <v>-460102.57760509849</v>
      </c>
      <c r="EL154" s="92">
        <f t="shared" si="145"/>
        <v>-3.3528770674871179E-2</v>
      </c>
      <c r="EM154" s="129">
        <f t="shared" si="109"/>
        <v>-88.891533540397702</v>
      </c>
      <c r="EO154" s="116">
        <v>254930.35</v>
      </c>
      <c r="EP154" s="117">
        <v>14442.35</v>
      </c>
      <c r="EQ154" s="118">
        <f t="shared" si="146"/>
        <v>-240488</v>
      </c>
      <c r="ES154" s="138">
        <f t="shared" si="147"/>
        <v>13022029.379646473</v>
      </c>
      <c r="EV154" s="40">
        <v>14804503.957251571</v>
      </c>
      <c r="EW154" s="41">
        <v>4056554.3528000028</v>
      </c>
      <c r="EX154" s="42">
        <v>-1081884</v>
      </c>
      <c r="EY154" s="12"/>
      <c r="EZ154" s="43">
        <v>13722619.957251571</v>
      </c>
      <c r="FA154" s="12"/>
      <c r="FB154" s="40">
        <v>-230139.6354</v>
      </c>
      <c r="FC154" s="41">
        <v>21035.328000000001</v>
      </c>
      <c r="FD154" s="42">
        <v>-209104.30739999999</v>
      </c>
      <c r="FE154" s="44"/>
      <c r="FF154" s="43">
        <v>13513515.649851572</v>
      </c>
      <c r="FG154" s="12"/>
      <c r="FH154" s="43">
        <v>440</v>
      </c>
      <c r="FI154" s="10"/>
      <c r="FJ154" s="8">
        <v>440</v>
      </c>
      <c r="FK154" s="8" t="s">
        <v>138</v>
      </c>
      <c r="FL154" s="9">
        <v>5176</v>
      </c>
      <c r="FM154" s="9">
        <v>14389619</v>
      </c>
      <c r="FN154" s="9">
        <v>4121541</v>
      </c>
      <c r="FO154" s="49">
        <f t="shared" si="148"/>
        <v>-1081884</v>
      </c>
      <c r="FQ154" s="99">
        <f t="shared" si="110"/>
        <v>13307735</v>
      </c>
      <c r="FS154" s="55">
        <f t="shared" si="149"/>
        <v>-414884.95725157112</v>
      </c>
      <c r="FT154" s="92">
        <f t="shared" si="150"/>
        <v>-3.0233654983087221E-2</v>
      </c>
      <c r="FU154" s="55">
        <f t="shared" si="111"/>
        <v>-80.155517243348356</v>
      </c>
      <c r="FW154" s="40">
        <v>14804503.957251571</v>
      </c>
      <c r="FX154" s="41">
        <v>4056554.3528000028</v>
      </c>
      <c r="FY154" s="42">
        <v>-1081884</v>
      </c>
      <c r="FZ154" s="12"/>
      <c r="GA154" s="43">
        <v>13722619.957251571</v>
      </c>
      <c r="GB154" s="12"/>
      <c r="GC154" s="40">
        <v>-230139.6354</v>
      </c>
      <c r="GD154" s="41">
        <v>21035.328000000001</v>
      </c>
      <c r="GE154" s="42">
        <v>-209104.30739999999</v>
      </c>
      <c r="GF154" s="44"/>
      <c r="GG154" s="43">
        <v>13513515.649851572</v>
      </c>
      <c r="GH154" s="12"/>
      <c r="GI154" s="43">
        <v>440</v>
      </c>
      <c r="GJ154" s="9"/>
      <c r="GK154" s="9"/>
    </row>
    <row r="155" spans="1:193" x14ac:dyDescent="0.25">
      <c r="A155" s="8">
        <v>441</v>
      </c>
      <c r="B155" s="8" t="s">
        <v>540</v>
      </c>
      <c r="C155" s="9">
        <v>4831</v>
      </c>
      <c r="D155" s="9">
        <v>12233631.34842563</v>
      </c>
      <c r="E155" s="9">
        <v>1987568.7530207597</v>
      </c>
      <c r="F155" s="121">
        <v>-558098</v>
      </c>
      <c r="H155" s="96">
        <f t="shared" si="112"/>
        <v>11675533.34842563</v>
      </c>
      <c r="J155" s="135">
        <f t="shared" si="103"/>
        <v>-355233.7241383642</v>
      </c>
      <c r="K155" s="92">
        <f t="shared" si="104"/>
        <v>-2.9527105129353724E-2</v>
      </c>
      <c r="L155" s="129">
        <f t="shared" si="113"/>
        <v>-73.532130850416934</v>
      </c>
      <c r="N155" s="116">
        <v>98147.658240000004</v>
      </c>
      <c r="O155" s="117">
        <v>0</v>
      </c>
      <c r="P155" s="118">
        <v>-98147.658240000004</v>
      </c>
      <c r="R155" s="138">
        <f t="shared" si="114"/>
        <v>11577385.690185631</v>
      </c>
      <c r="S155" s="117"/>
      <c r="T155" s="8">
        <v>441</v>
      </c>
      <c r="U155" s="8" t="s">
        <v>139</v>
      </c>
      <c r="V155" s="9">
        <v>4831</v>
      </c>
      <c r="W155" s="9">
        <v>12233631.34842563</v>
      </c>
      <c r="X155" s="9">
        <v>1987568.7530207597</v>
      </c>
      <c r="Y155" s="121">
        <v>-558183</v>
      </c>
      <c r="AA155" s="96">
        <f t="shared" si="115"/>
        <v>11675448.34842563</v>
      </c>
      <c r="AC155" s="135">
        <f t="shared" si="116"/>
        <v>-355318.7241383642</v>
      </c>
      <c r="AD155" s="92">
        <f t="shared" si="117"/>
        <v>-2.9534170348012461E-2</v>
      </c>
      <c r="AE155" s="129">
        <f t="shared" si="118"/>
        <v>-73.54972555130702</v>
      </c>
      <c r="AG155" s="116">
        <v>98147.658240000004</v>
      </c>
      <c r="AH155" s="117">
        <v>0</v>
      </c>
      <c r="AI155" s="118">
        <f t="shared" si="119"/>
        <v>-98147.658240000004</v>
      </c>
      <c r="AK155" s="138">
        <f t="shared" si="120"/>
        <v>11577300.690185631</v>
      </c>
      <c r="AL155" s="117"/>
      <c r="AM155" s="177" t="s">
        <v>139</v>
      </c>
      <c r="AN155" s="158">
        <v>4860</v>
      </c>
      <c r="AO155" s="158">
        <v>12609358.072563995</v>
      </c>
      <c r="AP155" s="158">
        <v>2283943.5678703822</v>
      </c>
      <c r="AQ155" s="158">
        <v>-578591</v>
      </c>
      <c r="AS155" s="168">
        <f t="shared" si="105"/>
        <v>12030767.072563995</v>
      </c>
      <c r="AU155" s="158">
        <v>0</v>
      </c>
      <c r="AV155" s="158">
        <v>-30352.663596000002</v>
      </c>
      <c r="AW155" s="158">
        <v>-30352.663596000002</v>
      </c>
      <c r="AY155" s="168">
        <f t="shared" si="106"/>
        <v>12000414.408967994</v>
      </c>
      <c r="BA155" s="181">
        <v>441</v>
      </c>
      <c r="BB155" s="121"/>
      <c r="BD155" s="8">
        <v>441</v>
      </c>
      <c r="BE155" s="8" t="s">
        <v>139</v>
      </c>
      <c r="BF155" s="9">
        <v>4831</v>
      </c>
      <c r="BG155" s="9">
        <v>12233631.34842563</v>
      </c>
      <c r="BH155" s="9">
        <v>1987568.7530207597</v>
      </c>
      <c r="BI155" s="49">
        <v>-543039</v>
      </c>
      <c r="BK155" s="96">
        <f t="shared" si="121"/>
        <v>11690592.34842563</v>
      </c>
      <c r="BM155" s="135">
        <f t="shared" si="122"/>
        <v>-375726.7241383642</v>
      </c>
      <c r="BN155" s="92">
        <f t="shared" si="123"/>
        <v>-3.1138470802805095E-2</v>
      </c>
      <c r="BO155" s="129">
        <f t="shared" si="124"/>
        <v>-77.77410973677587</v>
      </c>
      <c r="BQ155" s="116">
        <v>98147.65823999999</v>
      </c>
      <c r="BR155" s="117">
        <v>0</v>
      </c>
      <c r="BS155" s="118">
        <f t="shared" si="125"/>
        <v>-98147.65823999999</v>
      </c>
      <c r="BU155" s="138">
        <f t="shared" si="126"/>
        <v>11592444.690185631</v>
      </c>
      <c r="BW155" s="8">
        <v>441</v>
      </c>
      <c r="BX155" s="8" t="s">
        <v>139</v>
      </c>
      <c r="BY155" s="9">
        <v>4831</v>
      </c>
      <c r="BZ155" s="9">
        <v>12093949.254054554</v>
      </c>
      <c r="CA155" s="9">
        <v>1987568.7530207597</v>
      </c>
      <c r="CB155" s="49">
        <v>-543039</v>
      </c>
      <c r="CD155" s="96">
        <f t="shared" si="127"/>
        <v>11550910.254054554</v>
      </c>
      <c r="CF155" s="135">
        <f t="shared" si="128"/>
        <v>-515408.81850944087</v>
      </c>
      <c r="CG155" s="92">
        <f t="shared" si="129"/>
        <v>-4.2714668442786395E-2</v>
      </c>
      <c r="CH155" s="129">
        <f t="shared" si="130"/>
        <v>-106.6878117386547</v>
      </c>
      <c r="CJ155" s="116">
        <v>98147.65823999999</v>
      </c>
      <c r="CK155" s="117">
        <v>0</v>
      </c>
      <c r="CL155" s="118">
        <f t="shared" si="131"/>
        <v>-98147.65823999999</v>
      </c>
      <c r="CN155" s="138">
        <f t="shared" si="132"/>
        <v>11452762.595814554</v>
      </c>
      <c r="CP155" s="8">
        <v>441</v>
      </c>
      <c r="CQ155" s="8" t="s">
        <v>139</v>
      </c>
      <c r="CR155" s="9">
        <v>4831</v>
      </c>
      <c r="CS155" s="9">
        <v>12065015.418941785</v>
      </c>
      <c r="CT155" s="9">
        <v>1941927.6691078481</v>
      </c>
      <c r="CU155" s="49">
        <v>-543039</v>
      </c>
      <c r="CW155" s="96">
        <f t="shared" si="133"/>
        <v>11521976.418941785</v>
      </c>
      <c r="CY155" s="135">
        <f t="shared" si="134"/>
        <v>-544342.65362221003</v>
      </c>
      <c r="CZ155" s="92">
        <f t="shared" si="135"/>
        <v>-4.511256915623247E-2</v>
      </c>
      <c r="DA155" s="129">
        <f t="shared" si="136"/>
        <v>-112.67701379056304</v>
      </c>
      <c r="DC155" s="116">
        <v>-98241.556799999991</v>
      </c>
      <c r="DD155" s="117">
        <v>0</v>
      </c>
      <c r="DE155" s="118">
        <f t="shared" si="137"/>
        <v>-98241.556799999991</v>
      </c>
      <c r="DG155" s="138">
        <f t="shared" si="138"/>
        <v>11423734.862141784</v>
      </c>
      <c r="DI155" s="8">
        <v>441</v>
      </c>
      <c r="DJ155" s="8" t="s">
        <v>139</v>
      </c>
      <c r="DK155" s="9">
        <v>4831</v>
      </c>
      <c r="DL155" s="9">
        <v>12065029.744866092</v>
      </c>
      <c r="DM155" s="9">
        <v>1941927.6691078481</v>
      </c>
      <c r="DN155" s="49">
        <v>-543039</v>
      </c>
      <c r="DP155" s="96">
        <f t="shared" si="139"/>
        <v>11521990.744866092</v>
      </c>
      <c r="DR155" s="135">
        <f t="shared" si="140"/>
        <v>-544328.32769790292</v>
      </c>
      <c r="DS155" s="92">
        <f t="shared" si="141"/>
        <v>-4.5111381890735762E-2</v>
      </c>
      <c r="DT155" s="129">
        <f t="shared" si="107"/>
        <v>-112.67404837464353</v>
      </c>
      <c r="DV155" s="116">
        <v>-98241.556799999991</v>
      </c>
      <c r="DW155" s="117">
        <v>0</v>
      </c>
      <c r="DX155" s="118">
        <f t="shared" si="142"/>
        <v>-98241.556799999991</v>
      </c>
      <c r="DZ155" s="138">
        <f t="shared" si="143"/>
        <v>11423749.188066091</v>
      </c>
      <c r="EB155" s="8">
        <v>441</v>
      </c>
      <c r="EC155" s="8" t="s">
        <v>139</v>
      </c>
      <c r="ED155" s="9">
        <v>4831</v>
      </c>
      <c r="EE155" s="9">
        <v>12133818.131013999</v>
      </c>
      <c r="EF155" s="9">
        <v>1978787.6641134194</v>
      </c>
      <c r="EG155" s="49">
        <v>-543039</v>
      </c>
      <c r="EI155" s="96">
        <f t="shared" si="108"/>
        <v>11590779.131013999</v>
      </c>
      <c r="EK155" s="135">
        <f t="shared" si="144"/>
        <v>-475539.94154999591</v>
      </c>
      <c r="EL155" s="92">
        <f t="shared" si="145"/>
        <v>-3.9410522686347919E-2</v>
      </c>
      <c r="EM155" s="129">
        <f t="shared" si="109"/>
        <v>-98.435094504242585</v>
      </c>
      <c r="EO155" s="116">
        <v>98495.51999999999</v>
      </c>
      <c r="EP155" s="117">
        <v>0</v>
      </c>
      <c r="EQ155" s="118">
        <f t="shared" si="146"/>
        <v>-98495.51999999999</v>
      </c>
      <c r="ES155" s="138">
        <f t="shared" si="147"/>
        <v>11492283.611013999</v>
      </c>
      <c r="EV155" s="40">
        <v>12609358.072563995</v>
      </c>
      <c r="EW155" s="41">
        <v>2283943.5678703822</v>
      </c>
      <c r="EX155" s="42">
        <v>-543039</v>
      </c>
      <c r="EY155" s="12"/>
      <c r="EZ155" s="43">
        <v>12066319.072563995</v>
      </c>
      <c r="FA155" s="12"/>
      <c r="FB155" s="40">
        <v>-30352.663596000002</v>
      </c>
      <c r="FC155" s="41">
        <v>0</v>
      </c>
      <c r="FD155" s="42">
        <v>-30352.663596000002</v>
      </c>
      <c r="FE155" s="44"/>
      <c r="FF155" s="43">
        <v>12035966.408967994</v>
      </c>
      <c r="FG155" s="12"/>
      <c r="FH155" s="43">
        <v>441</v>
      </c>
      <c r="FI155" s="10"/>
      <c r="FJ155" s="8">
        <v>441</v>
      </c>
      <c r="FK155" s="8" t="s">
        <v>139</v>
      </c>
      <c r="FL155" s="9">
        <v>4831</v>
      </c>
      <c r="FM155" s="9">
        <v>12347619</v>
      </c>
      <c r="FN155" s="9">
        <v>2224847</v>
      </c>
      <c r="FO155" s="49">
        <f t="shared" si="148"/>
        <v>-543039</v>
      </c>
      <c r="FQ155" s="99">
        <f t="shared" si="110"/>
        <v>11804580</v>
      </c>
      <c r="FS155" s="55">
        <f t="shared" si="149"/>
        <v>-261739.07256399468</v>
      </c>
      <c r="FT155" s="92">
        <f t="shared" si="150"/>
        <v>-2.1691708216064708E-2</v>
      </c>
      <c r="FU155" s="55">
        <f t="shared" si="111"/>
        <v>-54.179066976608297</v>
      </c>
      <c r="FW155" s="40">
        <v>12609358.072563995</v>
      </c>
      <c r="FX155" s="41">
        <v>2283943.5678703822</v>
      </c>
      <c r="FY155" s="42">
        <v>-543039</v>
      </c>
      <c r="FZ155" s="12"/>
      <c r="GA155" s="43">
        <v>12066319.072563995</v>
      </c>
      <c r="GB155" s="12"/>
      <c r="GC155" s="40">
        <v>-30352.663596000002</v>
      </c>
      <c r="GD155" s="41">
        <v>0</v>
      </c>
      <c r="GE155" s="42">
        <v>-30352.663596000002</v>
      </c>
      <c r="GF155" s="44"/>
      <c r="GG155" s="43">
        <v>12035966.408967994</v>
      </c>
      <c r="GH155" s="12"/>
      <c r="GI155" s="43">
        <v>441</v>
      </c>
      <c r="GJ155" s="9"/>
      <c r="GK155" s="9"/>
    </row>
    <row r="156" spans="1:193" x14ac:dyDescent="0.25">
      <c r="A156" s="8">
        <v>444</v>
      </c>
      <c r="B156" s="8" t="s">
        <v>541</v>
      </c>
      <c r="C156" s="9">
        <v>47149</v>
      </c>
      <c r="D156" s="9">
        <v>70141426.920762017</v>
      </c>
      <c r="E156" s="9">
        <v>4347062.0865404746</v>
      </c>
      <c r="F156" s="121">
        <v>-1700126</v>
      </c>
      <c r="H156" s="96">
        <f t="shared" si="112"/>
        <v>68441300.920762017</v>
      </c>
      <c r="J156" s="135">
        <f t="shared" si="103"/>
        <v>344348.02759678662</v>
      </c>
      <c r="K156" s="92">
        <f t="shared" si="104"/>
        <v>5.0567318061502898E-3</v>
      </c>
      <c r="L156" s="129">
        <f t="shared" si="113"/>
        <v>7.3034004453283554</v>
      </c>
      <c r="N156" s="116">
        <v>1198255.7944320003</v>
      </c>
      <c r="O156" s="117">
        <v>3275560.8791999989</v>
      </c>
      <c r="P156" s="118">
        <v>2077305.0847679987</v>
      </c>
      <c r="R156" s="138">
        <f t="shared" si="114"/>
        <v>70518606.005530015</v>
      </c>
      <c r="S156" s="117"/>
      <c r="T156" s="8">
        <v>444</v>
      </c>
      <c r="U156" s="8" t="s">
        <v>140</v>
      </c>
      <c r="V156" s="9">
        <v>47149</v>
      </c>
      <c r="W156" s="9">
        <v>70141426.920762017</v>
      </c>
      <c r="X156" s="9">
        <v>4347062.0865404746</v>
      </c>
      <c r="Y156" s="121">
        <v>-1513460</v>
      </c>
      <c r="AA156" s="96">
        <f t="shared" si="115"/>
        <v>68627966.920762017</v>
      </c>
      <c r="AC156" s="135">
        <f t="shared" si="116"/>
        <v>531014.02759678662</v>
      </c>
      <c r="AD156" s="92">
        <f t="shared" si="117"/>
        <v>7.7979117278547646E-3</v>
      </c>
      <c r="AE156" s="129">
        <f t="shared" si="118"/>
        <v>11.262466385221035</v>
      </c>
      <c r="AG156" s="116">
        <v>1198255.7944320003</v>
      </c>
      <c r="AH156" s="117">
        <v>3275560.8791999989</v>
      </c>
      <c r="AI156" s="118">
        <f t="shared" si="119"/>
        <v>2077305.0847679987</v>
      </c>
      <c r="AK156" s="138">
        <f t="shared" si="120"/>
        <v>70705272.005530015</v>
      </c>
      <c r="AL156" s="117"/>
      <c r="AM156" s="177" t="s">
        <v>140</v>
      </c>
      <c r="AN156" s="158">
        <v>47353</v>
      </c>
      <c r="AO156" s="158">
        <v>69472686.893165231</v>
      </c>
      <c r="AP156" s="158">
        <v>3695308.3348253844</v>
      </c>
      <c r="AQ156" s="158">
        <v>-1389824</v>
      </c>
      <c r="AR156" s="158">
        <v>14090</v>
      </c>
      <c r="AS156" s="168">
        <f t="shared" si="105"/>
        <v>68096952.893165231</v>
      </c>
      <c r="AU156" s="158">
        <v>3190993.5222000005</v>
      </c>
      <c r="AV156" s="158">
        <v>-1255517.216424</v>
      </c>
      <c r="AW156" s="158">
        <v>1935476.3057760005</v>
      </c>
      <c r="AY156" s="168">
        <f t="shared" si="106"/>
        <v>70032429.198941231</v>
      </c>
      <c r="BA156" s="181">
        <v>444</v>
      </c>
      <c r="BB156" s="121"/>
      <c r="BD156" s="8">
        <v>444</v>
      </c>
      <c r="BE156" s="8" t="s">
        <v>140</v>
      </c>
      <c r="BF156" s="9">
        <v>47149</v>
      </c>
      <c r="BG156" s="9">
        <v>70141426.920762017</v>
      </c>
      <c r="BH156" s="9">
        <v>4347062.0865404746</v>
      </c>
      <c r="BI156" s="49">
        <v>-1279008</v>
      </c>
      <c r="BK156" s="96">
        <f t="shared" si="121"/>
        <v>68862418.920762017</v>
      </c>
      <c r="BM156" s="135">
        <f t="shared" si="122"/>
        <v>668740.02759678662</v>
      </c>
      <c r="BN156" s="92">
        <f t="shared" si="123"/>
        <v>9.8064811643973591E-3</v>
      </c>
      <c r="BO156" s="129">
        <f t="shared" si="124"/>
        <v>14.183546365708427</v>
      </c>
      <c r="BQ156" s="116">
        <v>1197865.079232</v>
      </c>
      <c r="BR156" s="117">
        <v>3275560.8792000003</v>
      </c>
      <c r="BS156" s="118">
        <f t="shared" si="125"/>
        <v>2077695.7999680003</v>
      </c>
      <c r="BU156" s="138">
        <f t="shared" si="126"/>
        <v>70940114.720730022</v>
      </c>
      <c r="BW156" s="8">
        <v>444</v>
      </c>
      <c r="BX156" s="8" t="s">
        <v>140</v>
      </c>
      <c r="BY156" s="9">
        <v>47149</v>
      </c>
      <c r="BZ156" s="9">
        <v>69273471.473155081</v>
      </c>
      <c r="CA156" s="9">
        <v>4347062.0865404746</v>
      </c>
      <c r="CB156" s="49">
        <v>-1279008</v>
      </c>
      <c r="CD156" s="96">
        <f t="shared" si="127"/>
        <v>67994463.473155081</v>
      </c>
      <c r="CF156" s="135">
        <f t="shared" si="128"/>
        <v>-199215.42001014948</v>
      </c>
      <c r="CG156" s="92">
        <f t="shared" si="129"/>
        <v>-2.9213179761462616E-3</v>
      </c>
      <c r="CH156" s="129">
        <f t="shared" si="130"/>
        <v>-4.225231076165973</v>
      </c>
      <c r="CJ156" s="116">
        <v>1197865.079232</v>
      </c>
      <c r="CK156" s="117">
        <v>3275560.8792000003</v>
      </c>
      <c r="CL156" s="118">
        <f t="shared" si="131"/>
        <v>2077695.7999680003</v>
      </c>
      <c r="CN156" s="138">
        <f t="shared" si="132"/>
        <v>70072159.273123085</v>
      </c>
      <c r="CP156" s="8">
        <v>444</v>
      </c>
      <c r="CQ156" s="8" t="s">
        <v>140</v>
      </c>
      <c r="CR156" s="9">
        <v>47149</v>
      </c>
      <c r="CS156" s="9">
        <v>69323662.951604053</v>
      </c>
      <c r="CT156" s="9">
        <v>4632028.3340878151</v>
      </c>
      <c r="CU156" s="49">
        <v>-1279008</v>
      </c>
      <c r="CW156" s="96">
        <f t="shared" si="133"/>
        <v>68044654.951604053</v>
      </c>
      <c r="CY156" s="135">
        <f t="shared" si="134"/>
        <v>-149023.94156117737</v>
      </c>
      <c r="CZ156" s="92">
        <f t="shared" si="135"/>
        <v>-2.1853043270277858E-3</v>
      </c>
      <c r="DA156" s="129">
        <f t="shared" si="136"/>
        <v>-3.1607020628470885</v>
      </c>
      <c r="DC156" s="116">
        <v>-1205138.1462399999</v>
      </c>
      <c r="DD156" s="117">
        <v>3278694.6315000011</v>
      </c>
      <c r="DE156" s="118">
        <f t="shared" si="137"/>
        <v>2073556.4852600012</v>
      </c>
      <c r="DG156" s="138">
        <f t="shared" si="138"/>
        <v>70118211.436864048</v>
      </c>
      <c r="DI156" s="8">
        <v>444</v>
      </c>
      <c r="DJ156" s="8" t="s">
        <v>140</v>
      </c>
      <c r="DK156" s="9">
        <v>47149</v>
      </c>
      <c r="DL156" s="9">
        <v>69324013.472333327</v>
      </c>
      <c r="DM156" s="9">
        <v>4632028.3340878151</v>
      </c>
      <c r="DN156" s="49">
        <v>-1279008</v>
      </c>
      <c r="DP156" s="96">
        <f t="shared" si="139"/>
        <v>68045005.472333327</v>
      </c>
      <c r="DR156" s="135">
        <f t="shared" si="140"/>
        <v>-148673.42083190382</v>
      </c>
      <c r="DS156" s="92">
        <f t="shared" si="141"/>
        <v>-2.1801642504845819E-3</v>
      </c>
      <c r="DT156" s="129">
        <f t="shared" si="107"/>
        <v>-3.1532677433647334</v>
      </c>
      <c r="DV156" s="116">
        <v>-1205138.1462399999</v>
      </c>
      <c r="DW156" s="117">
        <v>3278694.6315000011</v>
      </c>
      <c r="DX156" s="118">
        <f t="shared" si="142"/>
        <v>2073556.4852600012</v>
      </c>
      <c r="DZ156" s="138">
        <f t="shared" si="143"/>
        <v>70118561.957593322</v>
      </c>
      <c r="EB156" s="8">
        <v>444</v>
      </c>
      <c r="EC156" s="8" t="s">
        <v>140</v>
      </c>
      <c r="ED156" s="9">
        <v>47149</v>
      </c>
      <c r="EE156" s="9">
        <v>68756363.710252762</v>
      </c>
      <c r="EF156" s="9">
        <v>4202215.2679414833</v>
      </c>
      <c r="EG156" s="49">
        <v>-1279008</v>
      </c>
      <c r="EI156" s="96">
        <f t="shared" si="108"/>
        <v>67477355.710252762</v>
      </c>
      <c r="EK156" s="135">
        <f t="shared" si="144"/>
        <v>-716323.18291246891</v>
      </c>
      <c r="EL156" s="92">
        <f t="shared" si="145"/>
        <v>-1.050424606120294E-2</v>
      </c>
      <c r="EM156" s="129">
        <f t="shared" si="109"/>
        <v>-15.192754521039022</v>
      </c>
      <c r="EO156" s="116">
        <v>1208253.5360000001</v>
      </c>
      <c r="EP156" s="117">
        <v>3287170.35</v>
      </c>
      <c r="EQ156" s="118">
        <f t="shared" si="146"/>
        <v>2078916.814</v>
      </c>
      <c r="ES156" s="138">
        <f t="shared" si="147"/>
        <v>69556272.524252757</v>
      </c>
      <c r="EV156" s="40">
        <v>69472686.893165231</v>
      </c>
      <c r="EW156" s="41">
        <v>3695308.3348253844</v>
      </c>
      <c r="EX156" s="42">
        <v>-1279008</v>
      </c>
      <c r="EY156" s="12"/>
      <c r="EZ156" s="43">
        <v>68193678.893165231</v>
      </c>
      <c r="FA156" s="12"/>
      <c r="FB156" s="40">
        <v>-1255517.216424</v>
      </c>
      <c r="FC156" s="41">
        <v>3190993.5222000005</v>
      </c>
      <c r="FD156" s="42">
        <v>1935476.3057760005</v>
      </c>
      <c r="FE156" s="44"/>
      <c r="FF156" s="43">
        <v>70129155.198941231</v>
      </c>
      <c r="FG156" s="12"/>
      <c r="FH156" s="43">
        <v>444</v>
      </c>
      <c r="FI156" s="10"/>
      <c r="FJ156" s="8">
        <v>444</v>
      </c>
      <c r="FK156" s="8" t="s">
        <v>140</v>
      </c>
      <c r="FL156" s="9">
        <v>47149</v>
      </c>
      <c r="FM156" s="9">
        <v>68235937</v>
      </c>
      <c r="FN156" s="9">
        <v>3913529</v>
      </c>
      <c r="FO156" s="49">
        <f t="shared" si="148"/>
        <v>-1279008</v>
      </c>
      <c r="FQ156" s="99">
        <f t="shared" si="110"/>
        <v>66956929</v>
      </c>
      <c r="FS156" s="55">
        <f t="shared" si="149"/>
        <v>-1236749.8931652308</v>
      </c>
      <c r="FT156" s="92">
        <f t="shared" si="150"/>
        <v>-1.8135843574340216E-2</v>
      </c>
      <c r="FU156" s="55">
        <f t="shared" si="111"/>
        <v>-26.230670707018827</v>
      </c>
      <c r="FW156" s="40">
        <v>69472686.893165231</v>
      </c>
      <c r="FX156" s="41">
        <v>3695308.3348253844</v>
      </c>
      <c r="FY156" s="42">
        <v>-1279008</v>
      </c>
      <c r="FZ156" s="12"/>
      <c r="GA156" s="43">
        <v>68193678.893165231</v>
      </c>
      <c r="GB156" s="12"/>
      <c r="GC156" s="40">
        <v>-1255517.216424</v>
      </c>
      <c r="GD156" s="41">
        <v>3190993.5222000005</v>
      </c>
      <c r="GE156" s="42">
        <v>1935476.3057760005</v>
      </c>
      <c r="GF156" s="44"/>
      <c r="GG156" s="43">
        <v>70129155.198941231</v>
      </c>
      <c r="GH156" s="12"/>
      <c r="GI156" s="43">
        <v>444</v>
      </c>
      <c r="GJ156" s="9"/>
      <c r="GK156" s="9"/>
    </row>
    <row r="157" spans="1:193" x14ac:dyDescent="0.25">
      <c r="A157" s="8">
        <v>445</v>
      </c>
      <c r="B157" s="8" t="s">
        <v>542</v>
      </c>
      <c r="C157" s="9">
        <v>15398</v>
      </c>
      <c r="D157" s="9">
        <v>29336684.360605754</v>
      </c>
      <c r="E157" s="9">
        <v>733307.11065923877</v>
      </c>
      <c r="F157" s="121">
        <v>-742025</v>
      </c>
      <c r="H157" s="96">
        <f t="shared" si="112"/>
        <v>28594659.360605754</v>
      </c>
      <c r="J157" s="135">
        <f t="shared" si="103"/>
        <v>-1409163.1779729798</v>
      </c>
      <c r="K157" s="92">
        <f t="shared" si="104"/>
        <v>-4.6966121605374993E-2</v>
      </c>
      <c r="L157" s="129">
        <f t="shared" si="113"/>
        <v>-91.515987658980379</v>
      </c>
      <c r="N157" s="116">
        <v>214294.26336000004</v>
      </c>
      <c r="O157" s="117">
        <v>190343.4216</v>
      </c>
      <c r="P157" s="118">
        <v>-23950.841760000039</v>
      </c>
      <c r="R157" s="138">
        <f t="shared" si="114"/>
        <v>28570708.518845756</v>
      </c>
      <c r="S157" s="117"/>
      <c r="T157" s="8">
        <v>445</v>
      </c>
      <c r="U157" s="8" t="s">
        <v>141</v>
      </c>
      <c r="V157" s="9">
        <v>15398</v>
      </c>
      <c r="W157" s="9">
        <v>29336684.360605754</v>
      </c>
      <c r="X157" s="9">
        <v>733307.11065923877</v>
      </c>
      <c r="Y157" s="121">
        <v>-614128</v>
      </c>
      <c r="AA157" s="96">
        <f t="shared" si="115"/>
        <v>28722556.360605754</v>
      </c>
      <c r="AC157" s="135">
        <f t="shared" si="116"/>
        <v>-1281266.1779729798</v>
      </c>
      <c r="AD157" s="92">
        <f t="shared" si="117"/>
        <v>-4.2703431415298351E-2</v>
      </c>
      <c r="AE157" s="129">
        <f t="shared" si="118"/>
        <v>-83.209908947459397</v>
      </c>
      <c r="AG157" s="116">
        <v>214294.26336000004</v>
      </c>
      <c r="AH157" s="117">
        <v>190343.4216</v>
      </c>
      <c r="AI157" s="118">
        <f t="shared" si="119"/>
        <v>-23950.841760000039</v>
      </c>
      <c r="AK157" s="138">
        <f t="shared" si="120"/>
        <v>28698605.518845756</v>
      </c>
      <c r="AL157" s="117"/>
      <c r="AM157" s="177" t="s">
        <v>141</v>
      </c>
      <c r="AN157" s="158">
        <v>15457</v>
      </c>
      <c r="AO157" s="158">
        <v>30310534.538578734</v>
      </c>
      <c r="AP157" s="158">
        <v>856764.70063393959</v>
      </c>
      <c r="AQ157" s="158">
        <v>-306712</v>
      </c>
      <c r="AR157" s="158">
        <v>0</v>
      </c>
      <c r="AS157" s="168">
        <f t="shared" si="105"/>
        <v>30003822.538578734</v>
      </c>
      <c r="AU157" s="158">
        <v>202596.50280000002</v>
      </c>
      <c r="AV157" s="158">
        <v>-221971.35459600002</v>
      </c>
      <c r="AW157" s="158">
        <v>-19374.851796000003</v>
      </c>
      <c r="AY157" s="168">
        <f t="shared" si="106"/>
        <v>29984447.686782733</v>
      </c>
      <c r="BA157" s="181">
        <v>445</v>
      </c>
      <c r="BB157" s="121"/>
      <c r="BD157" s="8">
        <v>445</v>
      </c>
      <c r="BE157" s="8" t="s">
        <v>141</v>
      </c>
      <c r="BF157" s="9">
        <v>15398</v>
      </c>
      <c r="BG157" s="9">
        <v>29336684.360605754</v>
      </c>
      <c r="BH157" s="9">
        <v>733307.11065923877</v>
      </c>
      <c r="BI157" s="49">
        <v>-273981</v>
      </c>
      <c r="BK157" s="96">
        <f t="shared" si="121"/>
        <v>29062703.360605754</v>
      </c>
      <c r="BM157" s="135">
        <f t="shared" si="122"/>
        <v>-973850.17797297984</v>
      </c>
      <c r="BN157" s="92">
        <f t="shared" si="123"/>
        <v>-3.2422167767089977E-2</v>
      </c>
      <c r="BO157" s="129">
        <f t="shared" si="124"/>
        <v>-63.245238211000121</v>
      </c>
      <c r="BQ157" s="116">
        <v>214294.26335999998</v>
      </c>
      <c r="BR157" s="117">
        <v>190343.4216</v>
      </c>
      <c r="BS157" s="118">
        <f t="shared" si="125"/>
        <v>-23950.841759999981</v>
      </c>
      <c r="BU157" s="138">
        <f t="shared" si="126"/>
        <v>29038752.518845756</v>
      </c>
      <c r="BW157" s="8">
        <v>445</v>
      </c>
      <c r="BX157" s="8" t="s">
        <v>141</v>
      </c>
      <c r="BY157" s="9">
        <v>15398</v>
      </c>
      <c r="BZ157" s="9">
        <v>28941930.989332844</v>
      </c>
      <c r="CA157" s="9">
        <v>733307.11065923877</v>
      </c>
      <c r="CB157" s="49">
        <v>-273981</v>
      </c>
      <c r="CD157" s="96">
        <f t="shared" si="127"/>
        <v>28667949.989332844</v>
      </c>
      <c r="CF157" s="135">
        <f t="shared" si="128"/>
        <v>-1368603.5492458902</v>
      </c>
      <c r="CG157" s="92">
        <f t="shared" si="129"/>
        <v>-4.5564600062655843E-2</v>
      </c>
      <c r="CH157" s="129">
        <f t="shared" si="130"/>
        <v>-88.881903444985724</v>
      </c>
      <c r="CJ157" s="116">
        <v>214294.26335999998</v>
      </c>
      <c r="CK157" s="117">
        <v>190343.4216</v>
      </c>
      <c r="CL157" s="118">
        <f t="shared" si="131"/>
        <v>-23950.841759999981</v>
      </c>
      <c r="CN157" s="138">
        <f t="shared" si="132"/>
        <v>28643999.147572845</v>
      </c>
      <c r="CP157" s="8">
        <v>445</v>
      </c>
      <c r="CQ157" s="8" t="s">
        <v>141</v>
      </c>
      <c r="CR157" s="9">
        <v>15398</v>
      </c>
      <c r="CS157" s="9">
        <v>29023945.755413912</v>
      </c>
      <c r="CT157" s="9">
        <v>844531.88793518953</v>
      </c>
      <c r="CU157" s="49">
        <v>-273981</v>
      </c>
      <c r="CW157" s="96">
        <f t="shared" si="133"/>
        <v>28749964.755413912</v>
      </c>
      <c r="CY157" s="135">
        <f t="shared" si="134"/>
        <v>-1286588.7831648216</v>
      </c>
      <c r="CZ157" s="92">
        <f t="shared" si="135"/>
        <v>-4.2834101506097767E-2</v>
      </c>
      <c r="DA157" s="129">
        <f t="shared" si="136"/>
        <v>-83.555577553242088</v>
      </c>
      <c r="DC157" s="116">
        <v>-214499.28019999998</v>
      </c>
      <c r="DD157" s="117">
        <v>190525.5245</v>
      </c>
      <c r="DE157" s="118">
        <f t="shared" si="137"/>
        <v>-23973.75569999998</v>
      </c>
      <c r="DG157" s="138">
        <f t="shared" si="138"/>
        <v>28725990.999713913</v>
      </c>
      <c r="DI157" s="8">
        <v>445</v>
      </c>
      <c r="DJ157" s="8" t="s">
        <v>141</v>
      </c>
      <c r="DK157" s="9">
        <v>15398</v>
      </c>
      <c r="DL157" s="9">
        <v>29023993.957658157</v>
      </c>
      <c r="DM157" s="9">
        <v>844531.88793518953</v>
      </c>
      <c r="DN157" s="49">
        <v>-273981</v>
      </c>
      <c r="DP157" s="96">
        <f t="shared" si="139"/>
        <v>28750012.957658157</v>
      </c>
      <c r="DR157" s="135">
        <f t="shared" si="140"/>
        <v>-1286540.580920577</v>
      </c>
      <c r="DS157" s="92">
        <f t="shared" si="141"/>
        <v>-4.2832496719976666E-2</v>
      </c>
      <c r="DT157" s="129">
        <f t="shared" si="107"/>
        <v>-83.552447130833684</v>
      </c>
      <c r="DV157" s="116">
        <v>-214499.28019999998</v>
      </c>
      <c r="DW157" s="117">
        <v>190525.5245</v>
      </c>
      <c r="DX157" s="118">
        <f t="shared" si="142"/>
        <v>-23973.75569999998</v>
      </c>
      <c r="DZ157" s="138">
        <f t="shared" si="143"/>
        <v>28726039.201958157</v>
      </c>
      <c r="EB157" s="8">
        <v>445</v>
      </c>
      <c r="EC157" s="8" t="s">
        <v>141</v>
      </c>
      <c r="ED157" s="9">
        <v>15398</v>
      </c>
      <c r="EE157" s="9">
        <v>29042368.31227915</v>
      </c>
      <c r="EF157" s="9">
        <v>771910.71146936982</v>
      </c>
      <c r="EG157" s="49">
        <v>-273981</v>
      </c>
      <c r="EI157" s="96">
        <f t="shared" si="108"/>
        <v>28768387.31227915</v>
      </c>
      <c r="EK157" s="135">
        <f t="shared" si="144"/>
        <v>-1268166.2262995839</v>
      </c>
      <c r="EL157" s="92">
        <f t="shared" si="145"/>
        <v>-4.2220763599617392E-2</v>
      </c>
      <c r="EM157" s="129">
        <f t="shared" si="109"/>
        <v>-82.359152247018045</v>
      </c>
      <c r="EO157" s="116">
        <v>215053.78000000003</v>
      </c>
      <c r="EP157" s="117">
        <v>191018.05</v>
      </c>
      <c r="EQ157" s="118">
        <f t="shared" si="146"/>
        <v>-24035.73000000004</v>
      </c>
      <c r="ES157" s="138">
        <f t="shared" si="147"/>
        <v>28744351.582279149</v>
      </c>
      <c r="EV157" s="40">
        <v>30310534.538578734</v>
      </c>
      <c r="EW157" s="41">
        <v>856764.70063393959</v>
      </c>
      <c r="EX157" s="42">
        <v>-273981</v>
      </c>
      <c r="EY157" s="12"/>
      <c r="EZ157" s="43">
        <v>30036553.538578734</v>
      </c>
      <c r="FA157" s="12"/>
      <c r="FB157" s="40">
        <v>-221971.35459600002</v>
      </c>
      <c r="FC157" s="41">
        <v>202596.50280000002</v>
      </c>
      <c r="FD157" s="42">
        <v>-19374.851796000003</v>
      </c>
      <c r="FE157" s="44"/>
      <c r="FF157" s="43">
        <v>30017178.686782733</v>
      </c>
      <c r="FG157" s="12"/>
      <c r="FH157" s="43">
        <v>445</v>
      </c>
      <c r="FI157" s="10"/>
      <c r="FJ157" s="8">
        <v>445</v>
      </c>
      <c r="FK157" s="8" t="s">
        <v>141</v>
      </c>
      <c r="FL157" s="9">
        <v>15398</v>
      </c>
      <c r="FM157" s="9">
        <v>29024009</v>
      </c>
      <c r="FN157" s="9">
        <v>652926</v>
      </c>
      <c r="FO157" s="49">
        <f t="shared" si="148"/>
        <v>-273981</v>
      </c>
      <c r="FQ157" s="99">
        <f t="shared" si="110"/>
        <v>28750028</v>
      </c>
      <c r="FS157" s="55">
        <f t="shared" si="149"/>
        <v>-1286525.5385787338</v>
      </c>
      <c r="FT157" s="92">
        <f t="shared" si="150"/>
        <v>-4.2831995918783748E-2</v>
      </c>
      <c r="FU157" s="55">
        <f t="shared" si="111"/>
        <v>-83.55147022851888</v>
      </c>
      <c r="FW157" s="40">
        <v>30310534.538578734</v>
      </c>
      <c r="FX157" s="41">
        <v>856764.70063393959</v>
      </c>
      <c r="FY157" s="42">
        <v>-273981</v>
      </c>
      <c r="FZ157" s="12"/>
      <c r="GA157" s="43">
        <v>30036553.538578734</v>
      </c>
      <c r="GB157" s="12"/>
      <c r="GC157" s="40">
        <v>-221971.35459600002</v>
      </c>
      <c r="GD157" s="41">
        <v>202596.50280000002</v>
      </c>
      <c r="GE157" s="42">
        <v>-19374.851796000003</v>
      </c>
      <c r="GF157" s="44"/>
      <c r="GG157" s="43">
        <v>30017178.686782733</v>
      </c>
      <c r="GH157" s="12"/>
      <c r="GI157" s="43">
        <v>445</v>
      </c>
      <c r="GJ157" s="9"/>
      <c r="GK157" s="9"/>
    </row>
    <row r="158" spans="1:193" x14ac:dyDescent="0.25">
      <c r="A158" s="8">
        <v>475</v>
      </c>
      <c r="B158" s="8" t="s">
        <v>543</v>
      </c>
      <c r="C158" s="9">
        <v>5517</v>
      </c>
      <c r="D158" s="9">
        <v>16422732.342402581</v>
      </c>
      <c r="E158" s="9">
        <v>3160420.8420651141</v>
      </c>
      <c r="F158" s="121">
        <v>23795</v>
      </c>
      <c r="H158" s="96">
        <f t="shared" si="112"/>
        <v>16446527.342402581</v>
      </c>
      <c r="J158" s="135">
        <f t="shared" si="103"/>
        <v>-61492.064539391547</v>
      </c>
      <c r="K158" s="92">
        <f t="shared" si="104"/>
        <v>-3.7249813574566572E-3</v>
      </c>
      <c r="L158" s="129">
        <f t="shared" si="113"/>
        <v>-11.145924331954241</v>
      </c>
      <c r="N158" s="116">
        <v>225559.88496</v>
      </c>
      <c r="O158" s="117">
        <v>638168.16</v>
      </c>
      <c r="P158" s="118">
        <v>412608.27504000004</v>
      </c>
      <c r="R158" s="138">
        <f t="shared" si="114"/>
        <v>16859135.617442582</v>
      </c>
      <c r="S158" s="117"/>
      <c r="T158" s="8">
        <v>475</v>
      </c>
      <c r="U158" s="8" t="s">
        <v>142</v>
      </c>
      <c r="V158" s="9">
        <v>5517</v>
      </c>
      <c r="W158" s="9">
        <v>16422732.342402581</v>
      </c>
      <c r="X158" s="9">
        <v>3160420.8420651141</v>
      </c>
      <c r="Y158" s="121">
        <v>28327</v>
      </c>
      <c r="AA158" s="96">
        <f t="shared" si="115"/>
        <v>16451059.342402581</v>
      </c>
      <c r="AC158" s="135">
        <f t="shared" si="116"/>
        <v>-56960.064539391547</v>
      </c>
      <c r="AD158" s="92">
        <f t="shared" si="117"/>
        <v>-3.4504481207139016E-3</v>
      </c>
      <c r="AE158" s="129">
        <f t="shared" si="118"/>
        <v>-10.324463393038164</v>
      </c>
      <c r="AG158" s="116">
        <v>225559.88496</v>
      </c>
      <c r="AH158" s="117">
        <v>638168.16</v>
      </c>
      <c r="AI158" s="118">
        <f t="shared" si="119"/>
        <v>412608.27504000004</v>
      </c>
      <c r="AK158" s="138">
        <f t="shared" si="120"/>
        <v>16863667.617442582</v>
      </c>
      <c r="AL158" s="117"/>
      <c r="AM158" s="177" t="s">
        <v>142</v>
      </c>
      <c r="AN158" s="158">
        <v>5545</v>
      </c>
      <c r="AO158" s="158">
        <v>16624191.406941973</v>
      </c>
      <c r="AP158" s="158">
        <v>3065475.3489079084</v>
      </c>
      <c r="AQ158" s="158">
        <v>-116172</v>
      </c>
      <c r="AS158" s="168">
        <f t="shared" si="105"/>
        <v>16508019.406941973</v>
      </c>
      <c r="AU158" s="158">
        <v>640262.79599999997</v>
      </c>
      <c r="AV158" s="158">
        <v>-255934.20635999998</v>
      </c>
      <c r="AW158" s="158">
        <v>384328.58964000002</v>
      </c>
      <c r="AY158" s="168">
        <f t="shared" si="106"/>
        <v>16892347.996581972</v>
      </c>
      <c r="BA158" s="181">
        <v>475</v>
      </c>
      <c r="BB158" s="121"/>
      <c r="BD158" s="8">
        <v>475</v>
      </c>
      <c r="BE158" s="8" t="s">
        <v>142</v>
      </c>
      <c r="BF158" s="9">
        <v>5517</v>
      </c>
      <c r="BG158" s="9">
        <v>16422732.342402581</v>
      </c>
      <c r="BH158" s="9">
        <v>3160420.8420651141</v>
      </c>
      <c r="BI158" s="49">
        <v>-113930</v>
      </c>
      <c r="BK158" s="96">
        <f t="shared" si="121"/>
        <v>16308802.342402581</v>
      </c>
      <c r="BM158" s="135">
        <f t="shared" si="122"/>
        <v>-201459.06453939155</v>
      </c>
      <c r="BN158" s="92">
        <f t="shared" si="123"/>
        <v>-1.2202051777004889E-2</v>
      </c>
      <c r="BO158" s="129">
        <f t="shared" si="124"/>
        <v>-36.516053025084567</v>
      </c>
      <c r="BQ158" s="116">
        <v>225559.88496</v>
      </c>
      <c r="BR158" s="117">
        <v>638168.15999999992</v>
      </c>
      <c r="BS158" s="118">
        <f t="shared" si="125"/>
        <v>412608.27503999992</v>
      </c>
      <c r="BU158" s="138">
        <f t="shared" si="126"/>
        <v>16721410.617442582</v>
      </c>
      <c r="BW158" s="8">
        <v>475</v>
      </c>
      <c r="BX158" s="8" t="s">
        <v>142</v>
      </c>
      <c r="BY158" s="9">
        <v>5517</v>
      </c>
      <c r="BZ158" s="9">
        <v>16249436.999792483</v>
      </c>
      <c r="CA158" s="9">
        <v>3160420.8420651141</v>
      </c>
      <c r="CB158" s="49">
        <v>-113930</v>
      </c>
      <c r="CD158" s="96">
        <f t="shared" si="127"/>
        <v>16135506.999792483</v>
      </c>
      <c r="CF158" s="135">
        <f t="shared" si="128"/>
        <v>-374754.40714948997</v>
      </c>
      <c r="CG158" s="92">
        <f t="shared" si="129"/>
        <v>-2.2698272178290235E-2</v>
      </c>
      <c r="CH158" s="129">
        <f t="shared" si="130"/>
        <v>-67.927208111199917</v>
      </c>
      <c r="CJ158" s="116">
        <v>225559.88496</v>
      </c>
      <c r="CK158" s="117">
        <v>638168.15999999992</v>
      </c>
      <c r="CL158" s="118">
        <f t="shared" si="131"/>
        <v>412608.27503999992</v>
      </c>
      <c r="CN158" s="138">
        <f t="shared" si="132"/>
        <v>16548115.274832483</v>
      </c>
      <c r="CP158" s="8">
        <v>475</v>
      </c>
      <c r="CQ158" s="8" t="s">
        <v>142</v>
      </c>
      <c r="CR158" s="9">
        <v>5517</v>
      </c>
      <c r="CS158" s="9">
        <v>16297173.435485123</v>
      </c>
      <c r="CT158" s="9">
        <v>3182645.3950660466</v>
      </c>
      <c r="CU158" s="49">
        <v>-113930</v>
      </c>
      <c r="CW158" s="96">
        <f t="shared" si="133"/>
        <v>16183243.435485123</v>
      </c>
      <c r="CY158" s="135">
        <f t="shared" si="134"/>
        <v>-327017.97145684995</v>
      </c>
      <c r="CZ158" s="92">
        <f t="shared" si="135"/>
        <v>-1.980695298496913E-2</v>
      </c>
      <c r="DA158" s="129">
        <f t="shared" si="136"/>
        <v>-59.274600590329882</v>
      </c>
      <c r="DC158" s="116">
        <v>-225775.67969999998</v>
      </c>
      <c r="DD158" s="117">
        <v>638778.69999999995</v>
      </c>
      <c r="DE158" s="118">
        <f t="shared" si="137"/>
        <v>413003.02029999997</v>
      </c>
      <c r="DG158" s="138">
        <f t="shared" si="138"/>
        <v>16596246.455785122</v>
      </c>
      <c r="DI158" s="8">
        <v>475</v>
      </c>
      <c r="DJ158" s="8" t="s">
        <v>142</v>
      </c>
      <c r="DK158" s="9">
        <v>5517</v>
      </c>
      <c r="DL158" s="9">
        <v>16297177.071102487</v>
      </c>
      <c r="DM158" s="9">
        <v>3182645.3950660466</v>
      </c>
      <c r="DN158" s="49">
        <v>-113930</v>
      </c>
      <c r="DP158" s="96">
        <f t="shared" si="139"/>
        <v>16183247.071102487</v>
      </c>
      <c r="DR158" s="135">
        <f t="shared" si="140"/>
        <v>-327014.33583948575</v>
      </c>
      <c r="DS158" s="92">
        <f t="shared" si="141"/>
        <v>-1.9806732781468134E-2</v>
      </c>
      <c r="DT158" s="129">
        <f t="shared" si="107"/>
        <v>-59.273941605852045</v>
      </c>
      <c r="DV158" s="116">
        <v>-225775.67969999998</v>
      </c>
      <c r="DW158" s="117">
        <v>638778.69999999995</v>
      </c>
      <c r="DX158" s="118">
        <f t="shared" si="142"/>
        <v>413003.02029999997</v>
      </c>
      <c r="DZ158" s="138">
        <f t="shared" si="143"/>
        <v>16596250.091402486</v>
      </c>
      <c r="EB158" s="8">
        <v>475</v>
      </c>
      <c r="EC158" s="8" t="s">
        <v>142</v>
      </c>
      <c r="ED158" s="9">
        <v>5517</v>
      </c>
      <c r="EE158" s="9">
        <v>16297141.28465867</v>
      </c>
      <c r="EF158" s="9">
        <v>3145568.1864930233</v>
      </c>
      <c r="EG158" s="49">
        <v>-113930</v>
      </c>
      <c r="EI158" s="96">
        <f t="shared" si="108"/>
        <v>16183211.28465867</v>
      </c>
      <c r="EK158" s="135">
        <f t="shared" si="144"/>
        <v>-327050.12228330225</v>
      </c>
      <c r="EL158" s="92">
        <f t="shared" si="145"/>
        <v>-1.9808900308858186E-2</v>
      </c>
      <c r="EM158" s="129">
        <f t="shared" si="109"/>
        <v>-59.280428182581524</v>
      </c>
      <c r="EO158" s="116">
        <v>226359.33000000002</v>
      </c>
      <c r="EP158" s="117">
        <v>640430</v>
      </c>
      <c r="EQ158" s="118">
        <f t="shared" si="146"/>
        <v>414070.67</v>
      </c>
      <c r="ES158" s="138">
        <f t="shared" si="147"/>
        <v>16597281.95465867</v>
      </c>
      <c r="EV158" s="40">
        <v>16624191.406941973</v>
      </c>
      <c r="EW158" s="41">
        <v>3065475.3489079084</v>
      </c>
      <c r="EX158" s="42">
        <v>-113930</v>
      </c>
      <c r="EY158" s="12"/>
      <c r="EZ158" s="43">
        <v>16510261.406941973</v>
      </c>
      <c r="FA158" s="12"/>
      <c r="FB158" s="40">
        <v>-255934.20635999998</v>
      </c>
      <c r="FC158" s="41">
        <v>640262.79599999997</v>
      </c>
      <c r="FD158" s="42">
        <v>384328.58964000002</v>
      </c>
      <c r="FE158" s="44"/>
      <c r="FF158" s="43">
        <v>16894589.996581972</v>
      </c>
      <c r="FG158" s="12"/>
      <c r="FH158" s="43">
        <v>475</v>
      </c>
      <c r="FI158" s="10"/>
      <c r="FJ158" s="8">
        <v>475</v>
      </c>
      <c r="FK158" s="8" t="s">
        <v>142</v>
      </c>
      <c r="FL158" s="9">
        <v>5517</v>
      </c>
      <c r="FM158" s="9">
        <v>16244484</v>
      </c>
      <c r="FN158" s="9">
        <v>3144815</v>
      </c>
      <c r="FO158" s="49">
        <f t="shared" si="148"/>
        <v>-113930</v>
      </c>
      <c r="FQ158" s="99">
        <f t="shared" si="110"/>
        <v>16130554</v>
      </c>
      <c r="FS158" s="55">
        <f t="shared" si="149"/>
        <v>-379707.40694197267</v>
      </c>
      <c r="FT158" s="92">
        <f t="shared" si="150"/>
        <v>-2.2998267415821734E-2</v>
      </c>
      <c r="FU158" s="55">
        <f t="shared" si="111"/>
        <v>-68.82497860104634</v>
      </c>
      <c r="FW158" s="40">
        <v>16624191.406941973</v>
      </c>
      <c r="FX158" s="41">
        <v>3065475.3489079084</v>
      </c>
      <c r="FY158" s="42">
        <v>-113930</v>
      </c>
      <c r="FZ158" s="12"/>
      <c r="GA158" s="43">
        <v>16510261.406941973</v>
      </c>
      <c r="GB158" s="12"/>
      <c r="GC158" s="40">
        <v>-255934.20635999998</v>
      </c>
      <c r="GD158" s="41">
        <v>640262.79599999997</v>
      </c>
      <c r="GE158" s="42">
        <v>384328.58964000002</v>
      </c>
      <c r="GF158" s="44"/>
      <c r="GG158" s="43">
        <v>16894589.996581972</v>
      </c>
      <c r="GH158" s="12"/>
      <c r="GI158" s="43">
        <v>475</v>
      </c>
      <c r="GJ158" s="9"/>
      <c r="GK158" s="9"/>
    </row>
    <row r="159" spans="1:193" x14ac:dyDescent="0.25">
      <c r="A159" s="8">
        <v>480</v>
      </c>
      <c r="B159" s="8" t="s">
        <v>544</v>
      </c>
      <c r="C159" s="9">
        <v>2021</v>
      </c>
      <c r="D159" s="9">
        <v>4839158.3716450222</v>
      </c>
      <c r="E159" s="9">
        <v>1324487.5947772835</v>
      </c>
      <c r="F159" s="121">
        <v>-334447</v>
      </c>
      <c r="H159" s="96">
        <f t="shared" si="112"/>
        <v>4504711.3716450222</v>
      </c>
      <c r="J159" s="135">
        <f t="shared" si="103"/>
        <v>-546572.65907070599</v>
      </c>
      <c r="K159" s="92">
        <f t="shared" si="104"/>
        <v>-0.10820469721106948</v>
      </c>
      <c r="L159" s="129">
        <f t="shared" si="113"/>
        <v>-270.44663981727166</v>
      </c>
      <c r="N159" s="116">
        <v>651192</v>
      </c>
      <c r="O159" s="117">
        <v>53462.8632</v>
      </c>
      <c r="P159" s="118">
        <v>-597729.13679999998</v>
      </c>
      <c r="R159" s="138">
        <f t="shared" si="114"/>
        <v>3906982.2348450222</v>
      </c>
      <c r="S159" s="117"/>
      <c r="T159" s="8">
        <v>480</v>
      </c>
      <c r="U159" s="8" t="s">
        <v>143</v>
      </c>
      <c r="V159" s="9">
        <v>2021</v>
      </c>
      <c r="W159" s="9">
        <v>4839158.3716450222</v>
      </c>
      <c r="X159" s="9">
        <v>1324487.5947772835</v>
      </c>
      <c r="Y159" s="121">
        <v>-334891</v>
      </c>
      <c r="AA159" s="96">
        <f t="shared" si="115"/>
        <v>4504267.3716450222</v>
      </c>
      <c r="AC159" s="135">
        <f t="shared" si="116"/>
        <v>-547016.65907070599</v>
      </c>
      <c r="AD159" s="92">
        <f t="shared" si="117"/>
        <v>-0.1082925956537823</v>
      </c>
      <c r="AE159" s="129">
        <f t="shared" si="118"/>
        <v>-270.6663330384493</v>
      </c>
      <c r="AG159" s="116">
        <v>651192</v>
      </c>
      <c r="AH159" s="117">
        <v>53462.8632</v>
      </c>
      <c r="AI159" s="118">
        <f t="shared" si="119"/>
        <v>-597729.13679999998</v>
      </c>
      <c r="AK159" s="138">
        <f t="shared" si="120"/>
        <v>3906538.2348450222</v>
      </c>
      <c r="AL159" s="117"/>
      <c r="AM159" s="177" t="s">
        <v>143</v>
      </c>
      <c r="AN159" s="158">
        <v>2028</v>
      </c>
      <c r="AO159" s="158">
        <v>5379197.0307157282</v>
      </c>
      <c r="AP159" s="158">
        <v>1550568.5044266668</v>
      </c>
      <c r="AQ159" s="158">
        <v>-327913</v>
      </c>
      <c r="AS159" s="168">
        <f t="shared" si="105"/>
        <v>5051284.0307157282</v>
      </c>
      <c r="AU159" s="158">
        <v>46014.78</v>
      </c>
      <c r="AV159" s="158">
        <v>-749449.29539999994</v>
      </c>
      <c r="AW159" s="158">
        <v>-703434.51539999992</v>
      </c>
      <c r="AY159" s="168">
        <f t="shared" si="106"/>
        <v>4347849.5153157283</v>
      </c>
      <c r="BA159" s="181">
        <v>480</v>
      </c>
      <c r="BB159" s="121"/>
      <c r="BD159" s="8">
        <v>480</v>
      </c>
      <c r="BE159" s="8" t="s">
        <v>143</v>
      </c>
      <c r="BF159" s="9">
        <v>2021</v>
      </c>
      <c r="BG159" s="9">
        <v>4839158.3716450222</v>
      </c>
      <c r="BH159" s="9">
        <v>1324487.5947772835</v>
      </c>
      <c r="BI159" s="49">
        <v>-342408</v>
      </c>
      <c r="BK159" s="96">
        <f t="shared" si="121"/>
        <v>4496750.3716450222</v>
      </c>
      <c r="BM159" s="135">
        <f t="shared" si="122"/>
        <v>-540038.65907070599</v>
      </c>
      <c r="BN159" s="92">
        <f t="shared" si="123"/>
        <v>-0.10721883640100893</v>
      </c>
      <c r="BO159" s="129">
        <f t="shared" si="124"/>
        <v>-267.21358687318457</v>
      </c>
      <c r="BQ159" s="116">
        <v>651192.00000000012</v>
      </c>
      <c r="BR159" s="117">
        <v>53462.863200000007</v>
      </c>
      <c r="BS159" s="118">
        <f t="shared" si="125"/>
        <v>-597729.13680000009</v>
      </c>
      <c r="BU159" s="138">
        <f t="shared" si="126"/>
        <v>3899021.2348450222</v>
      </c>
      <c r="BW159" s="8">
        <v>480</v>
      </c>
      <c r="BX159" s="8" t="s">
        <v>143</v>
      </c>
      <c r="BY159" s="9">
        <v>2021</v>
      </c>
      <c r="BZ159" s="9">
        <v>4788699.9979199944</v>
      </c>
      <c r="CA159" s="9">
        <v>1324487.5947772835</v>
      </c>
      <c r="CB159" s="49">
        <v>-342408</v>
      </c>
      <c r="CD159" s="96">
        <f t="shared" si="127"/>
        <v>4446291.9979199944</v>
      </c>
      <c r="CF159" s="135">
        <f t="shared" si="128"/>
        <v>-590497.03279573377</v>
      </c>
      <c r="CG159" s="92">
        <f t="shared" si="129"/>
        <v>-0.11723680090524341</v>
      </c>
      <c r="CH159" s="129">
        <f t="shared" si="130"/>
        <v>-292.18061988903207</v>
      </c>
      <c r="CJ159" s="116">
        <v>651192.00000000012</v>
      </c>
      <c r="CK159" s="117">
        <v>53462.863200000007</v>
      </c>
      <c r="CL159" s="118">
        <f t="shared" si="131"/>
        <v>-597729.13680000009</v>
      </c>
      <c r="CN159" s="138">
        <f t="shared" si="132"/>
        <v>3848562.8611199944</v>
      </c>
      <c r="CP159" s="8">
        <v>480</v>
      </c>
      <c r="CQ159" s="8" t="s">
        <v>143</v>
      </c>
      <c r="CR159" s="9">
        <v>2021</v>
      </c>
      <c r="CS159" s="9">
        <v>4822648.5811966816</v>
      </c>
      <c r="CT159" s="9">
        <v>1327322.4146607409</v>
      </c>
      <c r="CU159" s="49">
        <v>-342408</v>
      </c>
      <c r="CW159" s="96">
        <f t="shared" si="133"/>
        <v>4480240.5811966816</v>
      </c>
      <c r="CY159" s="135">
        <f t="shared" si="134"/>
        <v>-556548.44951904658</v>
      </c>
      <c r="CZ159" s="92">
        <f t="shared" si="135"/>
        <v>-0.11049667677662509</v>
      </c>
      <c r="DA159" s="129">
        <f t="shared" si="136"/>
        <v>-275.38270634292263</v>
      </c>
      <c r="DC159" s="116">
        <v>-651815</v>
      </c>
      <c r="DD159" s="117">
        <v>53514.011499999993</v>
      </c>
      <c r="DE159" s="118">
        <f t="shared" si="137"/>
        <v>-598300.98849999998</v>
      </c>
      <c r="DG159" s="138">
        <f t="shared" si="138"/>
        <v>3881939.5926966816</v>
      </c>
      <c r="DI159" s="8">
        <v>480</v>
      </c>
      <c r="DJ159" s="8" t="s">
        <v>143</v>
      </c>
      <c r="DK159" s="9">
        <v>2021</v>
      </c>
      <c r="DL159" s="9">
        <v>4822658.2850145092</v>
      </c>
      <c r="DM159" s="9">
        <v>1327322.4146607409</v>
      </c>
      <c r="DN159" s="49">
        <v>-342408</v>
      </c>
      <c r="DP159" s="96">
        <f t="shared" si="139"/>
        <v>4480250.2850145092</v>
      </c>
      <c r="DR159" s="135">
        <f t="shared" si="140"/>
        <v>-556538.74570121896</v>
      </c>
      <c r="DS159" s="92">
        <f t="shared" si="141"/>
        <v>-0.11049475018852134</v>
      </c>
      <c r="DT159" s="129">
        <f t="shared" si="107"/>
        <v>-275.37790484968775</v>
      </c>
      <c r="DV159" s="116">
        <v>-651815</v>
      </c>
      <c r="DW159" s="117">
        <v>53514.011499999993</v>
      </c>
      <c r="DX159" s="118">
        <f t="shared" si="142"/>
        <v>-598300.98849999998</v>
      </c>
      <c r="DZ159" s="138">
        <f t="shared" si="143"/>
        <v>3881949.2965145092</v>
      </c>
      <c r="EB159" s="8">
        <v>480</v>
      </c>
      <c r="EC159" s="8" t="s">
        <v>143</v>
      </c>
      <c r="ED159" s="9">
        <v>2021</v>
      </c>
      <c r="EE159" s="9">
        <v>4829054.1035153437</v>
      </c>
      <c r="EF159" s="9">
        <v>1335694.3673600014</v>
      </c>
      <c r="EG159" s="49">
        <v>-342408</v>
      </c>
      <c r="EI159" s="96">
        <f t="shared" si="108"/>
        <v>4486646.1035153437</v>
      </c>
      <c r="EK159" s="135">
        <f t="shared" si="144"/>
        <v>-550142.92720038444</v>
      </c>
      <c r="EL159" s="92">
        <f t="shared" si="145"/>
        <v>-0.10922492958221224</v>
      </c>
      <c r="EM159" s="129">
        <f t="shared" si="109"/>
        <v>-272.21322474041784</v>
      </c>
      <c r="EO159" s="116">
        <v>653500</v>
      </c>
      <c r="EP159" s="117">
        <v>53652.35</v>
      </c>
      <c r="EQ159" s="118">
        <f t="shared" si="146"/>
        <v>-599847.65</v>
      </c>
      <c r="ES159" s="138">
        <f t="shared" si="147"/>
        <v>3886798.4535153438</v>
      </c>
      <c r="EV159" s="40">
        <v>5379197.0307157282</v>
      </c>
      <c r="EW159" s="41">
        <v>1550568.5044266668</v>
      </c>
      <c r="EX159" s="42">
        <v>-342408</v>
      </c>
      <c r="EY159" s="12"/>
      <c r="EZ159" s="43">
        <v>5036789.0307157282</v>
      </c>
      <c r="FA159" s="12"/>
      <c r="FB159" s="40">
        <v>-749449.29539999994</v>
      </c>
      <c r="FC159" s="41">
        <v>46014.78</v>
      </c>
      <c r="FD159" s="42">
        <v>-703434.51539999992</v>
      </c>
      <c r="FE159" s="44"/>
      <c r="FF159" s="43">
        <v>4333354.5153157283</v>
      </c>
      <c r="FG159" s="12"/>
      <c r="FH159" s="43">
        <v>480</v>
      </c>
      <c r="FI159" s="10"/>
      <c r="FJ159" s="8">
        <v>480</v>
      </c>
      <c r="FK159" s="8" t="s">
        <v>143</v>
      </c>
      <c r="FL159" s="9">
        <v>2021</v>
      </c>
      <c r="FM159" s="9">
        <v>4991773</v>
      </c>
      <c r="FN159" s="9">
        <v>1374301</v>
      </c>
      <c r="FO159" s="49">
        <f t="shared" si="148"/>
        <v>-342408</v>
      </c>
      <c r="FQ159" s="99">
        <f t="shared" si="110"/>
        <v>4649365</v>
      </c>
      <c r="FS159" s="55">
        <f t="shared" si="149"/>
        <v>-387424.03071572818</v>
      </c>
      <c r="FT159" s="92">
        <f t="shared" si="150"/>
        <v>-7.6918852140343705E-2</v>
      </c>
      <c r="FU159" s="55">
        <f t="shared" si="111"/>
        <v>-191.69917403054339</v>
      </c>
      <c r="FW159" s="40">
        <v>5379197.0307157282</v>
      </c>
      <c r="FX159" s="41">
        <v>1550568.5044266668</v>
      </c>
      <c r="FY159" s="42">
        <v>-342408</v>
      </c>
      <c r="FZ159" s="12"/>
      <c r="GA159" s="43">
        <v>5036789.0307157282</v>
      </c>
      <c r="GB159" s="12"/>
      <c r="GC159" s="40">
        <v>-749449.29539999994</v>
      </c>
      <c r="GD159" s="41">
        <v>46014.78</v>
      </c>
      <c r="GE159" s="42">
        <v>-703434.51539999992</v>
      </c>
      <c r="GF159" s="44"/>
      <c r="GG159" s="43">
        <v>4333354.5153157283</v>
      </c>
      <c r="GH159" s="12"/>
      <c r="GI159" s="43">
        <v>480</v>
      </c>
      <c r="GJ159" s="9"/>
      <c r="GK159" s="9"/>
    </row>
    <row r="160" spans="1:193" x14ac:dyDescent="0.25">
      <c r="A160" s="8">
        <v>481</v>
      </c>
      <c r="B160" s="8" t="s">
        <v>545</v>
      </c>
      <c r="C160" s="9">
        <v>9675</v>
      </c>
      <c r="D160" s="9">
        <v>9438167.9937562328</v>
      </c>
      <c r="E160" s="9">
        <v>-56413.004137124233</v>
      </c>
      <c r="F160" s="121">
        <v>-1672462</v>
      </c>
      <c r="H160" s="96">
        <f t="shared" si="112"/>
        <v>7765705.9937562328</v>
      </c>
      <c r="J160" s="135">
        <f t="shared" si="103"/>
        <v>-861937.78906918876</v>
      </c>
      <c r="K160" s="92">
        <f t="shared" si="104"/>
        <v>-9.9904192936778546E-2</v>
      </c>
      <c r="L160" s="129">
        <f t="shared" si="113"/>
        <v>-89.089177164774028</v>
      </c>
      <c r="N160" s="116">
        <v>427820.12015999993</v>
      </c>
      <c r="O160" s="117">
        <v>239638.65600000002</v>
      </c>
      <c r="P160" s="118">
        <v>-188181.46415999992</v>
      </c>
      <c r="R160" s="138">
        <f t="shared" si="114"/>
        <v>7577524.5295962328</v>
      </c>
      <c r="S160" s="117"/>
      <c r="T160" s="8">
        <v>481</v>
      </c>
      <c r="U160" s="8" t="s">
        <v>144</v>
      </c>
      <c r="V160" s="9">
        <v>9675</v>
      </c>
      <c r="W160" s="9">
        <v>9438167.9937562328</v>
      </c>
      <c r="X160" s="9">
        <v>-56413.004137124233</v>
      </c>
      <c r="Y160" s="121">
        <v>-1750728</v>
      </c>
      <c r="AA160" s="96">
        <f t="shared" si="115"/>
        <v>7687439.9937562328</v>
      </c>
      <c r="AC160" s="135">
        <f t="shared" si="116"/>
        <v>-940203.78906918876</v>
      </c>
      <c r="AD160" s="92">
        <f t="shared" si="117"/>
        <v>-0.10897573111917312</v>
      </c>
      <c r="AE160" s="129">
        <f t="shared" si="118"/>
        <v>-97.178686208701677</v>
      </c>
      <c r="AG160" s="116">
        <v>427820.12015999993</v>
      </c>
      <c r="AH160" s="117">
        <v>239638.65600000002</v>
      </c>
      <c r="AI160" s="118">
        <f t="shared" si="119"/>
        <v>-188181.46415999992</v>
      </c>
      <c r="AK160" s="138">
        <f t="shared" si="120"/>
        <v>7499258.5295962328</v>
      </c>
      <c r="AL160" s="117"/>
      <c r="AM160" s="177" t="s">
        <v>144</v>
      </c>
      <c r="AN160" s="158">
        <v>9706</v>
      </c>
      <c r="AO160" s="158">
        <v>10180264.782825422</v>
      </c>
      <c r="AP160" s="158">
        <v>199237.06145156952</v>
      </c>
      <c r="AQ160" s="158">
        <v>-1552621</v>
      </c>
      <c r="AS160" s="168">
        <f t="shared" si="105"/>
        <v>8627643.7828254215</v>
      </c>
      <c r="AU160" s="158">
        <v>214363.13939999999</v>
      </c>
      <c r="AV160" s="158">
        <v>-424203.68328000006</v>
      </c>
      <c r="AW160" s="158">
        <v>-209840.54388000007</v>
      </c>
      <c r="AY160" s="168">
        <f t="shared" si="106"/>
        <v>8417803.2389454208</v>
      </c>
      <c r="BA160" s="181">
        <v>481</v>
      </c>
      <c r="BB160" s="121"/>
      <c r="BD160" s="8">
        <v>481</v>
      </c>
      <c r="BE160" s="8" t="s">
        <v>144</v>
      </c>
      <c r="BF160" s="9">
        <v>9675</v>
      </c>
      <c r="BG160" s="9">
        <v>9438167.9937562328</v>
      </c>
      <c r="BH160" s="9">
        <v>-56413.004137124255</v>
      </c>
      <c r="BI160" s="49">
        <v>-1548055</v>
      </c>
      <c r="BK160" s="96">
        <f t="shared" si="121"/>
        <v>7890112.9937562328</v>
      </c>
      <c r="BM160" s="135">
        <f t="shared" si="122"/>
        <v>-742096.78906918876</v>
      </c>
      <c r="BN160" s="92">
        <f t="shared" si="123"/>
        <v>-8.5968345040184135E-2</v>
      </c>
      <c r="BO160" s="129">
        <f t="shared" si="124"/>
        <v>-76.702510498107358</v>
      </c>
      <c r="BQ160" s="116">
        <v>427820.12016000005</v>
      </c>
      <c r="BR160" s="117">
        <v>239638.65600000002</v>
      </c>
      <c r="BS160" s="118">
        <f t="shared" si="125"/>
        <v>-188181.46416000003</v>
      </c>
      <c r="BU160" s="138">
        <f t="shared" si="126"/>
        <v>7701931.5295962328</v>
      </c>
      <c r="BW160" s="8">
        <v>481</v>
      </c>
      <c r="BX160" s="8" t="s">
        <v>144</v>
      </c>
      <c r="BY160" s="9">
        <v>9675</v>
      </c>
      <c r="BZ160" s="9">
        <v>9357158.6559398454</v>
      </c>
      <c r="CA160" s="9">
        <v>-56413.004137124255</v>
      </c>
      <c r="CB160" s="49">
        <v>-1548055</v>
      </c>
      <c r="CD160" s="96">
        <f t="shared" si="127"/>
        <v>7809103.6559398454</v>
      </c>
      <c r="CF160" s="135">
        <f t="shared" si="128"/>
        <v>-823106.12688557617</v>
      </c>
      <c r="CG160" s="92">
        <f t="shared" si="129"/>
        <v>-9.5352887336359896E-2</v>
      </c>
      <c r="CH160" s="129">
        <f t="shared" si="130"/>
        <v>-85.075568670343785</v>
      </c>
      <c r="CJ160" s="116">
        <v>427820.12016000005</v>
      </c>
      <c r="CK160" s="117">
        <v>239638.65600000002</v>
      </c>
      <c r="CL160" s="118">
        <f t="shared" si="131"/>
        <v>-188181.46416000003</v>
      </c>
      <c r="CN160" s="138">
        <f t="shared" si="132"/>
        <v>7620922.1917798454</v>
      </c>
      <c r="CP160" s="8">
        <v>481</v>
      </c>
      <c r="CQ160" s="8" t="s">
        <v>144</v>
      </c>
      <c r="CR160" s="9">
        <v>9675</v>
      </c>
      <c r="CS160" s="9">
        <v>9407917.8078738805</v>
      </c>
      <c r="CT160" s="9">
        <v>-30239.050277931667</v>
      </c>
      <c r="CU160" s="49">
        <v>-1548055</v>
      </c>
      <c r="CW160" s="96">
        <f t="shared" si="133"/>
        <v>7859862.8078738805</v>
      </c>
      <c r="CY160" s="135">
        <f t="shared" si="134"/>
        <v>-772346.97495154105</v>
      </c>
      <c r="CZ160" s="92">
        <f t="shared" si="135"/>
        <v>-8.9472683632897412E-2</v>
      </c>
      <c r="DA160" s="129">
        <f t="shared" si="136"/>
        <v>-79.829144697833698</v>
      </c>
      <c r="DC160" s="116">
        <v>-428229.41870000004</v>
      </c>
      <c r="DD160" s="117">
        <v>239867.91999999998</v>
      </c>
      <c r="DE160" s="118">
        <f t="shared" si="137"/>
        <v>-188361.49870000005</v>
      </c>
      <c r="DG160" s="138">
        <f t="shared" si="138"/>
        <v>7671501.3091738801</v>
      </c>
      <c r="DI160" s="8">
        <v>481</v>
      </c>
      <c r="DJ160" s="8" t="s">
        <v>144</v>
      </c>
      <c r="DK160" s="9">
        <v>9675</v>
      </c>
      <c r="DL160" s="9">
        <v>9407995.0276891347</v>
      </c>
      <c r="DM160" s="9">
        <v>-30239.050277931667</v>
      </c>
      <c r="DN160" s="49">
        <v>-1548055</v>
      </c>
      <c r="DP160" s="96">
        <f t="shared" si="139"/>
        <v>7859940.0276891347</v>
      </c>
      <c r="DR160" s="135">
        <f t="shared" si="140"/>
        <v>-772269.75513628684</v>
      </c>
      <c r="DS160" s="92">
        <f t="shared" si="141"/>
        <v>-8.946373808857018E-2</v>
      </c>
      <c r="DT160" s="129">
        <f t="shared" si="107"/>
        <v>-79.82116332158003</v>
      </c>
      <c r="DV160" s="116">
        <v>-428229.41870000004</v>
      </c>
      <c r="DW160" s="117">
        <v>239867.91999999998</v>
      </c>
      <c r="DX160" s="118">
        <f t="shared" si="142"/>
        <v>-188361.49870000005</v>
      </c>
      <c r="DZ160" s="138">
        <f t="shared" si="143"/>
        <v>7671578.5289891344</v>
      </c>
      <c r="EB160" s="8">
        <v>481</v>
      </c>
      <c r="EC160" s="8" t="s">
        <v>144</v>
      </c>
      <c r="ED160" s="9">
        <v>9675</v>
      </c>
      <c r="EE160" s="9">
        <v>9258271.6328221746</v>
      </c>
      <c r="EF160" s="9">
        <v>-74753.708737484048</v>
      </c>
      <c r="EG160" s="49">
        <v>-1548055</v>
      </c>
      <c r="EI160" s="96">
        <f t="shared" si="108"/>
        <v>7710216.6328221746</v>
      </c>
      <c r="EK160" s="135">
        <f t="shared" si="144"/>
        <v>-921993.15000324696</v>
      </c>
      <c r="EL160" s="92">
        <f t="shared" si="145"/>
        <v>-0.10680847351945008</v>
      </c>
      <c r="EM160" s="129">
        <f t="shared" si="109"/>
        <v>-95.296449612738698</v>
      </c>
      <c r="EO160" s="116">
        <v>429336.43000000005</v>
      </c>
      <c r="EP160" s="117">
        <v>240488</v>
      </c>
      <c r="EQ160" s="118">
        <f t="shared" si="146"/>
        <v>-188848.43000000005</v>
      </c>
      <c r="ES160" s="138">
        <f t="shared" si="147"/>
        <v>7521368.2028221749</v>
      </c>
      <c r="EV160" s="40">
        <v>10180264.782825422</v>
      </c>
      <c r="EW160" s="41">
        <v>199237.06145156952</v>
      </c>
      <c r="EX160" s="42">
        <v>-1548055</v>
      </c>
      <c r="EY160" s="12"/>
      <c r="EZ160" s="43">
        <v>8632209.7828254215</v>
      </c>
      <c r="FA160" s="12"/>
      <c r="FB160" s="40">
        <v>-424203.68328000006</v>
      </c>
      <c r="FC160" s="41">
        <v>214363.13939999999</v>
      </c>
      <c r="FD160" s="42">
        <v>-209840.54388000007</v>
      </c>
      <c r="FE160" s="44"/>
      <c r="FF160" s="43">
        <v>8422369.2389454208</v>
      </c>
      <c r="FG160" s="12"/>
      <c r="FH160" s="43">
        <v>481</v>
      </c>
      <c r="FI160" s="10"/>
      <c r="FJ160" s="8">
        <v>481</v>
      </c>
      <c r="FK160" s="8" t="s">
        <v>144</v>
      </c>
      <c r="FL160" s="9">
        <v>9675</v>
      </c>
      <c r="FM160" s="9">
        <v>9239797</v>
      </c>
      <c r="FN160" s="9">
        <v>-61247</v>
      </c>
      <c r="FO160" s="49">
        <f t="shared" si="148"/>
        <v>-1548055</v>
      </c>
      <c r="FQ160" s="99">
        <f t="shared" si="110"/>
        <v>7691742</v>
      </c>
      <c r="FS160" s="55">
        <f t="shared" si="149"/>
        <v>-940467.78282542154</v>
      </c>
      <c r="FT160" s="92">
        <f t="shared" si="150"/>
        <v>-0.10894867090655848</v>
      </c>
      <c r="FU160" s="55">
        <f t="shared" si="111"/>
        <v>-97.205972385056484</v>
      </c>
      <c r="FW160" s="40">
        <v>10180264.782825422</v>
      </c>
      <c r="FX160" s="41">
        <v>199237.06145156952</v>
      </c>
      <c r="FY160" s="42">
        <v>-1548055</v>
      </c>
      <c r="FZ160" s="12"/>
      <c r="GA160" s="43">
        <v>8632209.7828254215</v>
      </c>
      <c r="GB160" s="12"/>
      <c r="GC160" s="40">
        <v>-424203.68328000006</v>
      </c>
      <c r="GD160" s="41">
        <v>214363.13939999999</v>
      </c>
      <c r="GE160" s="42">
        <v>-209840.54388000007</v>
      </c>
      <c r="GF160" s="44"/>
      <c r="GG160" s="43">
        <v>8422369.2389454208</v>
      </c>
      <c r="GH160" s="12"/>
      <c r="GI160" s="43">
        <v>481</v>
      </c>
      <c r="GJ160" s="9"/>
      <c r="GK160" s="9"/>
    </row>
    <row r="161" spans="1:193" x14ac:dyDescent="0.25">
      <c r="A161" s="8">
        <v>483</v>
      </c>
      <c r="B161" s="8" t="s">
        <v>546</v>
      </c>
      <c r="C161" s="9">
        <v>1131</v>
      </c>
      <c r="D161" s="9">
        <v>4358224.867254762</v>
      </c>
      <c r="E161" s="9">
        <v>1600403.3123386051</v>
      </c>
      <c r="F161" s="121">
        <v>-158541</v>
      </c>
      <c r="H161" s="96">
        <f t="shared" si="112"/>
        <v>4199683.867254762</v>
      </c>
      <c r="J161" s="135">
        <f t="shared" si="103"/>
        <v>-102351.95380179584</v>
      </c>
      <c r="K161" s="92">
        <f t="shared" si="104"/>
        <v>-2.3791515937833064E-2</v>
      </c>
      <c r="L161" s="129">
        <f t="shared" si="113"/>
        <v>-90.496864546238584</v>
      </c>
      <c r="N161" s="116">
        <v>13023.84</v>
      </c>
      <c r="O161" s="117">
        <v>23442.912</v>
      </c>
      <c r="P161" s="118">
        <v>10419.072</v>
      </c>
      <c r="R161" s="138">
        <f t="shared" si="114"/>
        <v>4210102.9392547617</v>
      </c>
      <c r="S161" s="117"/>
      <c r="T161" s="8">
        <v>483</v>
      </c>
      <c r="U161" s="8" t="s">
        <v>145</v>
      </c>
      <c r="V161" s="9">
        <v>1131</v>
      </c>
      <c r="W161" s="9">
        <v>4358224.867254762</v>
      </c>
      <c r="X161" s="9">
        <v>1600403.3123386051</v>
      </c>
      <c r="Y161" s="121">
        <v>-158786</v>
      </c>
      <c r="AA161" s="96">
        <f t="shared" si="115"/>
        <v>4199438.867254762</v>
      </c>
      <c r="AC161" s="135">
        <f t="shared" si="116"/>
        <v>-102596.95380179584</v>
      </c>
      <c r="AD161" s="92">
        <f t="shared" si="117"/>
        <v>-2.3848465719329727E-2</v>
      </c>
      <c r="AE161" s="129">
        <f t="shared" si="118"/>
        <v>-90.713487004240349</v>
      </c>
      <c r="AG161" s="116">
        <v>13023.84</v>
      </c>
      <c r="AH161" s="117">
        <v>23442.912</v>
      </c>
      <c r="AI161" s="118">
        <f t="shared" si="119"/>
        <v>10419.072</v>
      </c>
      <c r="AK161" s="138">
        <f t="shared" si="120"/>
        <v>4209857.9392547617</v>
      </c>
      <c r="AL161" s="117"/>
      <c r="AM161" s="177" t="s">
        <v>145</v>
      </c>
      <c r="AN161" s="158">
        <v>1134</v>
      </c>
      <c r="AO161" s="158">
        <v>4471254.8210565578</v>
      </c>
      <c r="AP161" s="158">
        <v>1601907.6658742861</v>
      </c>
      <c r="AQ161" s="158">
        <v>-169219</v>
      </c>
      <c r="AS161" s="168">
        <f t="shared" si="105"/>
        <v>4302035.8210565578</v>
      </c>
      <c r="AU161" s="158">
        <v>61922.746800000008</v>
      </c>
      <c r="AV161" s="158">
        <v>-13147.08</v>
      </c>
      <c r="AW161" s="158">
        <v>48775.666800000006</v>
      </c>
      <c r="AY161" s="168">
        <f t="shared" si="106"/>
        <v>4350811.4878565576</v>
      </c>
      <c r="BA161" s="181">
        <v>483</v>
      </c>
      <c r="BB161" s="121"/>
      <c r="BD161" s="8">
        <v>483</v>
      </c>
      <c r="BE161" s="8" t="s">
        <v>145</v>
      </c>
      <c r="BF161" s="9">
        <v>1131</v>
      </c>
      <c r="BG161" s="9">
        <v>4358224.867254762</v>
      </c>
      <c r="BH161" s="9">
        <v>1600403.3123386051</v>
      </c>
      <c r="BI161" s="49">
        <v>-168722</v>
      </c>
      <c r="BK161" s="96">
        <f t="shared" si="121"/>
        <v>4189502.867254762</v>
      </c>
      <c r="BM161" s="135">
        <f t="shared" si="122"/>
        <v>-113029.95380179584</v>
      </c>
      <c r="BN161" s="92">
        <f t="shared" si="123"/>
        <v>-2.6270561667450447E-2</v>
      </c>
      <c r="BO161" s="129">
        <f t="shared" si="124"/>
        <v>-99.938067021923814</v>
      </c>
      <c r="BQ161" s="116">
        <v>13023.84</v>
      </c>
      <c r="BR161" s="117">
        <v>23442.912</v>
      </c>
      <c r="BS161" s="118">
        <f t="shared" si="125"/>
        <v>10419.072</v>
      </c>
      <c r="BU161" s="138">
        <f t="shared" si="126"/>
        <v>4199921.9392547617</v>
      </c>
      <c r="BW161" s="8">
        <v>483</v>
      </c>
      <c r="BX161" s="8" t="s">
        <v>145</v>
      </c>
      <c r="BY161" s="9">
        <v>1131</v>
      </c>
      <c r="BZ161" s="9">
        <v>4318640.4237624751</v>
      </c>
      <c r="CA161" s="9">
        <v>1600403.3123386051</v>
      </c>
      <c r="CB161" s="49">
        <v>-168722</v>
      </c>
      <c r="CD161" s="96">
        <f t="shared" si="127"/>
        <v>4149918.4237624751</v>
      </c>
      <c r="CF161" s="135">
        <f t="shared" si="128"/>
        <v>-152614.39729408268</v>
      </c>
      <c r="CG161" s="92">
        <f t="shared" si="129"/>
        <v>-3.5470826985256027E-2</v>
      </c>
      <c r="CH161" s="129">
        <f t="shared" si="130"/>
        <v>-134.93757497266373</v>
      </c>
      <c r="CJ161" s="116">
        <v>13023.84</v>
      </c>
      <c r="CK161" s="117">
        <v>23442.912</v>
      </c>
      <c r="CL161" s="118">
        <f t="shared" si="131"/>
        <v>10419.072</v>
      </c>
      <c r="CN161" s="138">
        <f t="shared" si="132"/>
        <v>4160337.4957624753</v>
      </c>
      <c r="CP161" s="8">
        <v>483</v>
      </c>
      <c r="CQ161" s="8" t="s">
        <v>145</v>
      </c>
      <c r="CR161" s="9">
        <v>1131</v>
      </c>
      <c r="CS161" s="9">
        <v>4359069.1108818445</v>
      </c>
      <c r="CT161" s="9">
        <v>1596826.0996279069</v>
      </c>
      <c r="CU161" s="49">
        <v>-168722</v>
      </c>
      <c r="CW161" s="96">
        <f t="shared" si="133"/>
        <v>4190347.1108818445</v>
      </c>
      <c r="CY161" s="135">
        <f t="shared" si="134"/>
        <v>-112185.71017471328</v>
      </c>
      <c r="CZ161" s="92">
        <f t="shared" si="135"/>
        <v>-2.6074341519413263E-2</v>
      </c>
      <c r="DA161" s="129">
        <f t="shared" si="136"/>
        <v>-99.191609349879116</v>
      </c>
      <c r="DC161" s="116">
        <v>-13036.3</v>
      </c>
      <c r="DD161" s="117">
        <v>23465.34</v>
      </c>
      <c r="DE161" s="118">
        <f t="shared" si="137"/>
        <v>10429.040000000001</v>
      </c>
      <c r="DG161" s="138">
        <f t="shared" si="138"/>
        <v>4200776.1508818446</v>
      </c>
      <c r="DI161" s="8">
        <v>483</v>
      </c>
      <c r="DJ161" s="8" t="s">
        <v>145</v>
      </c>
      <c r="DK161" s="9">
        <v>1131</v>
      </c>
      <c r="DL161" s="9">
        <v>4359070.4272131193</v>
      </c>
      <c r="DM161" s="9">
        <v>1596826.0996279069</v>
      </c>
      <c r="DN161" s="49">
        <v>-168722</v>
      </c>
      <c r="DP161" s="96">
        <f t="shared" si="139"/>
        <v>4190348.4272131193</v>
      </c>
      <c r="DR161" s="135">
        <f t="shared" si="140"/>
        <v>-112184.39384343848</v>
      </c>
      <c r="DS161" s="92">
        <f t="shared" si="141"/>
        <v>-2.6074035576070225E-2</v>
      </c>
      <c r="DT161" s="129">
        <f t="shared" si="107"/>
        <v>-99.190445484914662</v>
      </c>
      <c r="DV161" s="116">
        <v>-13036.3</v>
      </c>
      <c r="DW161" s="117">
        <v>23465.34</v>
      </c>
      <c r="DX161" s="118">
        <f t="shared" si="142"/>
        <v>10429.040000000001</v>
      </c>
      <c r="DZ161" s="138">
        <f t="shared" si="143"/>
        <v>4200777.4672131194</v>
      </c>
      <c r="EB161" s="8">
        <v>483</v>
      </c>
      <c r="EC161" s="8" t="s">
        <v>145</v>
      </c>
      <c r="ED161" s="9">
        <v>1131</v>
      </c>
      <c r="EE161" s="9">
        <v>4360685.5186019596</v>
      </c>
      <c r="EF161" s="9">
        <v>1586124.1823702327</v>
      </c>
      <c r="EG161" s="49">
        <v>-168722</v>
      </c>
      <c r="EI161" s="96">
        <f t="shared" si="108"/>
        <v>4191963.5186019596</v>
      </c>
      <c r="EK161" s="135">
        <f t="shared" si="144"/>
        <v>-110569.30245459825</v>
      </c>
      <c r="EL161" s="92">
        <f t="shared" si="145"/>
        <v>-2.5698654037796774E-2</v>
      </c>
      <c r="EM161" s="129">
        <f t="shared" si="109"/>
        <v>-97.762424805126656</v>
      </c>
      <c r="EO161" s="116">
        <v>13070</v>
      </c>
      <c r="EP161" s="117">
        <v>23526</v>
      </c>
      <c r="EQ161" s="118">
        <f t="shared" si="146"/>
        <v>10456</v>
      </c>
      <c r="ES161" s="138">
        <f t="shared" si="147"/>
        <v>4202419.5186019596</v>
      </c>
      <c r="EV161" s="40">
        <v>4471254.8210565578</v>
      </c>
      <c r="EW161" s="41">
        <v>1601907.6658742861</v>
      </c>
      <c r="EX161" s="42">
        <v>-168722</v>
      </c>
      <c r="EY161" s="12"/>
      <c r="EZ161" s="43">
        <v>4302532.8210565578</v>
      </c>
      <c r="FA161" s="12"/>
      <c r="FB161" s="40">
        <v>-13147.08</v>
      </c>
      <c r="FC161" s="41">
        <v>61922.746800000008</v>
      </c>
      <c r="FD161" s="42">
        <v>48775.666800000006</v>
      </c>
      <c r="FE161" s="44"/>
      <c r="FF161" s="43">
        <v>4351308.4878565576</v>
      </c>
      <c r="FG161" s="12"/>
      <c r="FH161" s="43">
        <v>483</v>
      </c>
      <c r="FI161" s="10"/>
      <c r="FJ161" s="8">
        <v>483</v>
      </c>
      <c r="FK161" s="8" t="s">
        <v>145</v>
      </c>
      <c r="FL161" s="9">
        <v>1131</v>
      </c>
      <c r="FM161" s="9">
        <v>4411326</v>
      </c>
      <c r="FN161" s="9">
        <v>1583900</v>
      </c>
      <c r="FO161" s="49">
        <f t="shared" si="148"/>
        <v>-168722</v>
      </c>
      <c r="FQ161" s="99">
        <f t="shared" si="110"/>
        <v>4242604</v>
      </c>
      <c r="FS161" s="55">
        <f t="shared" si="149"/>
        <v>-59928.821056557819</v>
      </c>
      <c r="FT161" s="92">
        <f t="shared" si="150"/>
        <v>-1.392873071490976E-2</v>
      </c>
      <c r="FU161" s="55">
        <f t="shared" si="111"/>
        <v>-52.987463356815049</v>
      </c>
      <c r="FW161" s="40">
        <v>4471254.8210565578</v>
      </c>
      <c r="FX161" s="41">
        <v>1601907.6658742861</v>
      </c>
      <c r="FY161" s="42">
        <v>-168722</v>
      </c>
      <c r="FZ161" s="12"/>
      <c r="GA161" s="43">
        <v>4302532.8210565578</v>
      </c>
      <c r="GB161" s="12"/>
      <c r="GC161" s="40">
        <v>-13147.08</v>
      </c>
      <c r="GD161" s="41">
        <v>61922.746800000008</v>
      </c>
      <c r="GE161" s="42">
        <v>48775.666800000006</v>
      </c>
      <c r="GF161" s="44"/>
      <c r="GG161" s="43">
        <v>4351308.4878565576</v>
      </c>
      <c r="GH161" s="12"/>
      <c r="GI161" s="43">
        <v>483</v>
      </c>
      <c r="GJ161" s="9"/>
      <c r="GK161" s="9"/>
    </row>
    <row r="162" spans="1:193" x14ac:dyDescent="0.25">
      <c r="A162" s="8">
        <v>484</v>
      </c>
      <c r="B162" s="8" t="s">
        <v>547</v>
      </c>
      <c r="C162" s="9">
        <v>3169</v>
      </c>
      <c r="D162" s="9">
        <v>11571272.077441677</v>
      </c>
      <c r="E162" s="9">
        <v>2512912.2807589746</v>
      </c>
      <c r="F162" s="121">
        <v>152130</v>
      </c>
      <c r="H162" s="96">
        <f t="shared" si="112"/>
        <v>11723402.077441677</v>
      </c>
      <c r="J162" s="135">
        <f t="shared" si="103"/>
        <v>-555644.06775669008</v>
      </c>
      <c r="K162" s="92">
        <f t="shared" si="104"/>
        <v>-4.5251403177922797E-2</v>
      </c>
      <c r="L162" s="129">
        <f t="shared" si="113"/>
        <v>-175.33735176923005</v>
      </c>
      <c r="N162" s="116">
        <v>175886.95920000001</v>
      </c>
      <c r="O162" s="117">
        <v>186371.15040000004</v>
      </c>
      <c r="P162" s="118">
        <v>10484.19120000003</v>
      </c>
      <c r="R162" s="138">
        <f t="shared" si="114"/>
        <v>11733886.268641677</v>
      </c>
      <c r="S162" s="117"/>
      <c r="T162" s="8">
        <v>484</v>
      </c>
      <c r="U162" s="8" t="s">
        <v>146</v>
      </c>
      <c r="V162" s="9">
        <v>3169</v>
      </c>
      <c r="W162" s="9">
        <v>11571272.077441677</v>
      </c>
      <c r="X162" s="9">
        <v>2512912.2807589746</v>
      </c>
      <c r="Y162" s="121">
        <v>183570</v>
      </c>
      <c r="AA162" s="96">
        <f t="shared" si="115"/>
        <v>11754842.077441677</v>
      </c>
      <c r="AC162" s="135">
        <f t="shared" si="116"/>
        <v>-524204.06775669008</v>
      </c>
      <c r="AD162" s="92">
        <f t="shared" si="117"/>
        <v>-4.2690943706704475E-2</v>
      </c>
      <c r="AE162" s="129">
        <f t="shared" si="118"/>
        <v>-165.41624100873779</v>
      </c>
      <c r="AG162" s="116">
        <v>175886.95920000001</v>
      </c>
      <c r="AH162" s="117">
        <v>186371.15040000004</v>
      </c>
      <c r="AI162" s="118">
        <f t="shared" si="119"/>
        <v>10484.19120000003</v>
      </c>
      <c r="AK162" s="138">
        <f t="shared" si="120"/>
        <v>11765326.268641677</v>
      </c>
      <c r="AL162" s="117"/>
      <c r="AM162" s="177" t="s">
        <v>146</v>
      </c>
      <c r="AN162" s="158">
        <v>3185</v>
      </c>
      <c r="AO162" s="158">
        <v>12125090.145198368</v>
      </c>
      <c r="AP162" s="158">
        <v>2696227.3061292316</v>
      </c>
      <c r="AQ162" s="158">
        <v>153956</v>
      </c>
      <c r="AS162" s="168">
        <f t="shared" si="105"/>
        <v>12279046.145198368</v>
      </c>
      <c r="AU162" s="158">
        <v>169597.33199999999</v>
      </c>
      <c r="AV162" s="158">
        <v>-177485.58000000002</v>
      </c>
      <c r="AW162" s="158">
        <v>-7888.2480000000214</v>
      </c>
      <c r="AY162" s="168">
        <f t="shared" si="106"/>
        <v>12271157.897198368</v>
      </c>
      <c r="BA162" s="181">
        <v>484</v>
      </c>
      <c r="BB162" s="121"/>
      <c r="BD162" s="8">
        <v>484</v>
      </c>
      <c r="BE162" s="8" t="s">
        <v>146</v>
      </c>
      <c r="BF162" s="9">
        <v>3169</v>
      </c>
      <c r="BG162" s="9">
        <v>11571272.077441677</v>
      </c>
      <c r="BH162" s="9">
        <v>2512912.2807589746</v>
      </c>
      <c r="BI162" s="49">
        <v>209232</v>
      </c>
      <c r="BK162" s="96">
        <f t="shared" si="121"/>
        <v>11780504.077441677</v>
      </c>
      <c r="BM162" s="135">
        <f t="shared" si="122"/>
        <v>-553818.06775669008</v>
      </c>
      <c r="BN162" s="92">
        <f t="shared" si="123"/>
        <v>-4.4900567800743398E-2</v>
      </c>
      <c r="BO162" s="129">
        <f t="shared" si="124"/>
        <v>-174.76114476386559</v>
      </c>
      <c r="BQ162" s="116">
        <v>175886.95920000001</v>
      </c>
      <c r="BR162" s="117">
        <v>186371.15039999998</v>
      </c>
      <c r="BS162" s="118">
        <f t="shared" si="125"/>
        <v>10484.191199999972</v>
      </c>
      <c r="BU162" s="138">
        <f t="shared" si="126"/>
        <v>11790988.268641677</v>
      </c>
      <c r="BW162" s="8">
        <v>484</v>
      </c>
      <c r="BX162" s="8" t="s">
        <v>146</v>
      </c>
      <c r="BY162" s="9">
        <v>3169</v>
      </c>
      <c r="BZ162" s="9">
        <v>11471282.704120932</v>
      </c>
      <c r="CA162" s="9">
        <v>2512912.2807589746</v>
      </c>
      <c r="CB162" s="49">
        <v>209232</v>
      </c>
      <c r="CD162" s="96">
        <f t="shared" si="127"/>
        <v>11680514.704120932</v>
      </c>
      <c r="CF162" s="135">
        <f t="shared" si="128"/>
        <v>-653807.44107743539</v>
      </c>
      <c r="CG162" s="92">
        <f t="shared" si="129"/>
        <v>-5.3007164348464524E-2</v>
      </c>
      <c r="CH162" s="129">
        <f t="shared" si="130"/>
        <v>-206.31348724437848</v>
      </c>
      <c r="CJ162" s="116">
        <v>175886.95920000001</v>
      </c>
      <c r="CK162" s="117">
        <v>186371.15039999998</v>
      </c>
      <c r="CL162" s="118">
        <f t="shared" si="131"/>
        <v>10484.191199999972</v>
      </c>
      <c r="CN162" s="138">
        <f t="shared" si="132"/>
        <v>11690998.895320931</v>
      </c>
      <c r="CP162" s="8">
        <v>484</v>
      </c>
      <c r="CQ162" s="8" t="s">
        <v>146</v>
      </c>
      <c r="CR162" s="9">
        <v>3169</v>
      </c>
      <c r="CS162" s="9">
        <v>11521137.896358728</v>
      </c>
      <c r="CT162" s="9">
        <v>2510948.3372184606</v>
      </c>
      <c r="CU162" s="49">
        <v>209232</v>
      </c>
      <c r="CW162" s="96">
        <f t="shared" si="133"/>
        <v>11730369.896358728</v>
      </c>
      <c r="CY162" s="135">
        <f t="shared" si="134"/>
        <v>-603952.24883963913</v>
      </c>
      <c r="CZ162" s="92">
        <f t="shared" si="135"/>
        <v>-4.896517552646798E-2</v>
      </c>
      <c r="DA162" s="129">
        <f t="shared" si="136"/>
        <v>-190.58133443977252</v>
      </c>
      <c r="DC162" s="116">
        <v>-176055.23149999999</v>
      </c>
      <c r="DD162" s="117">
        <v>186549.45300000001</v>
      </c>
      <c r="DE162" s="118">
        <f t="shared" si="137"/>
        <v>10494.221500000014</v>
      </c>
      <c r="DG162" s="138">
        <f t="shared" si="138"/>
        <v>11740864.117858728</v>
      </c>
      <c r="DI162" s="8">
        <v>484</v>
      </c>
      <c r="DJ162" s="8" t="s">
        <v>146</v>
      </c>
      <c r="DK162" s="9">
        <v>3169</v>
      </c>
      <c r="DL162" s="9">
        <v>11521152.065213289</v>
      </c>
      <c r="DM162" s="9">
        <v>2510948.3372184606</v>
      </c>
      <c r="DN162" s="49">
        <v>209232</v>
      </c>
      <c r="DP162" s="96">
        <f t="shared" si="139"/>
        <v>11730384.065213289</v>
      </c>
      <c r="DR162" s="135">
        <f t="shared" si="140"/>
        <v>-603938.07998507842</v>
      </c>
      <c r="DS162" s="92">
        <f t="shared" si="141"/>
        <v>-4.8964026792521036E-2</v>
      </c>
      <c r="DT162" s="129">
        <f t="shared" si="107"/>
        <v>-190.57686335912857</v>
      </c>
      <c r="DV162" s="116">
        <v>-176055.23149999999</v>
      </c>
      <c r="DW162" s="117">
        <v>186549.45300000001</v>
      </c>
      <c r="DX162" s="118">
        <f t="shared" si="142"/>
        <v>10494.221500000014</v>
      </c>
      <c r="DZ162" s="138">
        <f t="shared" si="143"/>
        <v>11740878.286713289</v>
      </c>
      <c r="EB162" s="8">
        <v>484</v>
      </c>
      <c r="EC162" s="8" t="s">
        <v>146</v>
      </c>
      <c r="ED162" s="9">
        <v>3169</v>
      </c>
      <c r="EE162" s="9">
        <v>11544269.168194739</v>
      </c>
      <c r="EF162" s="9">
        <v>2491591.3321600016</v>
      </c>
      <c r="EG162" s="49">
        <v>209232</v>
      </c>
      <c r="EI162" s="96">
        <f t="shared" si="108"/>
        <v>11753501.168194739</v>
      </c>
      <c r="EK162" s="135">
        <f t="shared" si="144"/>
        <v>-580820.97700362839</v>
      </c>
      <c r="EL162" s="92">
        <f t="shared" si="145"/>
        <v>-4.7089817354068086E-2</v>
      </c>
      <c r="EM162" s="129">
        <f t="shared" si="109"/>
        <v>-183.28210066381459</v>
      </c>
      <c r="EO162" s="116">
        <v>176510.35</v>
      </c>
      <c r="EP162" s="117">
        <v>187031.7</v>
      </c>
      <c r="EQ162" s="118">
        <f t="shared" si="146"/>
        <v>10521.350000000006</v>
      </c>
      <c r="ES162" s="138">
        <f t="shared" si="147"/>
        <v>11764022.518194739</v>
      </c>
      <c r="EV162" s="40">
        <v>12125090.145198368</v>
      </c>
      <c r="EW162" s="41">
        <v>2696227.3061292316</v>
      </c>
      <c r="EX162" s="42">
        <v>209232</v>
      </c>
      <c r="EY162" s="12"/>
      <c r="EZ162" s="43">
        <v>12334322.145198368</v>
      </c>
      <c r="FA162" s="12"/>
      <c r="FB162" s="40">
        <v>-177485.58000000002</v>
      </c>
      <c r="FC162" s="41">
        <v>169597.33199999999</v>
      </c>
      <c r="FD162" s="42">
        <v>-7888.2480000000214</v>
      </c>
      <c r="FE162" s="44"/>
      <c r="FF162" s="43">
        <v>12326433.897198368</v>
      </c>
      <c r="FG162" s="12"/>
      <c r="FH162" s="43">
        <v>484</v>
      </c>
      <c r="FI162" s="10"/>
      <c r="FJ162" s="8">
        <v>484</v>
      </c>
      <c r="FK162" s="8" t="s">
        <v>146</v>
      </c>
      <c r="FL162" s="9">
        <v>3169</v>
      </c>
      <c r="FM162" s="9">
        <v>11812398</v>
      </c>
      <c r="FN162" s="9">
        <v>2673776</v>
      </c>
      <c r="FO162" s="49">
        <f t="shared" si="148"/>
        <v>209232</v>
      </c>
      <c r="FQ162" s="99">
        <f t="shared" si="110"/>
        <v>12021630</v>
      </c>
      <c r="FS162" s="55">
        <f t="shared" si="149"/>
        <v>-312692.14519836754</v>
      </c>
      <c r="FT162" s="92">
        <f t="shared" si="150"/>
        <v>-2.5351384657980217E-2</v>
      </c>
      <c r="FU162" s="55">
        <f t="shared" si="111"/>
        <v>-98.672182138961034</v>
      </c>
      <c r="FW162" s="40">
        <v>12125090.145198368</v>
      </c>
      <c r="FX162" s="41">
        <v>2696227.3061292316</v>
      </c>
      <c r="FY162" s="42">
        <v>209232</v>
      </c>
      <c r="FZ162" s="12"/>
      <c r="GA162" s="43">
        <v>12334322.145198368</v>
      </c>
      <c r="GB162" s="12"/>
      <c r="GC162" s="40">
        <v>-177485.58000000002</v>
      </c>
      <c r="GD162" s="41">
        <v>169597.33199999999</v>
      </c>
      <c r="GE162" s="42">
        <v>-7888.2480000000214</v>
      </c>
      <c r="GF162" s="44"/>
      <c r="GG162" s="43">
        <v>12326433.897198368</v>
      </c>
      <c r="GH162" s="12"/>
      <c r="GI162" s="43">
        <v>484</v>
      </c>
      <c r="GJ162" s="9"/>
      <c r="GK162" s="9"/>
    </row>
    <row r="163" spans="1:193" x14ac:dyDescent="0.25">
      <c r="A163" s="8">
        <v>489</v>
      </c>
      <c r="B163" s="8" t="s">
        <v>548</v>
      </c>
      <c r="C163" s="9">
        <v>2034</v>
      </c>
      <c r="D163" s="9">
        <v>8149911.1829161979</v>
      </c>
      <c r="E163" s="9">
        <v>1831417.3490280004</v>
      </c>
      <c r="F163" s="121">
        <v>-343326</v>
      </c>
      <c r="H163" s="96">
        <f t="shared" si="112"/>
        <v>7806585.1829161979</v>
      </c>
      <c r="J163" s="135">
        <f t="shared" si="103"/>
        <v>-29542.55677734036</v>
      </c>
      <c r="K163" s="92">
        <f t="shared" si="104"/>
        <v>-3.7700453283442434E-3</v>
      </c>
      <c r="L163" s="129">
        <f t="shared" si="113"/>
        <v>-14.524364197315812</v>
      </c>
      <c r="N163" s="116">
        <v>1329734.064</v>
      </c>
      <c r="O163" s="117">
        <v>127112.6784</v>
      </c>
      <c r="P163" s="118">
        <v>-1202621.3855999999</v>
      </c>
      <c r="R163" s="138">
        <f t="shared" si="114"/>
        <v>6603963.7973161982</v>
      </c>
      <c r="S163" s="117"/>
      <c r="T163" s="8">
        <v>489</v>
      </c>
      <c r="U163" s="8" t="s">
        <v>147</v>
      </c>
      <c r="V163" s="9">
        <v>2034</v>
      </c>
      <c r="W163" s="9">
        <v>8149911.1829161979</v>
      </c>
      <c r="X163" s="9">
        <v>1831417.3490280004</v>
      </c>
      <c r="Y163" s="121">
        <v>-343712</v>
      </c>
      <c r="AA163" s="96">
        <f t="shared" si="115"/>
        <v>7806199.1829161979</v>
      </c>
      <c r="AC163" s="135">
        <f t="shared" si="116"/>
        <v>-29928.55677734036</v>
      </c>
      <c r="AD163" s="92">
        <f t="shared" si="117"/>
        <v>-3.8193043517831715E-3</v>
      </c>
      <c r="AE163" s="129">
        <f t="shared" si="118"/>
        <v>-14.714138041956913</v>
      </c>
      <c r="AG163" s="116">
        <v>1329734.064</v>
      </c>
      <c r="AH163" s="117">
        <v>127112.6784</v>
      </c>
      <c r="AI163" s="118">
        <f t="shared" si="119"/>
        <v>-1202621.3855999999</v>
      </c>
      <c r="AK163" s="138">
        <f t="shared" si="120"/>
        <v>6603577.7973161982</v>
      </c>
      <c r="AL163" s="117"/>
      <c r="AM163" s="177" t="s">
        <v>147</v>
      </c>
      <c r="AN163" s="158">
        <v>2085</v>
      </c>
      <c r="AO163" s="158">
        <v>8234107.7396935383</v>
      </c>
      <c r="AP163" s="158">
        <v>1941990.2281920006</v>
      </c>
      <c r="AQ163" s="158">
        <v>-397980</v>
      </c>
      <c r="AS163" s="168">
        <f t="shared" si="105"/>
        <v>7836127.7396935383</v>
      </c>
      <c r="AU163" s="158">
        <v>141462.5808</v>
      </c>
      <c r="AV163" s="158">
        <v>-1401478.7279999999</v>
      </c>
      <c r="AW163" s="158">
        <v>-1260016.1472</v>
      </c>
      <c r="AY163" s="168">
        <f t="shared" si="106"/>
        <v>6576111.5924935378</v>
      </c>
      <c r="BA163" s="181">
        <v>489</v>
      </c>
      <c r="BB163" s="121"/>
      <c r="BD163" s="8">
        <v>489</v>
      </c>
      <c r="BE163" s="8" t="s">
        <v>147</v>
      </c>
      <c r="BF163" s="9">
        <v>2034</v>
      </c>
      <c r="BG163" s="9">
        <v>8149911.1829161979</v>
      </c>
      <c r="BH163" s="9">
        <v>1831417.3490280004</v>
      </c>
      <c r="BI163" s="49">
        <v>-396875</v>
      </c>
      <c r="BK163" s="96">
        <f t="shared" si="121"/>
        <v>7753036.1829161979</v>
      </c>
      <c r="BM163" s="135">
        <f t="shared" si="122"/>
        <v>-84196.55677734036</v>
      </c>
      <c r="BN163" s="92">
        <f t="shared" si="123"/>
        <v>-1.0743148707439396E-2</v>
      </c>
      <c r="BO163" s="129">
        <f t="shared" si="124"/>
        <v>-41.394570686991329</v>
      </c>
      <c r="BQ163" s="116">
        <v>1329734.064</v>
      </c>
      <c r="BR163" s="117">
        <v>127112.6784</v>
      </c>
      <c r="BS163" s="118">
        <f t="shared" si="125"/>
        <v>-1202621.3855999999</v>
      </c>
      <c r="BU163" s="138">
        <f t="shared" si="126"/>
        <v>6550414.7973161982</v>
      </c>
      <c r="BW163" s="8">
        <v>489</v>
      </c>
      <c r="BX163" s="8" t="s">
        <v>147</v>
      </c>
      <c r="BY163" s="9">
        <v>2034</v>
      </c>
      <c r="BZ163" s="9">
        <v>8059393.4300542995</v>
      </c>
      <c r="CA163" s="9">
        <v>1831417.3490280004</v>
      </c>
      <c r="CB163" s="49">
        <v>-396875</v>
      </c>
      <c r="CD163" s="96">
        <f t="shared" si="127"/>
        <v>7662518.4300542995</v>
      </c>
      <c r="CF163" s="135">
        <f t="shared" si="128"/>
        <v>-174714.30963923875</v>
      </c>
      <c r="CG163" s="92">
        <f t="shared" si="129"/>
        <v>-2.2292857114521607E-2</v>
      </c>
      <c r="CH163" s="129">
        <f t="shared" si="130"/>
        <v>-85.896907393922689</v>
      </c>
      <c r="CJ163" s="116">
        <v>1329734.064</v>
      </c>
      <c r="CK163" s="117">
        <v>127112.6784</v>
      </c>
      <c r="CL163" s="118">
        <f t="shared" si="131"/>
        <v>-1202621.3855999999</v>
      </c>
      <c r="CN163" s="138">
        <f t="shared" si="132"/>
        <v>6459897.0444542998</v>
      </c>
      <c r="CP163" s="8">
        <v>489</v>
      </c>
      <c r="CQ163" s="8" t="s">
        <v>147</v>
      </c>
      <c r="CR163" s="9">
        <v>2034</v>
      </c>
      <c r="CS163" s="9">
        <v>8019630.5261281673</v>
      </c>
      <c r="CT163" s="9">
        <v>1785441.7308000003</v>
      </c>
      <c r="CU163" s="49">
        <v>-396875</v>
      </c>
      <c r="CW163" s="96">
        <f t="shared" si="133"/>
        <v>7622755.5261281673</v>
      </c>
      <c r="CY163" s="135">
        <f t="shared" si="134"/>
        <v>-214477.213565371</v>
      </c>
      <c r="CZ163" s="92">
        <f t="shared" si="135"/>
        <v>-2.7366446893825148E-2</v>
      </c>
      <c r="DA163" s="129">
        <f t="shared" si="136"/>
        <v>-105.44602436842231</v>
      </c>
      <c r="DC163" s="116">
        <v>-1331006.23</v>
      </c>
      <c r="DD163" s="117">
        <v>127234.28799999999</v>
      </c>
      <c r="DE163" s="118">
        <f t="shared" si="137"/>
        <v>-1203771.942</v>
      </c>
      <c r="DG163" s="138">
        <f t="shared" si="138"/>
        <v>6418983.5841281675</v>
      </c>
      <c r="DI163" s="8">
        <v>489</v>
      </c>
      <c r="DJ163" s="8" t="s">
        <v>147</v>
      </c>
      <c r="DK163" s="9">
        <v>2034</v>
      </c>
      <c r="DL163" s="9">
        <v>8019626.9206054043</v>
      </c>
      <c r="DM163" s="9">
        <v>1785441.7308000003</v>
      </c>
      <c r="DN163" s="49">
        <v>-396875</v>
      </c>
      <c r="DP163" s="96">
        <f t="shared" si="139"/>
        <v>7622751.9206054043</v>
      </c>
      <c r="DR163" s="135">
        <f t="shared" si="140"/>
        <v>-214480.81908813398</v>
      </c>
      <c r="DS163" s="92">
        <f t="shared" si="141"/>
        <v>-2.7366906944315258E-2</v>
      </c>
      <c r="DT163" s="129">
        <f t="shared" si="107"/>
        <v>-105.44779699514945</v>
      </c>
      <c r="DV163" s="116">
        <v>-1331006.23</v>
      </c>
      <c r="DW163" s="117">
        <v>127234.28799999999</v>
      </c>
      <c r="DX163" s="118">
        <f t="shared" si="142"/>
        <v>-1203771.942</v>
      </c>
      <c r="DZ163" s="138">
        <f t="shared" si="143"/>
        <v>6418979.9786054045</v>
      </c>
      <c r="EB163" s="8">
        <v>489</v>
      </c>
      <c r="EC163" s="8" t="s">
        <v>147</v>
      </c>
      <c r="ED163" s="9">
        <v>2034</v>
      </c>
      <c r="EE163" s="9">
        <v>8075449.8262212565</v>
      </c>
      <c r="EF163" s="9">
        <v>1793969.7498319999</v>
      </c>
      <c r="EG163" s="49">
        <v>-396875</v>
      </c>
      <c r="EI163" s="96">
        <f t="shared" si="108"/>
        <v>7678574.8262212565</v>
      </c>
      <c r="EK163" s="135">
        <f t="shared" si="144"/>
        <v>-158657.91347228177</v>
      </c>
      <c r="EL163" s="92">
        <f t="shared" si="145"/>
        <v>-2.0244124264515054E-2</v>
      </c>
      <c r="EM163" s="129">
        <f t="shared" si="109"/>
        <v>-78.002907311839607</v>
      </c>
      <c r="EO163" s="116">
        <v>1334447</v>
      </c>
      <c r="EP163" s="117">
        <v>127563.2</v>
      </c>
      <c r="EQ163" s="118">
        <f t="shared" si="146"/>
        <v>-1206883.8</v>
      </c>
      <c r="ES163" s="138">
        <f t="shared" si="147"/>
        <v>6471691.0262212567</v>
      </c>
      <c r="EV163" s="40">
        <v>8234107.7396935383</v>
      </c>
      <c r="EW163" s="41">
        <v>1941990.2281920006</v>
      </c>
      <c r="EX163" s="42">
        <v>-396875</v>
      </c>
      <c r="EY163" s="12"/>
      <c r="EZ163" s="43">
        <v>7837232.7396935383</v>
      </c>
      <c r="FA163" s="12"/>
      <c r="FB163" s="40">
        <v>-1401478.7279999999</v>
      </c>
      <c r="FC163" s="41">
        <v>141462.5808</v>
      </c>
      <c r="FD163" s="42">
        <v>-1260016.1472</v>
      </c>
      <c r="FE163" s="44"/>
      <c r="FF163" s="43">
        <v>6577216.5924935378</v>
      </c>
      <c r="FG163" s="12"/>
      <c r="FH163" s="43">
        <v>489</v>
      </c>
      <c r="FI163" s="10"/>
      <c r="FJ163" s="8">
        <v>489</v>
      </c>
      <c r="FK163" s="8" t="s">
        <v>147</v>
      </c>
      <c r="FL163" s="9">
        <v>2034</v>
      </c>
      <c r="FM163" s="9">
        <v>8093114</v>
      </c>
      <c r="FN163" s="9">
        <v>1854174</v>
      </c>
      <c r="FO163" s="49">
        <f t="shared" si="148"/>
        <v>-396875</v>
      </c>
      <c r="FQ163" s="99">
        <f t="shared" si="110"/>
        <v>7696239</v>
      </c>
      <c r="FS163" s="55">
        <f t="shared" si="149"/>
        <v>-140993.73969353829</v>
      </c>
      <c r="FT163" s="92">
        <f t="shared" si="150"/>
        <v>-1.7990245329763118E-2</v>
      </c>
      <c r="FU163" s="55">
        <f t="shared" si="111"/>
        <v>-69.318456093184992</v>
      </c>
      <c r="FW163" s="40">
        <v>8234107.7396935383</v>
      </c>
      <c r="FX163" s="41">
        <v>1941990.2281920006</v>
      </c>
      <c r="FY163" s="42">
        <v>-396875</v>
      </c>
      <c r="FZ163" s="12"/>
      <c r="GA163" s="43">
        <v>7837232.7396935383</v>
      </c>
      <c r="GB163" s="12"/>
      <c r="GC163" s="40">
        <v>-1401478.7279999999</v>
      </c>
      <c r="GD163" s="41">
        <v>141462.5808</v>
      </c>
      <c r="GE163" s="42">
        <v>-1260016.1472</v>
      </c>
      <c r="GF163" s="44"/>
      <c r="GG163" s="43">
        <v>6577216.5924935378</v>
      </c>
      <c r="GH163" s="12"/>
      <c r="GI163" s="43">
        <v>489</v>
      </c>
      <c r="GJ163" s="9"/>
      <c r="GK163" s="9"/>
    </row>
    <row r="164" spans="1:193" x14ac:dyDescent="0.25">
      <c r="A164" s="8">
        <v>491</v>
      </c>
      <c r="B164" s="8" t="s">
        <v>549</v>
      </c>
      <c r="C164" s="9">
        <v>54517</v>
      </c>
      <c r="D164" s="9">
        <v>114035797.25118051</v>
      </c>
      <c r="E164" s="9">
        <v>20439862.015164003</v>
      </c>
      <c r="F164" s="121">
        <v>-3323576</v>
      </c>
      <c r="H164" s="96">
        <f t="shared" si="112"/>
        <v>110712221.25118051</v>
      </c>
      <c r="J164" s="135">
        <f t="shared" si="103"/>
        <v>-2156919.953485325</v>
      </c>
      <c r="K164" s="92">
        <f t="shared" si="104"/>
        <v>-1.9109917294171466E-2</v>
      </c>
      <c r="L164" s="129">
        <f t="shared" si="113"/>
        <v>-39.564171790181504</v>
      </c>
      <c r="N164" s="116">
        <v>654799.60367999994</v>
      </c>
      <c r="O164" s="117">
        <v>868950.60479999986</v>
      </c>
      <c r="P164" s="118">
        <v>214151.00111999991</v>
      </c>
      <c r="R164" s="138">
        <f t="shared" si="114"/>
        <v>110926372.25230052</v>
      </c>
      <c r="S164" s="117"/>
      <c r="T164" s="8">
        <v>491</v>
      </c>
      <c r="U164" s="8" t="s">
        <v>148</v>
      </c>
      <c r="V164" s="9">
        <v>54517</v>
      </c>
      <c r="W164" s="9">
        <v>114035797.25118051</v>
      </c>
      <c r="X164" s="9">
        <v>20439862.015164003</v>
      </c>
      <c r="Y164" s="121">
        <v>-1582458</v>
      </c>
      <c r="AA164" s="96">
        <f t="shared" si="115"/>
        <v>112453339.25118051</v>
      </c>
      <c r="AC164" s="135">
        <f t="shared" si="116"/>
        <v>-415801.95348532498</v>
      </c>
      <c r="AD164" s="92">
        <f t="shared" si="117"/>
        <v>-3.6839294518184601E-3</v>
      </c>
      <c r="AE164" s="129">
        <f t="shared" si="118"/>
        <v>-7.6270145731666261</v>
      </c>
      <c r="AG164" s="116">
        <v>654799.60367999994</v>
      </c>
      <c r="AH164" s="117">
        <v>868950.60479999986</v>
      </c>
      <c r="AI164" s="118">
        <f t="shared" si="119"/>
        <v>214151.00111999991</v>
      </c>
      <c r="AK164" s="138">
        <f t="shared" si="120"/>
        <v>112667490.25230052</v>
      </c>
      <c r="AL164" s="117"/>
      <c r="AM164" s="177" t="s">
        <v>148</v>
      </c>
      <c r="AN164" s="158">
        <v>54665</v>
      </c>
      <c r="AO164" s="158">
        <v>113238930.20466584</v>
      </c>
      <c r="AP164" s="158">
        <v>18598060.471212026</v>
      </c>
      <c r="AQ164" s="158">
        <v>-480179</v>
      </c>
      <c r="AR164" s="158">
        <v>110390</v>
      </c>
      <c r="AS164" s="168">
        <f t="shared" si="105"/>
        <v>112869141.20466584</v>
      </c>
      <c r="AU164" s="158">
        <v>883680.98219999985</v>
      </c>
      <c r="AV164" s="158">
        <v>-697146.26703599992</v>
      </c>
      <c r="AW164" s="158">
        <v>186534.71516399994</v>
      </c>
      <c r="AY164" s="168">
        <f t="shared" si="106"/>
        <v>113055675.91982985</v>
      </c>
      <c r="BA164" s="181">
        <v>491</v>
      </c>
      <c r="BB164" s="121"/>
      <c r="BD164" s="8">
        <v>491</v>
      </c>
      <c r="BE164" s="8" t="s">
        <v>148</v>
      </c>
      <c r="BF164" s="9">
        <v>54517</v>
      </c>
      <c r="BG164" s="9">
        <v>114035797.25118051</v>
      </c>
      <c r="BH164" s="9">
        <v>20439862.015164003</v>
      </c>
      <c r="BI164" s="49">
        <v>-617371</v>
      </c>
      <c r="BK164" s="96">
        <f t="shared" si="121"/>
        <v>113418426.25118051</v>
      </c>
      <c r="BM164" s="135">
        <f t="shared" si="122"/>
        <v>796867.04651467502</v>
      </c>
      <c r="BN164" s="92">
        <f t="shared" si="123"/>
        <v>7.0756172454204602E-3</v>
      </c>
      <c r="BO164" s="129">
        <f t="shared" si="124"/>
        <v>14.616854311768348</v>
      </c>
      <c r="BQ164" s="116">
        <v>654799.60367999994</v>
      </c>
      <c r="BR164" s="117">
        <v>868950.60479999986</v>
      </c>
      <c r="BS164" s="118">
        <f t="shared" si="125"/>
        <v>214151.00111999991</v>
      </c>
      <c r="BU164" s="138">
        <f t="shared" si="126"/>
        <v>113632577.25230052</v>
      </c>
      <c r="BW164" s="8">
        <v>491</v>
      </c>
      <c r="BX164" s="8" t="s">
        <v>148</v>
      </c>
      <c r="BY164" s="9">
        <v>54517</v>
      </c>
      <c r="BZ164" s="9">
        <v>112802957.04024962</v>
      </c>
      <c r="CA164" s="9">
        <v>20439862.015164003</v>
      </c>
      <c r="CB164" s="49">
        <v>-617371</v>
      </c>
      <c r="CD164" s="96">
        <f t="shared" si="127"/>
        <v>112185586.04024962</v>
      </c>
      <c r="CF164" s="135">
        <f t="shared" si="128"/>
        <v>-435973.16441622376</v>
      </c>
      <c r="CG164" s="92">
        <f t="shared" si="129"/>
        <v>-3.8711341549084294E-3</v>
      </c>
      <c r="CH164" s="129">
        <f t="shared" si="130"/>
        <v>-7.9970131228098351</v>
      </c>
      <c r="CJ164" s="116">
        <v>654799.60367999994</v>
      </c>
      <c r="CK164" s="117">
        <v>868950.60479999986</v>
      </c>
      <c r="CL164" s="118">
        <f t="shared" si="131"/>
        <v>214151.00111999991</v>
      </c>
      <c r="CN164" s="138">
        <f t="shared" si="132"/>
        <v>112399737.04136962</v>
      </c>
      <c r="CP164" s="8">
        <v>491</v>
      </c>
      <c r="CQ164" s="8" t="s">
        <v>148</v>
      </c>
      <c r="CR164" s="9">
        <v>54517</v>
      </c>
      <c r="CS164" s="9">
        <v>112791868.24771534</v>
      </c>
      <c r="CT164" s="9">
        <v>20697782.914731998</v>
      </c>
      <c r="CU164" s="49">
        <v>-617371</v>
      </c>
      <c r="CW164" s="96">
        <f t="shared" si="133"/>
        <v>112174497.24771534</v>
      </c>
      <c r="CY164" s="135">
        <f t="shared" si="134"/>
        <v>-447061.95695050061</v>
      </c>
      <c r="CZ164" s="92">
        <f t="shared" si="135"/>
        <v>-3.9695948103334296E-3</v>
      </c>
      <c r="DA164" s="129">
        <f t="shared" si="136"/>
        <v>-8.2004137599372786</v>
      </c>
      <c r="DC164" s="116">
        <v>-655426.0551</v>
      </c>
      <c r="DD164" s="117">
        <v>869781.93599999999</v>
      </c>
      <c r="DE164" s="118">
        <f t="shared" si="137"/>
        <v>214355.88089999999</v>
      </c>
      <c r="DG164" s="138">
        <f t="shared" si="138"/>
        <v>112388853.12861533</v>
      </c>
      <c r="DI164" s="8">
        <v>491</v>
      </c>
      <c r="DJ164" s="8" t="s">
        <v>148</v>
      </c>
      <c r="DK164" s="9">
        <v>54517</v>
      </c>
      <c r="DL164" s="9">
        <v>112792176.24580045</v>
      </c>
      <c r="DM164" s="9">
        <v>20697782.914731998</v>
      </c>
      <c r="DN164" s="49">
        <v>-617371</v>
      </c>
      <c r="DP164" s="96">
        <f t="shared" si="139"/>
        <v>112174805.24580045</v>
      </c>
      <c r="DR164" s="135">
        <f t="shared" si="140"/>
        <v>-446753.95886538923</v>
      </c>
      <c r="DS164" s="92">
        <f t="shared" si="141"/>
        <v>-3.966860004606298E-3</v>
      </c>
      <c r="DT164" s="129">
        <f t="shared" si="107"/>
        <v>-8.1947641811799841</v>
      </c>
      <c r="DV164" s="116">
        <v>-655426.0551</v>
      </c>
      <c r="DW164" s="117">
        <v>869781.93599999999</v>
      </c>
      <c r="DX164" s="118">
        <f t="shared" si="142"/>
        <v>214355.88089999999</v>
      </c>
      <c r="DZ164" s="138">
        <f t="shared" si="143"/>
        <v>112389161.12670045</v>
      </c>
      <c r="EB164" s="8">
        <v>491</v>
      </c>
      <c r="EC164" s="8" t="s">
        <v>148</v>
      </c>
      <c r="ED164" s="9">
        <v>54517</v>
      </c>
      <c r="EE164" s="9">
        <v>112452488.16194293</v>
      </c>
      <c r="EF164" s="9">
        <v>20280946.382584013</v>
      </c>
      <c r="EG164" s="49">
        <v>-617371</v>
      </c>
      <c r="EI164" s="96">
        <f t="shared" si="108"/>
        <v>111835117.16194293</v>
      </c>
      <c r="EK164" s="135">
        <f t="shared" si="144"/>
        <v>-786442.04272291064</v>
      </c>
      <c r="EL164" s="92">
        <f t="shared" si="145"/>
        <v>-6.9830505657777191E-3</v>
      </c>
      <c r="EM164" s="129">
        <f t="shared" si="109"/>
        <v>-14.425629486635557</v>
      </c>
      <c r="EO164" s="116">
        <v>657120.3899999999</v>
      </c>
      <c r="EP164" s="117">
        <v>872030.4</v>
      </c>
      <c r="EQ164" s="118">
        <f t="shared" si="146"/>
        <v>214910.01000000013</v>
      </c>
      <c r="ES164" s="138">
        <f t="shared" si="147"/>
        <v>112050027.17194293</v>
      </c>
      <c r="EV164" s="40">
        <v>113238930.20466584</v>
      </c>
      <c r="EW164" s="41">
        <v>18598060.471212026</v>
      </c>
      <c r="EX164" s="42">
        <v>-617371</v>
      </c>
      <c r="EY164" s="12"/>
      <c r="EZ164" s="43">
        <v>112621559.20466584</v>
      </c>
      <c r="FA164" s="12"/>
      <c r="FB164" s="40">
        <v>-697146.26703599992</v>
      </c>
      <c r="FC164" s="41">
        <v>883680.98219999985</v>
      </c>
      <c r="FD164" s="42">
        <v>186534.71516399994</v>
      </c>
      <c r="FE164" s="44"/>
      <c r="FF164" s="43">
        <v>112808093.91982985</v>
      </c>
      <c r="FG164" s="12"/>
      <c r="FH164" s="43">
        <v>491</v>
      </c>
      <c r="FI164" s="10"/>
      <c r="FJ164" s="8">
        <v>491</v>
      </c>
      <c r="FK164" s="8" t="s">
        <v>148</v>
      </c>
      <c r="FL164" s="9">
        <v>54517</v>
      </c>
      <c r="FM164" s="9">
        <v>112806601</v>
      </c>
      <c r="FN164" s="9">
        <v>19878476</v>
      </c>
      <c r="FO164" s="49">
        <f t="shared" si="148"/>
        <v>-617371</v>
      </c>
      <c r="FQ164" s="99">
        <f t="shared" si="110"/>
        <v>112189230</v>
      </c>
      <c r="FS164" s="55">
        <f t="shared" si="149"/>
        <v>-432329.20466583967</v>
      </c>
      <c r="FT164" s="92">
        <f t="shared" si="150"/>
        <v>-3.8387783628547789E-3</v>
      </c>
      <c r="FU164" s="55">
        <f t="shared" si="111"/>
        <v>-7.9301723254368301</v>
      </c>
      <c r="FW164" s="40">
        <v>113238930.20466584</v>
      </c>
      <c r="FX164" s="41">
        <v>18598060.471212026</v>
      </c>
      <c r="FY164" s="42">
        <v>-617371</v>
      </c>
      <c r="FZ164" s="12"/>
      <c r="GA164" s="43">
        <v>112621559.20466584</v>
      </c>
      <c r="GB164" s="12"/>
      <c r="GC164" s="40">
        <v>-697146.26703599992</v>
      </c>
      <c r="GD164" s="41">
        <v>883680.98219999985</v>
      </c>
      <c r="GE164" s="42">
        <v>186534.71516399994</v>
      </c>
      <c r="GF164" s="44"/>
      <c r="GG164" s="43">
        <v>112808093.91982985</v>
      </c>
      <c r="GH164" s="12"/>
      <c r="GI164" s="43">
        <v>491</v>
      </c>
      <c r="GJ164" s="9"/>
      <c r="GK164" s="9"/>
    </row>
    <row r="165" spans="1:193" x14ac:dyDescent="0.25">
      <c r="A165" s="8">
        <v>494</v>
      </c>
      <c r="B165" s="8" t="s">
        <v>550</v>
      </c>
      <c r="C165" s="9">
        <v>8995</v>
      </c>
      <c r="D165" s="9">
        <v>25284937.64559076</v>
      </c>
      <c r="E165" s="9">
        <v>6711839.3671102449</v>
      </c>
      <c r="F165" s="121">
        <v>-344139</v>
      </c>
      <c r="H165" s="96">
        <f t="shared" si="112"/>
        <v>24940798.64559076</v>
      </c>
      <c r="J165" s="135">
        <f t="shared" si="103"/>
        <v>-351456.83247786015</v>
      </c>
      <c r="K165" s="92">
        <f t="shared" si="104"/>
        <v>-1.3895828024614683E-2</v>
      </c>
      <c r="L165" s="129">
        <f t="shared" si="113"/>
        <v>-39.072466089812131</v>
      </c>
      <c r="N165" s="116">
        <v>87333.963887999998</v>
      </c>
      <c r="O165" s="117">
        <v>305083.45199999999</v>
      </c>
      <c r="P165" s="118">
        <v>217749.48811199999</v>
      </c>
      <c r="R165" s="138">
        <f t="shared" si="114"/>
        <v>25158548.133702759</v>
      </c>
      <c r="S165" s="117"/>
      <c r="T165" s="8">
        <v>494</v>
      </c>
      <c r="U165" s="8" t="s">
        <v>149</v>
      </c>
      <c r="V165" s="9">
        <v>8995</v>
      </c>
      <c r="W165" s="9">
        <v>25284937.64559076</v>
      </c>
      <c r="X165" s="9">
        <v>6711839.3671102449</v>
      </c>
      <c r="Y165" s="121">
        <v>-353693</v>
      </c>
      <c r="AA165" s="96">
        <f t="shared" si="115"/>
        <v>24931244.64559076</v>
      </c>
      <c r="AC165" s="135">
        <f t="shared" si="116"/>
        <v>-361010.83247786015</v>
      </c>
      <c r="AD165" s="92">
        <f t="shared" si="117"/>
        <v>-1.4273572113443947E-2</v>
      </c>
      <c r="AE165" s="129">
        <f t="shared" si="118"/>
        <v>-40.134611726276837</v>
      </c>
      <c r="AG165" s="116">
        <v>87333.963887999998</v>
      </c>
      <c r="AH165" s="117">
        <v>305083.45199999999</v>
      </c>
      <c r="AI165" s="118">
        <f t="shared" si="119"/>
        <v>217749.48811199999</v>
      </c>
      <c r="AK165" s="138">
        <f t="shared" si="120"/>
        <v>25148994.133702759</v>
      </c>
      <c r="AL165" s="117"/>
      <c r="AM165" s="177" t="s">
        <v>149</v>
      </c>
      <c r="AN165" s="158">
        <v>9063</v>
      </c>
      <c r="AO165" s="158">
        <v>25507059.47806862</v>
      </c>
      <c r="AP165" s="158">
        <v>6775397.8401248809</v>
      </c>
      <c r="AQ165" s="158">
        <v>-272344</v>
      </c>
      <c r="AR165" s="158">
        <v>57540</v>
      </c>
      <c r="AS165" s="168">
        <f t="shared" si="105"/>
        <v>25292255.47806862</v>
      </c>
      <c r="AU165" s="158">
        <v>316976.09880000004</v>
      </c>
      <c r="AV165" s="158">
        <v>-92897.26728</v>
      </c>
      <c r="AW165" s="158">
        <v>224078.83152000004</v>
      </c>
      <c r="AY165" s="168">
        <f t="shared" si="106"/>
        <v>25516334.309588619</v>
      </c>
      <c r="BA165" s="181">
        <v>494</v>
      </c>
      <c r="BB165" s="121"/>
      <c r="BD165" s="8">
        <v>494</v>
      </c>
      <c r="BE165" s="8" t="s">
        <v>149</v>
      </c>
      <c r="BF165" s="9">
        <v>8995</v>
      </c>
      <c r="BG165" s="9">
        <v>25284937.645590764</v>
      </c>
      <c r="BH165" s="9">
        <v>6711839.3671102477</v>
      </c>
      <c r="BI165" s="49">
        <v>-320436</v>
      </c>
      <c r="BK165" s="96">
        <f t="shared" si="121"/>
        <v>24964501.645590764</v>
      </c>
      <c r="BM165" s="135">
        <f t="shared" si="122"/>
        <v>-222121.83247785643</v>
      </c>
      <c r="BN165" s="92">
        <f t="shared" si="123"/>
        <v>-8.8190397045983613E-3</v>
      </c>
      <c r="BO165" s="129">
        <f t="shared" si="124"/>
        <v>-24.693922454458747</v>
      </c>
      <c r="BQ165" s="116">
        <v>87333.963887999998</v>
      </c>
      <c r="BR165" s="117">
        <v>305083.45199999993</v>
      </c>
      <c r="BS165" s="118">
        <f t="shared" si="125"/>
        <v>217749.48811199993</v>
      </c>
      <c r="BU165" s="138">
        <f t="shared" si="126"/>
        <v>25182251.133702762</v>
      </c>
      <c r="BW165" s="8">
        <v>494</v>
      </c>
      <c r="BX165" s="8" t="s">
        <v>149</v>
      </c>
      <c r="BY165" s="9">
        <v>8995</v>
      </c>
      <c r="BZ165" s="9">
        <v>25028299.926525217</v>
      </c>
      <c r="CA165" s="9">
        <v>6711839.3671102477</v>
      </c>
      <c r="CB165" s="49">
        <v>-320436</v>
      </c>
      <c r="CD165" s="96">
        <f t="shared" si="127"/>
        <v>24707863.926525217</v>
      </c>
      <c r="CF165" s="135">
        <f t="shared" si="128"/>
        <v>-478759.55154340342</v>
      </c>
      <c r="CG165" s="92">
        <f t="shared" si="129"/>
        <v>-1.9008484879296572E-2</v>
      </c>
      <c r="CH165" s="129">
        <f t="shared" si="130"/>
        <v>-53.225075213274422</v>
      </c>
      <c r="CJ165" s="116">
        <v>87333.963887999998</v>
      </c>
      <c r="CK165" s="117">
        <v>305083.45199999993</v>
      </c>
      <c r="CL165" s="118">
        <f t="shared" si="131"/>
        <v>217749.48811199993</v>
      </c>
      <c r="CN165" s="138">
        <f t="shared" si="132"/>
        <v>24925613.414637215</v>
      </c>
      <c r="CP165" s="8">
        <v>494</v>
      </c>
      <c r="CQ165" s="8" t="s">
        <v>149</v>
      </c>
      <c r="CR165" s="9">
        <v>8995</v>
      </c>
      <c r="CS165" s="9">
        <v>25165492.581488147</v>
      </c>
      <c r="CT165" s="9">
        <v>6779418.8354185373</v>
      </c>
      <c r="CU165" s="49">
        <v>-320436</v>
      </c>
      <c r="CW165" s="96">
        <f t="shared" si="133"/>
        <v>24845056.581488147</v>
      </c>
      <c r="CY165" s="135">
        <f t="shared" si="134"/>
        <v>-341566.89658047259</v>
      </c>
      <c r="CZ165" s="92">
        <f t="shared" si="135"/>
        <v>-1.3561440535206861E-2</v>
      </c>
      <c r="DA165" s="129">
        <f t="shared" si="136"/>
        <v>-37.972973494215964</v>
      </c>
      <c r="DC165" s="116">
        <v>-87417.516909999991</v>
      </c>
      <c r="DD165" s="117">
        <v>305375.32750000001</v>
      </c>
      <c r="DE165" s="118">
        <f t="shared" si="137"/>
        <v>217957.81059000001</v>
      </c>
      <c r="DG165" s="138">
        <f t="shared" si="138"/>
        <v>25063014.392078146</v>
      </c>
      <c r="DI165" s="8">
        <v>494</v>
      </c>
      <c r="DJ165" s="8" t="s">
        <v>149</v>
      </c>
      <c r="DK165" s="9">
        <v>8995</v>
      </c>
      <c r="DL165" s="9">
        <v>25165535.984664809</v>
      </c>
      <c r="DM165" s="9">
        <v>6779418.8354185373</v>
      </c>
      <c r="DN165" s="49">
        <v>-320436</v>
      </c>
      <c r="DP165" s="96">
        <f t="shared" si="139"/>
        <v>24845099.984664809</v>
      </c>
      <c r="DR165" s="135">
        <f t="shared" si="140"/>
        <v>-341523.49340381101</v>
      </c>
      <c r="DS165" s="92">
        <f t="shared" si="141"/>
        <v>-1.3559717272193883E-2</v>
      </c>
      <c r="DT165" s="129">
        <f t="shared" si="107"/>
        <v>-37.968148238333633</v>
      </c>
      <c r="DV165" s="116">
        <v>-87417.516909999991</v>
      </c>
      <c r="DW165" s="117">
        <v>305375.32750000001</v>
      </c>
      <c r="DX165" s="118">
        <f t="shared" si="142"/>
        <v>217957.81059000001</v>
      </c>
      <c r="DZ165" s="138">
        <f t="shared" si="143"/>
        <v>25063057.795254808</v>
      </c>
      <c r="EB165" s="8">
        <v>494</v>
      </c>
      <c r="EC165" s="8" t="s">
        <v>149</v>
      </c>
      <c r="ED165" s="9">
        <v>8995</v>
      </c>
      <c r="EE165" s="9">
        <v>25121230.27342467</v>
      </c>
      <c r="EF165" s="9">
        <v>6641910.5410653688</v>
      </c>
      <c r="EG165" s="49">
        <v>-320436</v>
      </c>
      <c r="EI165" s="96">
        <f t="shared" si="108"/>
        <v>24800794.27342467</v>
      </c>
      <c r="EK165" s="135">
        <f t="shared" si="144"/>
        <v>-385829.20464394987</v>
      </c>
      <c r="EL165" s="92">
        <f t="shared" si="145"/>
        <v>-1.5318814170542256E-2</v>
      </c>
      <c r="EM165" s="129">
        <f t="shared" si="109"/>
        <v>-42.893741483485258</v>
      </c>
      <c r="EO165" s="116">
        <v>87643.498999999996</v>
      </c>
      <c r="EP165" s="117">
        <v>306164.75</v>
      </c>
      <c r="EQ165" s="118">
        <f t="shared" si="146"/>
        <v>218521.25099999999</v>
      </c>
      <c r="ES165" s="138">
        <f t="shared" si="147"/>
        <v>25019315.524424668</v>
      </c>
      <c r="EV165" s="40">
        <v>25507059.47806862</v>
      </c>
      <c r="EW165" s="41">
        <v>6775397.8401248809</v>
      </c>
      <c r="EX165" s="42">
        <v>-320436</v>
      </c>
      <c r="EY165" s="12"/>
      <c r="EZ165" s="43">
        <v>25186623.47806862</v>
      </c>
      <c r="FA165" s="12"/>
      <c r="FB165" s="40">
        <v>-92897.26728</v>
      </c>
      <c r="FC165" s="41">
        <v>316976.09880000004</v>
      </c>
      <c r="FD165" s="42">
        <v>224078.83152000004</v>
      </c>
      <c r="FE165" s="44"/>
      <c r="FF165" s="43">
        <v>25410702.309588619</v>
      </c>
      <c r="FG165" s="12"/>
      <c r="FH165" s="43">
        <v>494</v>
      </c>
      <c r="FI165" s="10"/>
      <c r="FJ165" s="8">
        <v>494</v>
      </c>
      <c r="FK165" s="8" t="s">
        <v>149</v>
      </c>
      <c r="FL165" s="9">
        <v>8995</v>
      </c>
      <c r="FM165" s="9">
        <v>24970874</v>
      </c>
      <c r="FN165" s="9">
        <v>6506676</v>
      </c>
      <c r="FO165" s="49">
        <f t="shared" si="148"/>
        <v>-320436</v>
      </c>
      <c r="FQ165" s="99">
        <f t="shared" si="110"/>
        <v>24650438</v>
      </c>
      <c r="FS165" s="55">
        <f t="shared" si="149"/>
        <v>-536185.47806861997</v>
      </c>
      <c r="FT165" s="92">
        <f t="shared" si="150"/>
        <v>-2.1288501753143139E-2</v>
      </c>
      <c r="FU165" s="55">
        <f t="shared" si="111"/>
        <v>-59.609280496789324</v>
      </c>
      <c r="FW165" s="40">
        <v>25507059.47806862</v>
      </c>
      <c r="FX165" s="41">
        <v>6775397.8401248809</v>
      </c>
      <c r="FY165" s="42">
        <v>-320436</v>
      </c>
      <c r="FZ165" s="12"/>
      <c r="GA165" s="43">
        <v>25186623.47806862</v>
      </c>
      <c r="GB165" s="12"/>
      <c r="GC165" s="40">
        <v>-92897.26728</v>
      </c>
      <c r="GD165" s="41">
        <v>316976.09880000004</v>
      </c>
      <c r="GE165" s="42">
        <v>224078.83152000004</v>
      </c>
      <c r="GF165" s="44"/>
      <c r="GG165" s="43">
        <v>25410702.309588619</v>
      </c>
      <c r="GH165" s="12"/>
      <c r="GI165" s="43">
        <v>494</v>
      </c>
      <c r="GJ165" s="9"/>
      <c r="GK165" s="9"/>
    </row>
    <row r="166" spans="1:193" x14ac:dyDescent="0.25">
      <c r="A166" s="8">
        <v>495</v>
      </c>
      <c r="B166" s="8" t="s">
        <v>551</v>
      </c>
      <c r="C166" s="9">
        <v>1663</v>
      </c>
      <c r="D166" s="9">
        <v>6024492.4242945705</v>
      </c>
      <c r="E166" s="9">
        <v>1292459.5345434488</v>
      </c>
      <c r="F166" s="121">
        <v>-245963</v>
      </c>
      <c r="H166" s="96">
        <f t="shared" si="112"/>
        <v>5778529.4242945705</v>
      </c>
      <c r="J166" s="135">
        <f t="shared" si="103"/>
        <v>-106330.25463200174</v>
      </c>
      <c r="K166" s="92">
        <f t="shared" si="104"/>
        <v>-1.8068443503039808E-2</v>
      </c>
      <c r="L166" s="129">
        <f t="shared" si="113"/>
        <v>-63.938818179195273</v>
      </c>
      <c r="N166" s="116">
        <v>76042.294607999997</v>
      </c>
      <c r="O166" s="117">
        <v>6511.92</v>
      </c>
      <c r="P166" s="118">
        <v>-69530.374607999998</v>
      </c>
      <c r="R166" s="138">
        <f t="shared" si="114"/>
        <v>5708999.0496865707</v>
      </c>
      <c r="S166" s="117"/>
      <c r="T166" s="8">
        <v>495</v>
      </c>
      <c r="U166" s="8" t="s">
        <v>150</v>
      </c>
      <c r="V166" s="9">
        <v>1663</v>
      </c>
      <c r="W166" s="9">
        <v>6024492.4242945705</v>
      </c>
      <c r="X166" s="9">
        <v>1292459.5345434488</v>
      </c>
      <c r="Y166" s="121">
        <v>-246309</v>
      </c>
      <c r="AA166" s="96">
        <f t="shared" si="115"/>
        <v>5778183.4242945705</v>
      </c>
      <c r="AC166" s="135">
        <f t="shared" si="116"/>
        <v>-106676.25463200174</v>
      </c>
      <c r="AD166" s="92">
        <f t="shared" si="117"/>
        <v>-1.8127238447843506E-2</v>
      </c>
      <c r="AE166" s="129">
        <f t="shared" si="118"/>
        <v>-64.14687590619468</v>
      </c>
      <c r="AG166" s="116">
        <v>76042.294607999997</v>
      </c>
      <c r="AH166" s="117">
        <v>6511.92</v>
      </c>
      <c r="AI166" s="118">
        <f t="shared" si="119"/>
        <v>-69530.374607999998</v>
      </c>
      <c r="AK166" s="138">
        <f t="shared" si="120"/>
        <v>5708653.0496865707</v>
      </c>
      <c r="AL166" s="117"/>
      <c r="AM166" s="177" t="s">
        <v>150</v>
      </c>
      <c r="AN166" s="158">
        <v>1710</v>
      </c>
      <c r="AO166" s="158">
        <v>6301695.6789265722</v>
      </c>
      <c r="AP166" s="158">
        <v>1322179.7365257146</v>
      </c>
      <c r="AQ166" s="158">
        <v>-416836</v>
      </c>
      <c r="AS166" s="168">
        <f t="shared" si="105"/>
        <v>5884859.6789265722</v>
      </c>
      <c r="AU166" s="158">
        <v>17091.204000000002</v>
      </c>
      <c r="AV166" s="158">
        <v>-53271.968160000004</v>
      </c>
      <c r="AW166" s="158">
        <v>-36180.764160000006</v>
      </c>
      <c r="AY166" s="168">
        <f t="shared" si="106"/>
        <v>5848678.9147665724</v>
      </c>
      <c r="BA166" s="181">
        <v>495</v>
      </c>
      <c r="BB166" s="121"/>
      <c r="BD166" s="8">
        <v>495</v>
      </c>
      <c r="BE166" s="8" t="s">
        <v>150</v>
      </c>
      <c r="BF166" s="9">
        <v>1663</v>
      </c>
      <c r="BG166" s="9">
        <v>6024492.4242945705</v>
      </c>
      <c r="BH166" s="9">
        <v>1292459.5345434488</v>
      </c>
      <c r="BI166" s="49">
        <v>-416018</v>
      </c>
      <c r="BK166" s="96">
        <f t="shared" si="121"/>
        <v>5608474.4242945705</v>
      </c>
      <c r="BM166" s="135">
        <f t="shared" si="122"/>
        <v>-277203.25463200174</v>
      </c>
      <c r="BN166" s="92">
        <f t="shared" si="123"/>
        <v>-4.7097933280396347E-2</v>
      </c>
      <c r="BO166" s="129">
        <f t="shared" si="124"/>
        <v>-166.68866784846767</v>
      </c>
      <c r="BQ166" s="116">
        <v>76042.294607999997</v>
      </c>
      <c r="BR166" s="117">
        <v>6511.92</v>
      </c>
      <c r="BS166" s="118">
        <f t="shared" si="125"/>
        <v>-69530.374607999998</v>
      </c>
      <c r="BU166" s="138">
        <f t="shared" si="126"/>
        <v>5538944.0496865707</v>
      </c>
      <c r="BW166" s="8">
        <v>495</v>
      </c>
      <c r="BX166" s="8" t="s">
        <v>150</v>
      </c>
      <c r="BY166" s="9">
        <v>1663</v>
      </c>
      <c r="BZ166" s="9">
        <v>5961473.2056644512</v>
      </c>
      <c r="CA166" s="9">
        <v>1292459.5345434488</v>
      </c>
      <c r="CB166" s="49">
        <v>-416018</v>
      </c>
      <c r="CD166" s="96">
        <f t="shared" si="127"/>
        <v>5545455.2056644512</v>
      </c>
      <c r="CF166" s="135">
        <f t="shared" si="128"/>
        <v>-340222.47326212097</v>
      </c>
      <c r="CG166" s="92">
        <f t="shared" si="129"/>
        <v>-5.7805148671371112E-2</v>
      </c>
      <c r="CH166" s="129">
        <f t="shared" si="130"/>
        <v>-204.58356780644675</v>
      </c>
      <c r="CJ166" s="116">
        <v>76042.294607999997</v>
      </c>
      <c r="CK166" s="117">
        <v>6511.92</v>
      </c>
      <c r="CL166" s="118">
        <f t="shared" si="131"/>
        <v>-69530.374607999998</v>
      </c>
      <c r="CN166" s="138">
        <f t="shared" si="132"/>
        <v>5475924.8310564514</v>
      </c>
      <c r="CP166" s="8">
        <v>495</v>
      </c>
      <c r="CQ166" s="8" t="s">
        <v>150</v>
      </c>
      <c r="CR166" s="9">
        <v>1663</v>
      </c>
      <c r="CS166" s="9">
        <v>5943134.3590948163</v>
      </c>
      <c r="CT166" s="9">
        <v>1269565.4561397703</v>
      </c>
      <c r="CU166" s="49">
        <v>-416018</v>
      </c>
      <c r="CW166" s="96">
        <f t="shared" si="133"/>
        <v>5527116.3590948163</v>
      </c>
      <c r="CY166" s="135">
        <f t="shared" si="134"/>
        <v>-358561.31983175594</v>
      </c>
      <c r="CZ166" s="92">
        <f t="shared" si="135"/>
        <v>-6.0920991496963901E-2</v>
      </c>
      <c r="DA166" s="129">
        <f t="shared" si="136"/>
        <v>-215.61113639913165</v>
      </c>
      <c r="DC166" s="116">
        <v>-76115.044809999992</v>
      </c>
      <c r="DD166" s="117">
        <v>6518.15</v>
      </c>
      <c r="DE166" s="118">
        <f t="shared" si="137"/>
        <v>-69596.894809999998</v>
      </c>
      <c r="DG166" s="138">
        <f t="shared" si="138"/>
        <v>5457519.4642848158</v>
      </c>
      <c r="DI166" s="8">
        <v>495</v>
      </c>
      <c r="DJ166" s="8" t="s">
        <v>150</v>
      </c>
      <c r="DK166" s="9">
        <v>1663</v>
      </c>
      <c r="DL166" s="9">
        <v>5943124.9566900153</v>
      </c>
      <c r="DM166" s="9">
        <v>1269565.4561397703</v>
      </c>
      <c r="DN166" s="49">
        <v>-416018</v>
      </c>
      <c r="DP166" s="96">
        <f t="shared" si="139"/>
        <v>5527106.9566900153</v>
      </c>
      <c r="DR166" s="135">
        <f t="shared" si="140"/>
        <v>-358570.72223655693</v>
      </c>
      <c r="DS166" s="92">
        <f t="shared" si="141"/>
        <v>-6.0922589002861086E-2</v>
      </c>
      <c r="DT166" s="129">
        <f t="shared" si="107"/>
        <v>-215.61679028055138</v>
      </c>
      <c r="DV166" s="116">
        <v>-76115.044809999992</v>
      </c>
      <c r="DW166" s="117">
        <v>6518.15</v>
      </c>
      <c r="DX166" s="118">
        <f t="shared" si="142"/>
        <v>-69596.894809999998</v>
      </c>
      <c r="DZ166" s="138">
        <f t="shared" si="143"/>
        <v>5457510.0618800148</v>
      </c>
      <c r="EB166" s="8">
        <v>495</v>
      </c>
      <c r="EC166" s="8" t="s">
        <v>150</v>
      </c>
      <c r="ED166" s="9">
        <v>1663</v>
      </c>
      <c r="EE166" s="9">
        <v>6005511.764893801</v>
      </c>
      <c r="EF166" s="9">
        <v>1299271.3157406903</v>
      </c>
      <c r="EG166" s="49">
        <v>-416018</v>
      </c>
      <c r="EI166" s="96">
        <f t="shared" si="108"/>
        <v>5589493.764893801</v>
      </c>
      <c r="EK166" s="135">
        <f t="shared" si="144"/>
        <v>-296183.91403277125</v>
      </c>
      <c r="EL166" s="92">
        <f t="shared" si="145"/>
        <v>-5.0322822653582545E-2</v>
      </c>
      <c r="EM166" s="129">
        <f t="shared" si="109"/>
        <v>-178.1021732007043</v>
      </c>
      <c r="EO166" s="116">
        <v>76311.809000000008</v>
      </c>
      <c r="EP166" s="117">
        <v>6535</v>
      </c>
      <c r="EQ166" s="118">
        <f t="shared" si="146"/>
        <v>-69776.809000000008</v>
      </c>
      <c r="ES166" s="138">
        <f t="shared" si="147"/>
        <v>5519716.9558938006</v>
      </c>
      <c r="EV166" s="40">
        <v>6301695.6789265722</v>
      </c>
      <c r="EW166" s="41">
        <v>1322179.7365257146</v>
      </c>
      <c r="EX166" s="42">
        <v>-416018</v>
      </c>
      <c r="EY166" s="12"/>
      <c r="EZ166" s="43">
        <v>5885677.6789265722</v>
      </c>
      <c r="FA166" s="12"/>
      <c r="FB166" s="40">
        <v>-53271.968160000004</v>
      </c>
      <c r="FC166" s="41">
        <v>17091.204000000002</v>
      </c>
      <c r="FD166" s="42">
        <v>-36180.764160000006</v>
      </c>
      <c r="FE166" s="44"/>
      <c r="FF166" s="43">
        <v>5849496.9147665724</v>
      </c>
      <c r="FG166" s="12"/>
      <c r="FH166" s="43">
        <v>495</v>
      </c>
      <c r="FI166" s="10"/>
      <c r="FJ166" s="8">
        <v>495</v>
      </c>
      <c r="FK166" s="8" t="s">
        <v>150</v>
      </c>
      <c r="FL166" s="9">
        <v>1663</v>
      </c>
      <c r="FM166" s="9">
        <v>6077368</v>
      </c>
      <c r="FN166" s="9">
        <v>1298450</v>
      </c>
      <c r="FO166" s="49">
        <f t="shared" si="148"/>
        <v>-416018</v>
      </c>
      <c r="FQ166" s="99">
        <f t="shared" si="110"/>
        <v>5661350</v>
      </c>
      <c r="FS166" s="55">
        <f t="shared" si="149"/>
        <v>-224327.6789265722</v>
      </c>
      <c r="FT166" s="92">
        <f t="shared" si="150"/>
        <v>-3.8114163086056897E-2</v>
      </c>
      <c r="FU166" s="55">
        <f t="shared" si="111"/>
        <v>-134.89337277605063</v>
      </c>
      <c r="FW166" s="40">
        <v>6301695.6789265722</v>
      </c>
      <c r="FX166" s="41">
        <v>1322179.7365257146</v>
      </c>
      <c r="FY166" s="42">
        <v>-416018</v>
      </c>
      <c r="FZ166" s="12"/>
      <c r="GA166" s="43">
        <v>5885677.6789265722</v>
      </c>
      <c r="GB166" s="12"/>
      <c r="GC166" s="40">
        <v>-53271.968160000004</v>
      </c>
      <c r="GD166" s="41">
        <v>17091.204000000002</v>
      </c>
      <c r="GE166" s="42">
        <v>-36180.764160000006</v>
      </c>
      <c r="GF166" s="44"/>
      <c r="GG166" s="43">
        <v>5849496.9147665724</v>
      </c>
      <c r="GH166" s="12"/>
      <c r="GI166" s="43">
        <v>495</v>
      </c>
      <c r="GJ166" s="9"/>
      <c r="GK166" s="9"/>
    </row>
    <row r="167" spans="1:193" x14ac:dyDescent="0.25">
      <c r="A167" s="8">
        <v>498</v>
      </c>
      <c r="B167" s="8" t="s">
        <v>552</v>
      </c>
      <c r="C167" s="9">
        <v>2350</v>
      </c>
      <c r="D167" s="9">
        <v>9094387.9668375589</v>
      </c>
      <c r="E167" s="9">
        <v>1303365.4715733344</v>
      </c>
      <c r="F167" s="121">
        <v>133900</v>
      </c>
      <c r="H167" s="96">
        <f t="shared" si="112"/>
        <v>9228287.9668375589</v>
      </c>
      <c r="J167" s="135">
        <f t="shared" si="103"/>
        <v>173757.00703187659</v>
      </c>
      <c r="K167" s="92">
        <f t="shared" si="104"/>
        <v>1.919006161701893E-2</v>
      </c>
      <c r="L167" s="129">
        <f t="shared" si="113"/>
        <v>73.939151928458131</v>
      </c>
      <c r="N167" s="116">
        <v>27350.063999999998</v>
      </c>
      <c r="O167" s="117">
        <v>84654.96</v>
      </c>
      <c r="P167" s="118">
        <v>57304.896000000008</v>
      </c>
      <c r="R167" s="138">
        <f t="shared" si="114"/>
        <v>9285592.8628375586</v>
      </c>
      <c r="S167" s="117"/>
      <c r="T167" s="8">
        <v>498</v>
      </c>
      <c r="U167" s="8" t="s">
        <v>151</v>
      </c>
      <c r="V167" s="9">
        <v>2350</v>
      </c>
      <c r="W167" s="9">
        <v>9094387.9668375589</v>
      </c>
      <c r="X167" s="9">
        <v>1303365.4715733344</v>
      </c>
      <c r="Y167" s="121">
        <v>143888</v>
      </c>
      <c r="AA167" s="96">
        <f t="shared" si="115"/>
        <v>9238275.9668375589</v>
      </c>
      <c r="AC167" s="135">
        <f t="shared" si="116"/>
        <v>183745.00703187659</v>
      </c>
      <c r="AD167" s="92">
        <f t="shared" si="117"/>
        <v>2.0293155752357149E-2</v>
      </c>
      <c r="AE167" s="129">
        <f t="shared" si="118"/>
        <v>78.189364694415573</v>
      </c>
      <c r="AG167" s="116">
        <v>27350.063999999998</v>
      </c>
      <c r="AH167" s="117">
        <v>84654.96</v>
      </c>
      <c r="AI167" s="118">
        <f t="shared" si="119"/>
        <v>57304.896000000008</v>
      </c>
      <c r="AK167" s="138">
        <f t="shared" si="120"/>
        <v>9295580.8628375586</v>
      </c>
      <c r="AL167" s="117"/>
      <c r="AM167" s="177" t="s">
        <v>151</v>
      </c>
      <c r="AN167" s="158">
        <v>2358</v>
      </c>
      <c r="AO167" s="158">
        <v>8879950.9598056823</v>
      </c>
      <c r="AP167" s="158">
        <v>1266931.4312114299</v>
      </c>
      <c r="AQ167" s="158">
        <v>174580</v>
      </c>
      <c r="AS167" s="168">
        <f t="shared" si="105"/>
        <v>9054530.9598056823</v>
      </c>
      <c r="AU167" s="158">
        <v>85521.755399999995</v>
      </c>
      <c r="AV167" s="158">
        <v>-40755.948000000004</v>
      </c>
      <c r="AW167" s="158">
        <v>44765.807399999991</v>
      </c>
      <c r="AY167" s="168">
        <f t="shared" si="106"/>
        <v>9099296.7672056817</v>
      </c>
      <c r="BA167" s="181">
        <v>498</v>
      </c>
      <c r="BB167" s="121"/>
      <c r="BD167" s="8">
        <v>498</v>
      </c>
      <c r="BE167" s="8" t="s">
        <v>151</v>
      </c>
      <c r="BF167" s="9">
        <v>2350</v>
      </c>
      <c r="BG167" s="9">
        <v>9094387.9668375589</v>
      </c>
      <c r="BH167" s="9">
        <v>1303365.4715733344</v>
      </c>
      <c r="BI167" s="49">
        <v>192245</v>
      </c>
      <c r="BK167" s="96">
        <f t="shared" si="121"/>
        <v>9286632.9668375589</v>
      </c>
      <c r="BM167" s="135">
        <f t="shared" si="122"/>
        <v>-33515.992968123406</v>
      </c>
      <c r="BN167" s="92">
        <f t="shared" si="123"/>
        <v>-3.5960791091070917E-3</v>
      </c>
      <c r="BO167" s="129">
        <f t="shared" si="124"/>
        <v>-14.262124667286557</v>
      </c>
      <c r="BQ167" s="116">
        <v>27350.063999999998</v>
      </c>
      <c r="BR167" s="117">
        <v>84654.96</v>
      </c>
      <c r="BS167" s="118">
        <f t="shared" si="125"/>
        <v>57304.896000000008</v>
      </c>
      <c r="BU167" s="138">
        <f t="shared" si="126"/>
        <v>9343937.8628375586</v>
      </c>
      <c r="BW167" s="8">
        <v>498</v>
      </c>
      <c r="BX167" s="8" t="s">
        <v>151</v>
      </c>
      <c r="BY167" s="9">
        <v>2350</v>
      </c>
      <c r="BZ167" s="9">
        <v>9022793.3166448791</v>
      </c>
      <c r="CA167" s="9">
        <v>1303365.4715733344</v>
      </c>
      <c r="CB167" s="49">
        <v>192245</v>
      </c>
      <c r="CD167" s="96">
        <f t="shared" si="127"/>
        <v>9215038.3166448791</v>
      </c>
      <c r="CF167" s="135">
        <f t="shared" si="128"/>
        <v>-105110.64316080324</v>
      </c>
      <c r="CG167" s="92">
        <f t="shared" si="129"/>
        <v>-1.1277785753651164E-2</v>
      </c>
      <c r="CH167" s="129">
        <f t="shared" si="130"/>
        <v>-44.727933259916277</v>
      </c>
      <c r="CJ167" s="116">
        <v>27350.063999999998</v>
      </c>
      <c r="CK167" s="117">
        <v>84654.96</v>
      </c>
      <c r="CL167" s="118">
        <f t="shared" si="131"/>
        <v>57304.896000000008</v>
      </c>
      <c r="CN167" s="138">
        <f t="shared" si="132"/>
        <v>9272343.2126448788</v>
      </c>
      <c r="CP167" s="8">
        <v>498</v>
      </c>
      <c r="CQ167" s="8" t="s">
        <v>151</v>
      </c>
      <c r="CR167" s="9">
        <v>2350</v>
      </c>
      <c r="CS167" s="9">
        <v>9051952.78545315</v>
      </c>
      <c r="CT167" s="9">
        <v>1312983.5408571421</v>
      </c>
      <c r="CU167" s="49">
        <v>192245</v>
      </c>
      <c r="CW167" s="96">
        <f t="shared" si="133"/>
        <v>9244197.78545315</v>
      </c>
      <c r="CY167" s="135">
        <f t="shared" si="134"/>
        <v>-75951.174352532253</v>
      </c>
      <c r="CZ167" s="92">
        <f t="shared" si="135"/>
        <v>-8.1491373882629208E-3</v>
      </c>
      <c r="DA167" s="129">
        <f t="shared" si="136"/>
        <v>-32.319648660652021</v>
      </c>
      <c r="DC167" s="116">
        <v>-27376.230000000003</v>
      </c>
      <c r="DD167" s="117">
        <v>84735.95</v>
      </c>
      <c r="DE167" s="118">
        <f t="shared" si="137"/>
        <v>57359.719999999994</v>
      </c>
      <c r="DG167" s="138">
        <f t="shared" si="138"/>
        <v>9301557.5054531507</v>
      </c>
      <c r="DI167" s="8">
        <v>498</v>
      </c>
      <c r="DJ167" s="8" t="s">
        <v>151</v>
      </c>
      <c r="DK167" s="9">
        <v>2350</v>
      </c>
      <c r="DL167" s="9">
        <v>9051921.0011413209</v>
      </c>
      <c r="DM167" s="9">
        <v>1312983.5408571421</v>
      </c>
      <c r="DN167" s="49">
        <v>192245</v>
      </c>
      <c r="DP167" s="96">
        <f t="shared" si="139"/>
        <v>9244166.0011413209</v>
      </c>
      <c r="DR167" s="135">
        <f t="shared" si="140"/>
        <v>-75982.958664361387</v>
      </c>
      <c r="DS167" s="92">
        <f t="shared" si="141"/>
        <v>-8.1525476676443127E-3</v>
      </c>
      <c r="DT167" s="129">
        <f t="shared" si="107"/>
        <v>-32.333173899728251</v>
      </c>
      <c r="DV167" s="116">
        <v>-27376.230000000003</v>
      </c>
      <c r="DW167" s="117">
        <v>84735.95</v>
      </c>
      <c r="DX167" s="118">
        <f t="shared" si="142"/>
        <v>57359.719999999994</v>
      </c>
      <c r="DZ167" s="138">
        <f t="shared" si="143"/>
        <v>9301525.7211413216</v>
      </c>
      <c r="EB167" s="8">
        <v>498</v>
      </c>
      <c r="EC167" s="8" t="s">
        <v>151</v>
      </c>
      <c r="ED167" s="9">
        <v>2350</v>
      </c>
      <c r="EE167" s="9">
        <v>9078699.115677271</v>
      </c>
      <c r="EF167" s="9">
        <v>1329811.0151085714</v>
      </c>
      <c r="EG167" s="49">
        <v>192245</v>
      </c>
      <c r="EI167" s="96">
        <f t="shared" si="108"/>
        <v>9270944.115677271</v>
      </c>
      <c r="EK167" s="135">
        <f t="shared" si="144"/>
        <v>-49204.844128411263</v>
      </c>
      <c r="EL167" s="92">
        <f t="shared" si="145"/>
        <v>-5.2794053336071515E-3</v>
      </c>
      <c r="EM167" s="129">
        <f t="shared" si="109"/>
        <v>-20.938231544004793</v>
      </c>
      <c r="EO167" s="116">
        <v>27447</v>
      </c>
      <c r="EP167" s="117">
        <v>84955</v>
      </c>
      <c r="EQ167" s="118">
        <f t="shared" si="146"/>
        <v>57508</v>
      </c>
      <c r="ES167" s="138">
        <f t="shared" si="147"/>
        <v>9328452.115677271</v>
      </c>
      <c r="EV167" s="40">
        <v>8879950.9598056823</v>
      </c>
      <c r="EW167" s="41">
        <v>1266931.4312114299</v>
      </c>
      <c r="EX167" s="42">
        <v>192245</v>
      </c>
      <c r="EY167" s="12"/>
      <c r="EZ167" s="43">
        <v>9320148.9598056823</v>
      </c>
      <c r="FA167" s="12"/>
      <c r="FB167" s="40">
        <v>-40755.948000000004</v>
      </c>
      <c r="FC167" s="41">
        <v>85521.755399999995</v>
      </c>
      <c r="FD167" s="42">
        <v>44765.807399999991</v>
      </c>
      <c r="FE167" s="44"/>
      <c r="FF167" s="43">
        <v>9364914.7672056817</v>
      </c>
      <c r="FG167" s="12"/>
      <c r="FH167" s="43">
        <v>498</v>
      </c>
      <c r="FI167" s="10"/>
      <c r="FJ167" s="8">
        <v>498</v>
      </c>
      <c r="FK167" s="8" t="s">
        <v>151</v>
      </c>
      <c r="FL167" s="9">
        <v>2350</v>
      </c>
      <c r="FM167" s="9">
        <v>8895870</v>
      </c>
      <c r="FN167" s="9">
        <v>1262498</v>
      </c>
      <c r="FO167" s="49">
        <f t="shared" si="148"/>
        <v>440198</v>
      </c>
      <c r="FQ167" s="99">
        <f t="shared" si="110"/>
        <v>9336068</v>
      </c>
      <c r="FS167" s="55">
        <f t="shared" si="149"/>
        <v>15919.040194317698</v>
      </c>
      <c r="FT167" s="92">
        <f t="shared" si="150"/>
        <v>1.7080242239657937E-3</v>
      </c>
      <c r="FU167" s="55">
        <f t="shared" si="111"/>
        <v>6.7740596571564673</v>
      </c>
      <c r="FW167" s="40">
        <v>8879950.9598056823</v>
      </c>
      <c r="FX167" s="41">
        <v>1266931.4312114299</v>
      </c>
      <c r="FY167" s="42">
        <v>440198</v>
      </c>
      <c r="FZ167" s="12"/>
      <c r="GA167" s="43">
        <v>9320148.9598056823</v>
      </c>
      <c r="GB167" s="12"/>
      <c r="GC167" s="40">
        <v>-40755.948000000004</v>
      </c>
      <c r="GD167" s="41">
        <v>85521.755399999995</v>
      </c>
      <c r="GE167" s="42">
        <v>44765.807399999991</v>
      </c>
      <c r="GF167" s="44"/>
      <c r="GG167" s="43">
        <v>9364914.7672056817</v>
      </c>
      <c r="GH167" s="12"/>
      <c r="GI167" s="43">
        <v>498</v>
      </c>
      <c r="GJ167" s="9"/>
      <c r="GK167" s="9"/>
    </row>
    <row r="168" spans="1:193" x14ac:dyDescent="0.25">
      <c r="A168" s="8">
        <v>499</v>
      </c>
      <c r="B168" s="8" t="s">
        <v>553</v>
      </c>
      <c r="C168" s="9">
        <v>19380</v>
      </c>
      <c r="D168" s="9">
        <v>33737227.169021778</v>
      </c>
      <c r="E168" s="9">
        <v>2817341.508992766</v>
      </c>
      <c r="F168" s="121">
        <v>-1881875</v>
      </c>
      <c r="H168" s="96">
        <f t="shared" si="112"/>
        <v>31855352.169021778</v>
      </c>
      <c r="J168" s="135">
        <f t="shared" si="103"/>
        <v>376521.85825581849</v>
      </c>
      <c r="K168" s="92">
        <f t="shared" si="104"/>
        <v>1.1961113374884378E-2</v>
      </c>
      <c r="L168" s="129">
        <f t="shared" si="113"/>
        <v>19.428372459020562</v>
      </c>
      <c r="N168" s="116">
        <v>714631.12463999994</v>
      </c>
      <c r="O168" s="117">
        <v>708692.25359999994</v>
      </c>
      <c r="P168" s="118">
        <v>-5938.8710399999982</v>
      </c>
      <c r="R168" s="138">
        <f t="shared" si="114"/>
        <v>31849413.297981776</v>
      </c>
      <c r="S168" s="117"/>
      <c r="T168" s="8">
        <v>499</v>
      </c>
      <c r="U168" s="8" t="s">
        <v>152</v>
      </c>
      <c r="V168" s="9">
        <v>19380</v>
      </c>
      <c r="W168" s="9">
        <v>33737227.169021778</v>
      </c>
      <c r="X168" s="9">
        <v>2817341.508992766</v>
      </c>
      <c r="Y168" s="121">
        <v>-1817252</v>
      </c>
      <c r="AA168" s="96">
        <f t="shared" si="115"/>
        <v>31919975.169021778</v>
      </c>
      <c r="AC168" s="135">
        <f t="shared" si="116"/>
        <v>441144.85825581849</v>
      </c>
      <c r="AD168" s="92">
        <f t="shared" si="117"/>
        <v>1.4014016845630511E-2</v>
      </c>
      <c r="AE168" s="129">
        <f t="shared" si="118"/>
        <v>22.762892582859571</v>
      </c>
      <c r="AG168" s="116">
        <v>714631.12463999994</v>
      </c>
      <c r="AH168" s="117">
        <v>708692.25359999994</v>
      </c>
      <c r="AI168" s="118">
        <f t="shared" si="119"/>
        <v>-5938.8710399999982</v>
      </c>
      <c r="AK168" s="138">
        <f t="shared" si="120"/>
        <v>31914036.297981776</v>
      </c>
      <c r="AL168" s="117"/>
      <c r="AM168" s="177" t="s">
        <v>152</v>
      </c>
      <c r="AN168" s="158">
        <v>19302</v>
      </c>
      <c r="AO168" s="158">
        <v>33460055.310765959</v>
      </c>
      <c r="AP168" s="158">
        <v>2619719.3769368706</v>
      </c>
      <c r="AQ168" s="158">
        <v>-1981225</v>
      </c>
      <c r="AS168" s="168">
        <f t="shared" si="105"/>
        <v>31478830.310765959</v>
      </c>
      <c r="AU168" s="158">
        <v>632440.28340000007</v>
      </c>
      <c r="AV168" s="158">
        <v>-650004.78228000004</v>
      </c>
      <c r="AW168" s="158">
        <v>-17564.49887999997</v>
      </c>
      <c r="AY168" s="168">
        <f t="shared" si="106"/>
        <v>31461265.81188596</v>
      </c>
      <c r="BA168" s="181">
        <v>499</v>
      </c>
      <c r="BB168" s="121"/>
      <c r="BD168" s="8">
        <v>499</v>
      </c>
      <c r="BE168" s="8" t="s">
        <v>152</v>
      </c>
      <c r="BF168" s="9">
        <v>19380</v>
      </c>
      <c r="BG168" s="9">
        <v>33737227.169021778</v>
      </c>
      <c r="BH168" s="9">
        <v>2817341.508992766</v>
      </c>
      <c r="BI168" s="49">
        <v>-1909088</v>
      </c>
      <c r="BK168" s="96">
        <f t="shared" si="121"/>
        <v>31828139.169021778</v>
      </c>
      <c r="BM168" s="135">
        <f t="shared" si="122"/>
        <v>277171.85825581849</v>
      </c>
      <c r="BN168" s="92">
        <f t="shared" si="123"/>
        <v>8.7848925684519564E-3</v>
      </c>
      <c r="BO168" s="129">
        <f t="shared" si="124"/>
        <v>14.301953470372471</v>
      </c>
      <c r="BQ168" s="116">
        <v>714631.12464000005</v>
      </c>
      <c r="BR168" s="117">
        <v>708692.25359999994</v>
      </c>
      <c r="BS168" s="118">
        <f t="shared" si="125"/>
        <v>-5938.8710400001146</v>
      </c>
      <c r="BU168" s="138">
        <f t="shared" si="126"/>
        <v>31822200.297981776</v>
      </c>
      <c r="BW168" s="8">
        <v>499</v>
      </c>
      <c r="BX168" s="8" t="s">
        <v>152</v>
      </c>
      <c r="BY168" s="9">
        <v>19380</v>
      </c>
      <c r="BZ168" s="9">
        <v>33362030.824675832</v>
      </c>
      <c r="CA168" s="9">
        <v>2817341.508992766</v>
      </c>
      <c r="CB168" s="49">
        <v>-1909088</v>
      </c>
      <c r="CD168" s="96">
        <f t="shared" si="127"/>
        <v>31452942.824675832</v>
      </c>
      <c r="CF168" s="135">
        <f t="shared" si="128"/>
        <v>-98024.486090127379</v>
      </c>
      <c r="CG168" s="92">
        <f t="shared" si="129"/>
        <v>-3.1068615147237986E-3</v>
      </c>
      <c r="CH168" s="129">
        <f t="shared" si="130"/>
        <v>-5.0580230180664278</v>
      </c>
      <c r="CJ168" s="116">
        <v>714631.12464000005</v>
      </c>
      <c r="CK168" s="117">
        <v>708692.25359999994</v>
      </c>
      <c r="CL168" s="118">
        <f t="shared" si="131"/>
        <v>-5938.8710400001146</v>
      </c>
      <c r="CN168" s="138">
        <f t="shared" si="132"/>
        <v>31447003.95363583</v>
      </c>
      <c r="CP168" s="8">
        <v>499</v>
      </c>
      <c r="CQ168" s="8" t="s">
        <v>152</v>
      </c>
      <c r="CR168" s="9">
        <v>19380</v>
      </c>
      <c r="CS168" s="9">
        <v>33421554.152132932</v>
      </c>
      <c r="CT168" s="9">
        <v>2959005.7570081907</v>
      </c>
      <c r="CU168" s="49">
        <v>-1909088</v>
      </c>
      <c r="CW168" s="96">
        <f t="shared" si="133"/>
        <v>31512466.152132932</v>
      </c>
      <c r="CY168" s="135">
        <f t="shared" si="134"/>
        <v>-38501.158633027226</v>
      </c>
      <c r="CZ168" s="92">
        <f t="shared" si="135"/>
        <v>-1.2202845717471772E-3</v>
      </c>
      <c r="DA168" s="129">
        <f t="shared" si="136"/>
        <v>-1.9866438923130663</v>
      </c>
      <c r="DC168" s="116">
        <v>-715314.8173</v>
      </c>
      <c r="DD168" s="117">
        <v>709370.26450000005</v>
      </c>
      <c r="DE168" s="118">
        <f t="shared" si="137"/>
        <v>-5944.5527999999467</v>
      </c>
      <c r="DG168" s="138">
        <f t="shared" si="138"/>
        <v>31506521.599332932</v>
      </c>
      <c r="DI168" s="8">
        <v>499</v>
      </c>
      <c r="DJ168" s="8" t="s">
        <v>152</v>
      </c>
      <c r="DK168" s="9">
        <v>19380</v>
      </c>
      <c r="DL168" s="9">
        <v>33421639.350968484</v>
      </c>
      <c r="DM168" s="9">
        <v>2959005.7570081907</v>
      </c>
      <c r="DN168" s="49">
        <v>-1909088</v>
      </c>
      <c r="DP168" s="96">
        <f t="shared" si="139"/>
        <v>31512551.350968484</v>
      </c>
      <c r="DR168" s="135">
        <f t="shared" si="140"/>
        <v>-38415.959797475487</v>
      </c>
      <c r="DS168" s="92">
        <f t="shared" si="141"/>
        <v>-1.217584216011248E-3</v>
      </c>
      <c r="DT168" s="129">
        <f t="shared" si="107"/>
        <v>-1.9822476675683947</v>
      </c>
      <c r="DV168" s="116">
        <v>-715314.8173</v>
      </c>
      <c r="DW168" s="117">
        <v>709370.26450000005</v>
      </c>
      <c r="DX168" s="118">
        <f t="shared" si="142"/>
        <v>-5944.5527999999467</v>
      </c>
      <c r="DZ168" s="138">
        <f t="shared" si="143"/>
        <v>31506606.798168484</v>
      </c>
      <c r="EB168" s="8">
        <v>499</v>
      </c>
      <c r="EC168" s="8" t="s">
        <v>152</v>
      </c>
      <c r="ED168" s="9">
        <v>19380</v>
      </c>
      <c r="EE168" s="9">
        <v>33210958.807156943</v>
      </c>
      <c r="EF168" s="9">
        <v>2770962.6530776019</v>
      </c>
      <c r="EG168" s="49">
        <v>-1909088</v>
      </c>
      <c r="EI168" s="96">
        <f t="shared" si="108"/>
        <v>31301870.807156943</v>
      </c>
      <c r="EK168" s="135">
        <f t="shared" si="144"/>
        <v>-249096.50360901654</v>
      </c>
      <c r="EL168" s="92">
        <f t="shared" si="145"/>
        <v>-7.8950512406007513E-3</v>
      </c>
      <c r="EM168" s="129">
        <f t="shared" si="109"/>
        <v>-12.853276760011173</v>
      </c>
      <c r="EO168" s="116">
        <v>717163.97</v>
      </c>
      <c r="EP168" s="117">
        <v>711204.05</v>
      </c>
      <c r="EQ168" s="118">
        <f t="shared" si="146"/>
        <v>-5959.9199999999255</v>
      </c>
      <c r="ES168" s="138">
        <f t="shared" si="147"/>
        <v>31295910.887156941</v>
      </c>
      <c r="EV168" s="40">
        <v>33460055.310765959</v>
      </c>
      <c r="EW168" s="41">
        <v>2619719.3769368706</v>
      </c>
      <c r="EX168" s="42">
        <v>-1909088</v>
      </c>
      <c r="EY168" s="12"/>
      <c r="EZ168" s="43">
        <v>31550967.310765959</v>
      </c>
      <c r="FA168" s="12"/>
      <c r="FB168" s="40">
        <v>-650004.78228000004</v>
      </c>
      <c r="FC168" s="41">
        <v>632440.28340000007</v>
      </c>
      <c r="FD168" s="42">
        <v>-17564.49887999997</v>
      </c>
      <c r="FE168" s="44"/>
      <c r="FF168" s="43">
        <v>31533402.81188596</v>
      </c>
      <c r="FG168" s="12"/>
      <c r="FH168" s="43">
        <v>499</v>
      </c>
      <c r="FI168" s="10"/>
      <c r="FJ168" s="8">
        <v>499</v>
      </c>
      <c r="FK168" s="8" t="s">
        <v>152</v>
      </c>
      <c r="FL168" s="9">
        <v>19380</v>
      </c>
      <c r="FM168" s="9">
        <v>33406424</v>
      </c>
      <c r="FN168" s="9">
        <v>2802496</v>
      </c>
      <c r="FO168" s="49">
        <f t="shared" si="148"/>
        <v>-1909088</v>
      </c>
      <c r="FQ168" s="99">
        <f t="shared" si="110"/>
        <v>31497336</v>
      </c>
      <c r="FS168" s="55">
        <f t="shared" si="149"/>
        <v>-53631.310765959322</v>
      </c>
      <c r="FT168" s="92">
        <f t="shared" si="150"/>
        <v>-1.6998309509090395E-3</v>
      </c>
      <c r="FU168" s="55">
        <f t="shared" si="111"/>
        <v>-2.7673534966955273</v>
      </c>
      <c r="FW168" s="40">
        <v>33460055.310765959</v>
      </c>
      <c r="FX168" s="41">
        <v>2619719.3769368706</v>
      </c>
      <c r="FY168" s="42">
        <v>-1909088</v>
      </c>
      <c r="FZ168" s="12"/>
      <c r="GA168" s="43">
        <v>31550967.310765959</v>
      </c>
      <c r="GB168" s="12"/>
      <c r="GC168" s="40">
        <v>-650004.78228000004</v>
      </c>
      <c r="GD168" s="41">
        <v>632440.28340000007</v>
      </c>
      <c r="GE168" s="42">
        <v>-17564.49887999997</v>
      </c>
      <c r="GF168" s="44"/>
      <c r="GG168" s="43">
        <v>31533402.81188596</v>
      </c>
      <c r="GH168" s="12"/>
      <c r="GI168" s="43">
        <v>499</v>
      </c>
      <c r="GJ168" s="9"/>
      <c r="GK168" s="9"/>
    </row>
    <row r="169" spans="1:193" x14ac:dyDescent="0.25">
      <c r="A169" s="8">
        <v>500</v>
      </c>
      <c r="B169" s="8" t="s">
        <v>554</v>
      </c>
      <c r="C169" s="9">
        <v>9941</v>
      </c>
      <c r="D169" s="9">
        <v>11085239.647387372</v>
      </c>
      <c r="E169" s="9">
        <v>192302.49963487274</v>
      </c>
      <c r="F169" s="121">
        <v>-758415</v>
      </c>
      <c r="H169" s="96">
        <f t="shared" si="112"/>
        <v>10326824.647387372</v>
      </c>
      <c r="J169" s="135">
        <f t="shared" si="103"/>
        <v>356975.05204354785</v>
      </c>
      <c r="K169" s="92">
        <f t="shared" si="104"/>
        <v>3.580546011549305E-2</v>
      </c>
      <c r="L169" s="129">
        <f t="shared" si="113"/>
        <v>35.909370490247241</v>
      </c>
      <c r="N169" s="116">
        <v>362388.348</v>
      </c>
      <c r="O169" s="117">
        <v>102888.336</v>
      </c>
      <c r="P169" s="118">
        <v>-259500.01199999999</v>
      </c>
      <c r="R169" s="138">
        <f t="shared" si="114"/>
        <v>10067324.635387372</v>
      </c>
      <c r="S169" s="117"/>
      <c r="T169" s="8">
        <v>500</v>
      </c>
      <c r="U169" s="8" t="s">
        <v>153</v>
      </c>
      <c r="V169" s="9">
        <v>9941</v>
      </c>
      <c r="W169" s="9">
        <v>11085239.647387372</v>
      </c>
      <c r="X169" s="9">
        <v>192302.49963487274</v>
      </c>
      <c r="Y169" s="121">
        <v>-763297</v>
      </c>
      <c r="AA169" s="96">
        <f t="shared" si="115"/>
        <v>10321942.647387372</v>
      </c>
      <c r="AC169" s="135">
        <f t="shared" si="116"/>
        <v>352093.05204354785</v>
      </c>
      <c r="AD169" s="92">
        <f t="shared" si="117"/>
        <v>3.531578372134965E-2</v>
      </c>
      <c r="AE169" s="129">
        <f t="shared" si="118"/>
        <v>35.418273015144138</v>
      </c>
      <c r="AG169" s="116">
        <v>362388.348</v>
      </c>
      <c r="AH169" s="117">
        <v>102888.336</v>
      </c>
      <c r="AI169" s="118">
        <f t="shared" si="119"/>
        <v>-259500.01199999999</v>
      </c>
      <c r="AK169" s="138">
        <f t="shared" si="120"/>
        <v>10062442.635387372</v>
      </c>
      <c r="AL169" s="117"/>
      <c r="AM169" s="177" t="s">
        <v>153</v>
      </c>
      <c r="AN169" s="158">
        <v>9791</v>
      </c>
      <c r="AO169" s="158">
        <v>10705620.595343824</v>
      </c>
      <c r="AP169" s="158">
        <v>140521.71876923656</v>
      </c>
      <c r="AQ169" s="158">
        <v>-735771</v>
      </c>
      <c r="AR169" s="158">
        <v>0</v>
      </c>
      <c r="AS169" s="168">
        <f t="shared" si="105"/>
        <v>9969849.5953438245</v>
      </c>
      <c r="AU169" s="158">
        <v>147444.50219999999</v>
      </c>
      <c r="AV169" s="158">
        <v>-404742.06075600005</v>
      </c>
      <c r="AW169" s="158">
        <v>-257297.55855600006</v>
      </c>
      <c r="AY169" s="168">
        <f t="shared" si="106"/>
        <v>9712552.0367878247</v>
      </c>
      <c r="BA169" s="181">
        <v>500</v>
      </c>
      <c r="BB169" s="121"/>
      <c r="BD169" s="8">
        <v>500</v>
      </c>
      <c r="BE169" s="8" t="s">
        <v>153</v>
      </c>
      <c r="BF169" s="9">
        <v>9941</v>
      </c>
      <c r="BG169" s="9">
        <v>11085239.647387372</v>
      </c>
      <c r="BH169" s="9">
        <v>192302.49963487274</v>
      </c>
      <c r="BI169" s="49">
        <v>-725074</v>
      </c>
      <c r="BK169" s="96">
        <f t="shared" si="121"/>
        <v>10360165.647387372</v>
      </c>
      <c r="BM169" s="135">
        <f t="shared" si="122"/>
        <v>379619.05204354785</v>
      </c>
      <c r="BN169" s="92">
        <f t="shared" si="123"/>
        <v>3.8035897975833274E-2</v>
      </c>
      <c r="BO169" s="129">
        <f t="shared" si="124"/>
        <v>38.187209741831595</v>
      </c>
      <c r="BQ169" s="116">
        <v>362388.348</v>
      </c>
      <c r="BR169" s="117">
        <v>102888.33600000001</v>
      </c>
      <c r="BS169" s="118">
        <f t="shared" si="125"/>
        <v>-259500.01199999999</v>
      </c>
      <c r="BU169" s="138">
        <f t="shared" si="126"/>
        <v>10100665.635387372</v>
      </c>
      <c r="BW169" s="8">
        <v>500</v>
      </c>
      <c r="BX169" s="8" t="s">
        <v>153</v>
      </c>
      <c r="BY169" s="9">
        <v>9941</v>
      </c>
      <c r="BZ169" s="9">
        <v>10964382.466355085</v>
      </c>
      <c r="CA169" s="9">
        <v>192302.49963487274</v>
      </c>
      <c r="CB169" s="49">
        <v>-725074</v>
      </c>
      <c r="CD169" s="96">
        <f t="shared" si="127"/>
        <v>10239308.466355085</v>
      </c>
      <c r="CF169" s="135">
        <f t="shared" si="128"/>
        <v>258761.8710112609</v>
      </c>
      <c r="CG169" s="92">
        <f t="shared" si="129"/>
        <v>2.5926623210394087E-2</v>
      </c>
      <c r="CH169" s="129">
        <f t="shared" si="130"/>
        <v>26.029762701062356</v>
      </c>
      <c r="CJ169" s="116">
        <v>362388.348</v>
      </c>
      <c r="CK169" s="117">
        <v>102888.33600000001</v>
      </c>
      <c r="CL169" s="118">
        <f t="shared" si="131"/>
        <v>-259500.01199999999</v>
      </c>
      <c r="CN169" s="138">
        <f t="shared" si="132"/>
        <v>9979808.4543550853</v>
      </c>
      <c r="CP169" s="8">
        <v>500</v>
      </c>
      <c r="CQ169" s="8" t="s">
        <v>153</v>
      </c>
      <c r="CR169" s="9">
        <v>9941</v>
      </c>
      <c r="CS169" s="9">
        <v>10896561.426579051</v>
      </c>
      <c r="CT169" s="9">
        <v>212900.37180307371</v>
      </c>
      <c r="CU169" s="49">
        <v>-725074</v>
      </c>
      <c r="CW169" s="96">
        <f t="shared" si="133"/>
        <v>10171487.426579051</v>
      </c>
      <c r="CY169" s="135">
        <f t="shared" si="134"/>
        <v>190940.83123522624</v>
      </c>
      <c r="CZ169" s="92">
        <f t="shared" si="135"/>
        <v>1.9131300015602846E-2</v>
      </c>
      <c r="DA169" s="129">
        <f t="shared" si="136"/>
        <v>19.207406823782943</v>
      </c>
      <c r="DC169" s="116">
        <v>-362735.04749999999</v>
      </c>
      <c r="DD169" s="117">
        <v>102986.77</v>
      </c>
      <c r="DE169" s="118">
        <f t="shared" si="137"/>
        <v>-259748.27749999997</v>
      </c>
      <c r="DG169" s="138">
        <f t="shared" si="138"/>
        <v>9911739.1490790509</v>
      </c>
      <c r="DI169" s="8">
        <v>500</v>
      </c>
      <c r="DJ169" s="8" t="s">
        <v>153</v>
      </c>
      <c r="DK169" s="9">
        <v>9941</v>
      </c>
      <c r="DL169" s="9">
        <v>10896642.957006112</v>
      </c>
      <c r="DM169" s="9">
        <v>212900.37180307371</v>
      </c>
      <c r="DN169" s="49">
        <v>-725074</v>
      </c>
      <c r="DP169" s="96">
        <f t="shared" si="139"/>
        <v>10171568.957006112</v>
      </c>
      <c r="DR169" s="135">
        <f t="shared" si="140"/>
        <v>191022.36166228727</v>
      </c>
      <c r="DS169" s="92">
        <f t="shared" si="141"/>
        <v>1.9139468949666946E-2</v>
      </c>
      <c r="DT169" s="129">
        <f t="shared" si="107"/>
        <v>19.215608254932832</v>
      </c>
      <c r="DV169" s="116">
        <v>-362735.04749999999</v>
      </c>
      <c r="DW169" s="117">
        <v>102986.77</v>
      </c>
      <c r="DX169" s="118">
        <f t="shared" si="142"/>
        <v>-259748.27749999997</v>
      </c>
      <c r="DZ169" s="138">
        <f t="shared" si="143"/>
        <v>9911820.6795061119</v>
      </c>
      <c r="EB169" s="8">
        <v>500</v>
      </c>
      <c r="EC169" s="8" t="s">
        <v>153</v>
      </c>
      <c r="ED169" s="9">
        <v>9941</v>
      </c>
      <c r="EE169" s="9">
        <v>10846466.133833515</v>
      </c>
      <c r="EF169" s="9">
        <v>210837.15443692723</v>
      </c>
      <c r="EG169" s="49">
        <v>-725074</v>
      </c>
      <c r="EI169" s="96">
        <f t="shared" si="108"/>
        <v>10121392.133833515</v>
      </c>
      <c r="EK169" s="135">
        <f t="shared" si="144"/>
        <v>140845.53848969005</v>
      </c>
      <c r="EL169" s="92">
        <f t="shared" si="145"/>
        <v>1.4112006506276724E-2</v>
      </c>
      <c r="EM169" s="129">
        <f t="shared" si="109"/>
        <v>14.168145909837044</v>
      </c>
      <c r="EO169" s="116">
        <v>363672.75</v>
      </c>
      <c r="EP169" s="117">
        <v>103253</v>
      </c>
      <c r="EQ169" s="118">
        <f t="shared" si="146"/>
        <v>-260419.75</v>
      </c>
      <c r="ES169" s="138">
        <f t="shared" si="147"/>
        <v>9860972.3838335145</v>
      </c>
      <c r="EV169" s="40">
        <v>10705620.595343824</v>
      </c>
      <c r="EW169" s="41">
        <v>140521.71876923656</v>
      </c>
      <c r="EX169" s="42">
        <v>-725074</v>
      </c>
      <c r="EY169" s="12"/>
      <c r="EZ169" s="43">
        <v>9980546.5953438245</v>
      </c>
      <c r="FA169" s="12"/>
      <c r="FB169" s="40">
        <v>-404742.06075600005</v>
      </c>
      <c r="FC169" s="41">
        <v>147444.50219999999</v>
      </c>
      <c r="FD169" s="42">
        <v>-257297.55855600006</v>
      </c>
      <c r="FE169" s="44"/>
      <c r="FF169" s="43">
        <v>9723249.0367878247</v>
      </c>
      <c r="FG169" s="12"/>
      <c r="FH169" s="43">
        <v>500</v>
      </c>
      <c r="FI169" s="10"/>
      <c r="FJ169" s="8">
        <v>500</v>
      </c>
      <c r="FK169" s="8" t="s">
        <v>153</v>
      </c>
      <c r="FL169" s="9">
        <v>9941</v>
      </c>
      <c r="FM169" s="9">
        <v>10817460</v>
      </c>
      <c r="FN169" s="9">
        <v>188687</v>
      </c>
      <c r="FO169" s="49">
        <f t="shared" si="148"/>
        <v>-725074</v>
      </c>
      <c r="FQ169" s="99">
        <f t="shared" si="110"/>
        <v>10092386</v>
      </c>
      <c r="FS169" s="55">
        <f t="shared" si="149"/>
        <v>111839.40465617552</v>
      </c>
      <c r="FT169" s="92">
        <f t="shared" si="150"/>
        <v>1.1205739444005143E-2</v>
      </c>
      <c r="FU169" s="55">
        <f t="shared" si="111"/>
        <v>11.250317337911229</v>
      </c>
      <c r="FW169" s="40">
        <v>10705620.595343824</v>
      </c>
      <c r="FX169" s="41">
        <v>140521.71876923656</v>
      </c>
      <c r="FY169" s="42">
        <v>-725074</v>
      </c>
      <c r="FZ169" s="12"/>
      <c r="GA169" s="43">
        <v>9980546.5953438245</v>
      </c>
      <c r="GB169" s="12"/>
      <c r="GC169" s="40">
        <v>-404742.06075600005</v>
      </c>
      <c r="GD169" s="41">
        <v>147444.50219999999</v>
      </c>
      <c r="GE169" s="42">
        <v>-257297.55855600006</v>
      </c>
      <c r="GF169" s="44"/>
      <c r="GG169" s="43">
        <v>9723249.0367878247</v>
      </c>
      <c r="GH169" s="12"/>
      <c r="GI169" s="43">
        <v>500</v>
      </c>
      <c r="GJ169" s="9"/>
      <c r="GK169" s="9"/>
    </row>
    <row r="170" spans="1:193" x14ac:dyDescent="0.25">
      <c r="A170" s="8">
        <v>503</v>
      </c>
      <c r="B170" s="8" t="s">
        <v>555</v>
      </c>
      <c r="C170" s="9">
        <v>7842</v>
      </c>
      <c r="D170" s="9">
        <v>15513389.708220169</v>
      </c>
      <c r="E170" s="9">
        <v>3923407.7620571419</v>
      </c>
      <c r="F170" s="121">
        <v>-122732</v>
      </c>
      <c r="H170" s="96">
        <f t="shared" si="112"/>
        <v>15390657.708220169</v>
      </c>
      <c r="J170" s="135">
        <f t="shared" si="103"/>
        <v>-441595.94246305525</v>
      </c>
      <c r="K170" s="92">
        <f t="shared" si="104"/>
        <v>-2.7892172030985533E-2</v>
      </c>
      <c r="L170" s="129">
        <f t="shared" si="113"/>
        <v>-56.311647852978226</v>
      </c>
      <c r="N170" s="116">
        <v>76059.225599999991</v>
      </c>
      <c r="O170" s="117">
        <v>267053.83919999999</v>
      </c>
      <c r="P170" s="118">
        <v>190994.61359999998</v>
      </c>
      <c r="R170" s="138">
        <f t="shared" si="114"/>
        <v>15581652.32182017</v>
      </c>
      <c r="S170" s="117"/>
      <c r="T170" s="8">
        <v>503</v>
      </c>
      <c r="U170" s="8" t="s">
        <v>154</v>
      </c>
      <c r="V170" s="9">
        <v>7842</v>
      </c>
      <c r="W170" s="9">
        <v>15513389.708220169</v>
      </c>
      <c r="X170" s="9">
        <v>3923407.7620571419</v>
      </c>
      <c r="Y170" s="121">
        <v>-91216</v>
      </c>
      <c r="AA170" s="96">
        <f t="shared" si="115"/>
        <v>15422173.708220169</v>
      </c>
      <c r="AC170" s="135">
        <f t="shared" si="116"/>
        <v>-410079.94246305525</v>
      </c>
      <c r="AD170" s="92">
        <f t="shared" si="117"/>
        <v>-2.5901552079122904E-2</v>
      </c>
      <c r="AE170" s="129">
        <f t="shared" si="118"/>
        <v>-52.292775116431429</v>
      </c>
      <c r="AG170" s="116">
        <v>76059.225599999991</v>
      </c>
      <c r="AH170" s="117">
        <v>267053.83919999999</v>
      </c>
      <c r="AI170" s="118">
        <f t="shared" si="119"/>
        <v>190994.61359999998</v>
      </c>
      <c r="AK170" s="138">
        <f t="shared" si="120"/>
        <v>15613168.32182017</v>
      </c>
      <c r="AL170" s="117"/>
      <c r="AM170" s="177" t="s">
        <v>154</v>
      </c>
      <c r="AN170" s="158">
        <v>7859</v>
      </c>
      <c r="AO170" s="158">
        <v>15923999.650683224</v>
      </c>
      <c r="AP170" s="158">
        <v>4273257.3360936604</v>
      </c>
      <c r="AQ170" s="158">
        <v>-91746</v>
      </c>
      <c r="AS170" s="168">
        <f t="shared" si="105"/>
        <v>15832253.650683224</v>
      </c>
      <c r="AU170" s="158">
        <v>144617.88</v>
      </c>
      <c r="AV170" s="158">
        <v>-66327.01860000001</v>
      </c>
      <c r="AW170" s="158">
        <v>78290.861399999994</v>
      </c>
      <c r="AY170" s="168">
        <f t="shared" si="106"/>
        <v>15910544.512083225</v>
      </c>
      <c r="BA170" s="181">
        <v>503</v>
      </c>
      <c r="BB170" s="121"/>
      <c r="BD170" s="8">
        <v>503</v>
      </c>
      <c r="BE170" s="8" t="s">
        <v>154</v>
      </c>
      <c r="BF170" s="9">
        <v>7842</v>
      </c>
      <c r="BG170" s="9">
        <v>15513389.708220169</v>
      </c>
      <c r="BH170" s="9">
        <v>3923407.7620571419</v>
      </c>
      <c r="BI170" s="49">
        <v>-73574</v>
      </c>
      <c r="BK170" s="96">
        <f t="shared" si="121"/>
        <v>15439815.708220169</v>
      </c>
      <c r="BM170" s="135">
        <f t="shared" si="122"/>
        <v>-410609.94246305525</v>
      </c>
      <c r="BN170" s="92">
        <f t="shared" si="123"/>
        <v>-2.5905294375823663E-2</v>
      </c>
      <c r="BO170" s="129">
        <f t="shared" si="124"/>
        <v>-52.360359916227395</v>
      </c>
      <c r="BQ170" s="116">
        <v>76059.225600000005</v>
      </c>
      <c r="BR170" s="117">
        <v>267053.83919999993</v>
      </c>
      <c r="BS170" s="118">
        <f t="shared" si="125"/>
        <v>190994.61359999992</v>
      </c>
      <c r="BU170" s="138">
        <f t="shared" si="126"/>
        <v>15630810.32182017</v>
      </c>
      <c r="BW170" s="8">
        <v>503</v>
      </c>
      <c r="BX170" s="8" t="s">
        <v>154</v>
      </c>
      <c r="BY170" s="9">
        <v>7842</v>
      </c>
      <c r="BZ170" s="9">
        <v>15373356.566359809</v>
      </c>
      <c r="CA170" s="9">
        <v>3923407.7620571419</v>
      </c>
      <c r="CB170" s="49">
        <v>-73574</v>
      </c>
      <c r="CD170" s="96">
        <f t="shared" si="127"/>
        <v>15299782.566359809</v>
      </c>
      <c r="CF170" s="135">
        <f t="shared" si="128"/>
        <v>-550643.08432341553</v>
      </c>
      <c r="CG170" s="92">
        <f t="shared" si="129"/>
        <v>-3.4739955661675266E-2</v>
      </c>
      <c r="CH170" s="129">
        <f t="shared" si="130"/>
        <v>-70.217174741573004</v>
      </c>
      <c r="CJ170" s="116">
        <v>76059.225600000005</v>
      </c>
      <c r="CK170" s="117">
        <v>267053.83919999993</v>
      </c>
      <c r="CL170" s="118">
        <f t="shared" si="131"/>
        <v>190994.61359999992</v>
      </c>
      <c r="CN170" s="138">
        <f t="shared" si="132"/>
        <v>15490777.179959809</v>
      </c>
      <c r="CP170" s="8">
        <v>503</v>
      </c>
      <c r="CQ170" s="8" t="s">
        <v>154</v>
      </c>
      <c r="CR170" s="9">
        <v>7842</v>
      </c>
      <c r="CS170" s="9">
        <v>15379215.596242547</v>
      </c>
      <c r="CT170" s="9">
        <v>3982861.3167847595</v>
      </c>
      <c r="CU170" s="49">
        <v>-73574</v>
      </c>
      <c r="CW170" s="96">
        <f t="shared" si="133"/>
        <v>15305641.596242547</v>
      </c>
      <c r="CY170" s="135">
        <f t="shared" si="134"/>
        <v>-544784.05444067717</v>
      </c>
      <c r="CZ170" s="92">
        <f t="shared" si="135"/>
        <v>-3.4370310706273971E-2</v>
      </c>
      <c r="DA170" s="129">
        <f t="shared" si="136"/>
        <v>-69.470040097000407</v>
      </c>
      <c r="DC170" s="116">
        <v>-76131.991999999998</v>
      </c>
      <c r="DD170" s="117">
        <v>267309.33150000009</v>
      </c>
      <c r="DE170" s="118">
        <f t="shared" si="137"/>
        <v>191177.33950000009</v>
      </c>
      <c r="DG170" s="138">
        <f t="shared" si="138"/>
        <v>15496818.935742548</v>
      </c>
      <c r="DI170" s="8">
        <v>503</v>
      </c>
      <c r="DJ170" s="8" t="s">
        <v>154</v>
      </c>
      <c r="DK170" s="9">
        <v>7842</v>
      </c>
      <c r="DL170" s="9">
        <v>15379263.991202909</v>
      </c>
      <c r="DM170" s="9">
        <v>3982861.3167847595</v>
      </c>
      <c r="DN170" s="49">
        <v>-73574</v>
      </c>
      <c r="DP170" s="96">
        <f t="shared" si="139"/>
        <v>15305689.991202909</v>
      </c>
      <c r="DR170" s="135">
        <f t="shared" si="140"/>
        <v>-544735.6594803147</v>
      </c>
      <c r="DS170" s="92">
        <f t="shared" si="141"/>
        <v>-3.4367257478466147E-2</v>
      </c>
      <c r="DT170" s="129">
        <f t="shared" si="107"/>
        <v>-69.463868844722612</v>
      </c>
      <c r="DV170" s="116">
        <v>-76131.991999999998</v>
      </c>
      <c r="DW170" s="117">
        <v>267309.33150000009</v>
      </c>
      <c r="DX170" s="118">
        <f t="shared" si="142"/>
        <v>191177.33950000009</v>
      </c>
      <c r="DZ170" s="138">
        <f t="shared" si="143"/>
        <v>15496867.33070291</v>
      </c>
      <c r="EB170" s="8">
        <v>503</v>
      </c>
      <c r="EC170" s="8" t="s">
        <v>154</v>
      </c>
      <c r="ED170" s="9">
        <v>7842</v>
      </c>
      <c r="EE170" s="9">
        <v>15231507.378550701</v>
      </c>
      <c r="EF170" s="9">
        <v>3877558.9480685773</v>
      </c>
      <c r="EG170" s="49">
        <v>-73574</v>
      </c>
      <c r="EI170" s="96">
        <f t="shared" si="108"/>
        <v>15157933.378550701</v>
      </c>
      <c r="EK170" s="135">
        <f t="shared" si="144"/>
        <v>-692492.27213252336</v>
      </c>
      <c r="EL170" s="92">
        <f t="shared" si="145"/>
        <v>-4.3689190902117751E-2</v>
      </c>
      <c r="EM170" s="129">
        <f t="shared" si="109"/>
        <v>-88.305569004402372</v>
      </c>
      <c r="EO170" s="116">
        <v>76328.800000000003</v>
      </c>
      <c r="EP170" s="117">
        <v>268000.34999999998</v>
      </c>
      <c r="EQ170" s="118">
        <f t="shared" si="146"/>
        <v>191671.55</v>
      </c>
      <c r="ES170" s="138">
        <f t="shared" si="147"/>
        <v>15349604.928550702</v>
      </c>
      <c r="EV170" s="40">
        <v>15923999.650683224</v>
      </c>
      <c r="EW170" s="41">
        <v>4273257.3360936604</v>
      </c>
      <c r="EX170" s="42">
        <v>-73574</v>
      </c>
      <c r="EY170" s="12"/>
      <c r="EZ170" s="43">
        <v>15850425.650683224</v>
      </c>
      <c r="FA170" s="12"/>
      <c r="FB170" s="40">
        <v>-66327.01860000001</v>
      </c>
      <c r="FC170" s="41">
        <v>144617.88</v>
      </c>
      <c r="FD170" s="42">
        <v>78290.861399999994</v>
      </c>
      <c r="FE170" s="44"/>
      <c r="FF170" s="43">
        <v>15928716.512083225</v>
      </c>
      <c r="FG170" s="12"/>
      <c r="FH170" s="43">
        <v>503</v>
      </c>
      <c r="FI170" s="10"/>
      <c r="FJ170" s="8">
        <v>503</v>
      </c>
      <c r="FK170" s="8" t="s">
        <v>154</v>
      </c>
      <c r="FL170" s="9">
        <v>7842</v>
      </c>
      <c r="FM170" s="9">
        <v>15293988</v>
      </c>
      <c r="FN170" s="9">
        <v>3933723</v>
      </c>
      <c r="FO170" s="49">
        <f t="shared" si="148"/>
        <v>-73574</v>
      </c>
      <c r="FQ170" s="99">
        <f t="shared" si="110"/>
        <v>15220414</v>
      </c>
      <c r="FS170" s="55">
        <f t="shared" si="149"/>
        <v>-630011.6506832242</v>
      </c>
      <c r="FT170" s="92">
        <f t="shared" si="150"/>
        <v>-3.9747301717166686E-2</v>
      </c>
      <c r="FU170" s="55">
        <f t="shared" si="111"/>
        <v>-80.338134491612365</v>
      </c>
      <c r="FW170" s="40">
        <v>15923999.650683224</v>
      </c>
      <c r="FX170" s="41">
        <v>4273257.3360936604</v>
      </c>
      <c r="FY170" s="42">
        <v>-73574</v>
      </c>
      <c r="FZ170" s="12"/>
      <c r="GA170" s="43">
        <v>15850425.650683224</v>
      </c>
      <c r="GB170" s="12"/>
      <c r="GC170" s="40">
        <v>-66327.01860000001</v>
      </c>
      <c r="GD170" s="41">
        <v>144617.88</v>
      </c>
      <c r="GE170" s="42">
        <v>78290.861399999994</v>
      </c>
      <c r="GF170" s="44"/>
      <c r="GG170" s="43">
        <v>15928716.512083225</v>
      </c>
      <c r="GH170" s="12"/>
      <c r="GI170" s="43">
        <v>503</v>
      </c>
      <c r="GJ170" s="9"/>
      <c r="GK170" s="9"/>
    </row>
    <row r="171" spans="1:193" x14ac:dyDescent="0.25">
      <c r="A171" s="8">
        <v>504</v>
      </c>
      <c r="B171" s="8" t="s">
        <v>556</v>
      </c>
      <c r="C171" s="9">
        <v>1986</v>
      </c>
      <c r="D171" s="9">
        <v>4906736.0934203155</v>
      </c>
      <c r="E171" s="9">
        <v>1464075.4657860463</v>
      </c>
      <c r="F171" s="121">
        <v>-470756</v>
      </c>
      <c r="H171" s="96">
        <f t="shared" si="112"/>
        <v>4435980.0934203155</v>
      </c>
      <c r="J171" s="135">
        <f t="shared" si="103"/>
        <v>180751.6642314624</v>
      </c>
      <c r="K171" s="92">
        <f t="shared" si="104"/>
        <v>4.2477546679184491E-2</v>
      </c>
      <c r="L171" s="129">
        <f t="shared" si="113"/>
        <v>91.012922573747431</v>
      </c>
      <c r="N171" s="116">
        <v>660048.21120000002</v>
      </c>
      <c r="O171" s="117">
        <v>39071.519999999997</v>
      </c>
      <c r="P171" s="118">
        <v>-620976.6912</v>
      </c>
      <c r="R171" s="138">
        <f t="shared" si="114"/>
        <v>3815003.4022203153</v>
      </c>
      <c r="S171" s="117"/>
      <c r="T171" s="8">
        <v>504</v>
      </c>
      <c r="U171" s="8" t="s">
        <v>155</v>
      </c>
      <c r="V171" s="9">
        <v>1986</v>
      </c>
      <c r="W171" s="9">
        <v>4906736.0934203155</v>
      </c>
      <c r="X171" s="9">
        <v>1464075.4657860463</v>
      </c>
      <c r="Y171" s="121">
        <v>-482715</v>
      </c>
      <c r="AA171" s="96">
        <f t="shared" si="115"/>
        <v>4424021.0934203155</v>
      </c>
      <c r="AC171" s="135">
        <f t="shared" si="116"/>
        <v>168792.6642314624</v>
      </c>
      <c r="AD171" s="92">
        <f t="shared" si="117"/>
        <v>3.9667121763340508E-2</v>
      </c>
      <c r="AE171" s="129">
        <f t="shared" si="118"/>
        <v>84.991271012820945</v>
      </c>
      <c r="AG171" s="116">
        <v>660048.21120000002</v>
      </c>
      <c r="AH171" s="117">
        <v>39071.519999999997</v>
      </c>
      <c r="AI171" s="118">
        <f t="shared" si="119"/>
        <v>-620976.6912</v>
      </c>
      <c r="AK171" s="138">
        <f t="shared" si="120"/>
        <v>3803044.4022203153</v>
      </c>
      <c r="AL171" s="117"/>
      <c r="AM171" s="177" t="s">
        <v>155</v>
      </c>
      <c r="AN171" s="158">
        <v>1969</v>
      </c>
      <c r="AO171" s="158">
        <v>4695223.4291888531</v>
      </c>
      <c r="AP171" s="158">
        <v>1441896.1378195358</v>
      </c>
      <c r="AQ171" s="158">
        <v>-439995</v>
      </c>
      <c r="AS171" s="168">
        <f t="shared" si="105"/>
        <v>4255228.4291888531</v>
      </c>
      <c r="AU171" s="158">
        <v>52588.32</v>
      </c>
      <c r="AV171" s="158">
        <v>-713557.76699999999</v>
      </c>
      <c r="AW171" s="158">
        <v>-660969.44700000004</v>
      </c>
      <c r="AY171" s="168">
        <f t="shared" si="106"/>
        <v>3594258.982188853</v>
      </c>
      <c r="BA171" s="181">
        <v>504</v>
      </c>
      <c r="BB171" s="121"/>
      <c r="BD171" s="8">
        <v>504</v>
      </c>
      <c r="BE171" s="8" t="s">
        <v>155</v>
      </c>
      <c r="BF171" s="9">
        <v>1986</v>
      </c>
      <c r="BG171" s="9">
        <v>4906736.0934203165</v>
      </c>
      <c r="BH171" s="9">
        <v>1464075.465786047</v>
      </c>
      <c r="BI171" s="49">
        <v>-439099</v>
      </c>
      <c r="BK171" s="96">
        <f t="shared" si="121"/>
        <v>4467637.0934203165</v>
      </c>
      <c r="BM171" s="135">
        <f t="shared" si="122"/>
        <v>211512.66423146334</v>
      </c>
      <c r="BN171" s="92">
        <f t="shared" si="123"/>
        <v>4.9696071567102693E-2</v>
      </c>
      <c r="BO171" s="129">
        <f t="shared" si="124"/>
        <v>106.5018450309483</v>
      </c>
      <c r="BQ171" s="116">
        <v>660048.21120000002</v>
      </c>
      <c r="BR171" s="117">
        <v>39071.520000000004</v>
      </c>
      <c r="BS171" s="118">
        <f t="shared" si="125"/>
        <v>-620976.6912</v>
      </c>
      <c r="BU171" s="138">
        <f t="shared" si="126"/>
        <v>3846660.4022203162</v>
      </c>
      <c r="BW171" s="8">
        <v>504</v>
      </c>
      <c r="BX171" s="8" t="s">
        <v>155</v>
      </c>
      <c r="BY171" s="9">
        <v>1986</v>
      </c>
      <c r="BZ171" s="9">
        <v>4852518.2680230709</v>
      </c>
      <c r="CA171" s="9">
        <v>1464075.465786047</v>
      </c>
      <c r="CB171" s="49">
        <v>-439099</v>
      </c>
      <c r="CD171" s="96">
        <f t="shared" si="127"/>
        <v>4413419.2680230709</v>
      </c>
      <c r="CF171" s="135">
        <f t="shared" si="128"/>
        <v>157294.83883421775</v>
      </c>
      <c r="CG171" s="92">
        <f t="shared" si="129"/>
        <v>3.695729329609744E-2</v>
      </c>
      <c r="CH171" s="129">
        <f t="shared" si="130"/>
        <v>79.201832242808536</v>
      </c>
      <c r="CJ171" s="116">
        <v>660048.21120000002</v>
      </c>
      <c r="CK171" s="117">
        <v>39071.520000000004</v>
      </c>
      <c r="CL171" s="118">
        <f t="shared" si="131"/>
        <v>-620976.6912</v>
      </c>
      <c r="CN171" s="138">
        <f t="shared" si="132"/>
        <v>3792442.5768230706</v>
      </c>
      <c r="CP171" s="8">
        <v>504</v>
      </c>
      <c r="CQ171" s="8" t="s">
        <v>155</v>
      </c>
      <c r="CR171" s="9">
        <v>1986</v>
      </c>
      <c r="CS171" s="9">
        <v>4819042.1429467537</v>
      </c>
      <c r="CT171" s="9">
        <v>1469403.9347944185</v>
      </c>
      <c r="CU171" s="49">
        <v>-439099</v>
      </c>
      <c r="CW171" s="96">
        <f t="shared" si="133"/>
        <v>4379943.1429467537</v>
      </c>
      <c r="CY171" s="135">
        <f t="shared" si="134"/>
        <v>123818.71375790052</v>
      </c>
      <c r="CZ171" s="92">
        <f t="shared" si="135"/>
        <v>2.9091892358395714E-2</v>
      </c>
      <c r="DA171" s="129">
        <f t="shared" si="136"/>
        <v>62.345777320191601</v>
      </c>
      <c r="DC171" s="116">
        <v>-660679.68400000012</v>
      </c>
      <c r="DD171" s="117">
        <v>39108.899999999994</v>
      </c>
      <c r="DE171" s="118">
        <f t="shared" si="137"/>
        <v>-621570.7840000001</v>
      </c>
      <c r="DG171" s="138">
        <f t="shared" si="138"/>
        <v>3758372.3589467537</v>
      </c>
      <c r="DI171" s="8">
        <v>504</v>
      </c>
      <c r="DJ171" s="8" t="s">
        <v>155</v>
      </c>
      <c r="DK171" s="9">
        <v>1986</v>
      </c>
      <c r="DL171" s="9">
        <v>4819053.0195004996</v>
      </c>
      <c r="DM171" s="9">
        <v>1469403.9347944185</v>
      </c>
      <c r="DN171" s="49">
        <v>-439099</v>
      </c>
      <c r="DP171" s="96">
        <f t="shared" si="139"/>
        <v>4379954.0195004996</v>
      </c>
      <c r="DR171" s="135">
        <f t="shared" si="140"/>
        <v>123829.59031164646</v>
      </c>
      <c r="DS171" s="92">
        <f t="shared" si="141"/>
        <v>2.909444786491976E-2</v>
      </c>
      <c r="DT171" s="129">
        <f t="shared" si="107"/>
        <v>62.35125393335673</v>
      </c>
      <c r="DV171" s="116">
        <v>-660679.68400000012</v>
      </c>
      <c r="DW171" s="117">
        <v>39108.899999999994</v>
      </c>
      <c r="DX171" s="118">
        <f t="shared" si="142"/>
        <v>-621570.7840000001</v>
      </c>
      <c r="DZ171" s="138">
        <f t="shared" si="143"/>
        <v>3758383.2355004996</v>
      </c>
      <c r="EB171" s="8">
        <v>504</v>
      </c>
      <c r="EC171" s="8" t="s">
        <v>155</v>
      </c>
      <c r="ED171" s="9">
        <v>1986</v>
      </c>
      <c r="EE171" s="9">
        <v>4826679.3188957032</v>
      </c>
      <c r="EF171" s="9">
        <v>1481128.36571535</v>
      </c>
      <c r="EG171" s="49">
        <v>-439099</v>
      </c>
      <c r="EI171" s="96">
        <f t="shared" si="108"/>
        <v>4387580.3188957032</v>
      </c>
      <c r="EK171" s="135">
        <f t="shared" si="144"/>
        <v>131455.88970685005</v>
      </c>
      <c r="EL171" s="92">
        <f t="shared" si="145"/>
        <v>3.088628913321112E-2</v>
      </c>
      <c r="EM171" s="129">
        <f t="shared" si="109"/>
        <v>66.191283840307179</v>
      </c>
      <c r="EO171" s="116">
        <v>662387.6</v>
      </c>
      <c r="EP171" s="117">
        <v>39210</v>
      </c>
      <c r="EQ171" s="118">
        <f t="shared" si="146"/>
        <v>-623177.6</v>
      </c>
      <c r="ES171" s="138">
        <f t="shared" si="147"/>
        <v>3764402.7188957031</v>
      </c>
      <c r="EV171" s="40">
        <v>4695223.4291888531</v>
      </c>
      <c r="EW171" s="41">
        <v>1441896.1378195358</v>
      </c>
      <c r="EX171" s="42">
        <v>-439099</v>
      </c>
      <c r="EY171" s="12"/>
      <c r="EZ171" s="43">
        <v>4256124.4291888531</v>
      </c>
      <c r="FA171" s="12"/>
      <c r="FB171" s="40">
        <v>-713557.76699999999</v>
      </c>
      <c r="FC171" s="41">
        <v>52588.32</v>
      </c>
      <c r="FD171" s="42">
        <v>-660969.44700000004</v>
      </c>
      <c r="FE171" s="44"/>
      <c r="FF171" s="43">
        <v>3595154.982188853</v>
      </c>
      <c r="FG171" s="12"/>
      <c r="FH171" s="43">
        <v>504</v>
      </c>
      <c r="FI171" s="10"/>
      <c r="FJ171" s="8">
        <v>504</v>
      </c>
      <c r="FK171" s="8" t="s">
        <v>155</v>
      </c>
      <c r="FL171" s="9">
        <v>1986</v>
      </c>
      <c r="FM171" s="9">
        <v>4697938</v>
      </c>
      <c r="FN171" s="9">
        <v>1414891</v>
      </c>
      <c r="FO171" s="49">
        <f t="shared" si="148"/>
        <v>-439099</v>
      </c>
      <c r="FQ171" s="99">
        <f t="shared" si="110"/>
        <v>4258839</v>
      </c>
      <c r="FS171" s="55">
        <f t="shared" si="149"/>
        <v>2714.5708111468703</v>
      </c>
      <c r="FT171" s="92">
        <f t="shared" si="150"/>
        <v>6.3780344214800662E-4</v>
      </c>
      <c r="FU171" s="55">
        <f t="shared" si="111"/>
        <v>1.3668533792280313</v>
      </c>
      <c r="FW171" s="40">
        <v>4695223.4291888531</v>
      </c>
      <c r="FX171" s="41">
        <v>1441896.1378195358</v>
      </c>
      <c r="FY171" s="42">
        <v>-439099</v>
      </c>
      <c r="FZ171" s="12"/>
      <c r="GA171" s="43">
        <v>4256124.4291888531</v>
      </c>
      <c r="GB171" s="12"/>
      <c r="GC171" s="40">
        <v>-713557.76699999999</v>
      </c>
      <c r="GD171" s="41">
        <v>52588.32</v>
      </c>
      <c r="GE171" s="42">
        <v>-660969.44700000004</v>
      </c>
      <c r="GF171" s="44"/>
      <c r="GG171" s="43">
        <v>3595154.982188853</v>
      </c>
      <c r="GH171" s="12"/>
      <c r="GI171" s="43">
        <v>504</v>
      </c>
      <c r="GJ171" s="9"/>
      <c r="GK171" s="9"/>
    </row>
    <row r="172" spans="1:193" x14ac:dyDescent="0.25">
      <c r="A172" s="8">
        <v>505</v>
      </c>
      <c r="B172" s="8" t="s">
        <v>557</v>
      </c>
      <c r="C172" s="9">
        <v>20853</v>
      </c>
      <c r="D172" s="9">
        <v>31058942.737968918</v>
      </c>
      <c r="E172" s="9">
        <v>4877170.5773580624</v>
      </c>
      <c r="F172" s="121">
        <v>-2230579</v>
      </c>
      <c r="H172" s="96">
        <f t="shared" si="112"/>
        <v>28828363.737968918</v>
      </c>
      <c r="J172" s="135">
        <f t="shared" si="103"/>
        <v>-127805.63823037595</v>
      </c>
      <c r="K172" s="92">
        <f t="shared" si="104"/>
        <v>-4.4137619368750684E-3</v>
      </c>
      <c r="L172" s="129">
        <f t="shared" si="113"/>
        <v>-6.1288849676485855</v>
      </c>
      <c r="N172" s="116">
        <v>1111897.3161599997</v>
      </c>
      <c r="O172" s="117">
        <v>863480.59200000006</v>
      </c>
      <c r="P172" s="118">
        <v>-248416.72415999963</v>
      </c>
      <c r="R172" s="138">
        <f t="shared" si="114"/>
        <v>28579947.013808917</v>
      </c>
      <c r="S172" s="117"/>
      <c r="T172" s="8">
        <v>505</v>
      </c>
      <c r="U172" s="8" t="s">
        <v>156</v>
      </c>
      <c r="V172" s="9">
        <v>20853</v>
      </c>
      <c r="W172" s="9">
        <v>31058942.737968918</v>
      </c>
      <c r="X172" s="9">
        <v>4877170.5773580624</v>
      </c>
      <c r="Y172" s="121">
        <v>-2288014</v>
      </c>
      <c r="AA172" s="96">
        <f t="shared" si="115"/>
        <v>28770928.737968918</v>
      </c>
      <c r="AC172" s="135">
        <f t="shared" si="116"/>
        <v>-185240.63823037595</v>
      </c>
      <c r="AD172" s="92">
        <f t="shared" si="117"/>
        <v>-6.3972770646463914E-3</v>
      </c>
      <c r="AE172" s="129">
        <f t="shared" si="118"/>
        <v>-8.8831649273666109</v>
      </c>
      <c r="AG172" s="116">
        <v>1111897.3161599997</v>
      </c>
      <c r="AH172" s="117">
        <v>863480.59200000006</v>
      </c>
      <c r="AI172" s="118">
        <f t="shared" si="119"/>
        <v>-248416.72415999963</v>
      </c>
      <c r="AK172" s="138">
        <f t="shared" si="120"/>
        <v>28522512.013808917</v>
      </c>
      <c r="AL172" s="117"/>
      <c r="AM172" s="177" t="s">
        <v>156</v>
      </c>
      <c r="AN172" s="158">
        <v>20685</v>
      </c>
      <c r="AO172" s="158">
        <v>31215658.376199294</v>
      </c>
      <c r="AP172" s="158">
        <v>5080544.8095024424</v>
      </c>
      <c r="AQ172" s="158">
        <v>-2259489</v>
      </c>
      <c r="AS172" s="168">
        <f t="shared" si="105"/>
        <v>28956169.376199294</v>
      </c>
      <c r="AU172" s="158">
        <v>928578.26040000003</v>
      </c>
      <c r="AV172" s="158">
        <v>-888392.89567200001</v>
      </c>
      <c r="AW172" s="158">
        <v>40185.364728000015</v>
      </c>
      <c r="AY172" s="168">
        <f t="shared" si="106"/>
        <v>28996354.740927294</v>
      </c>
      <c r="BA172" s="181">
        <v>505</v>
      </c>
      <c r="BB172" s="121"/>
      <c r="BD172" s="8">
        <v>505</v>
      </c>
      <c r="BE172" s="8" t="s">
        <v>156</v>
      </c>
      <c r="BF172" s="9">
        <v>20853</v>
      </c>
      <c r="BG172" s="9">
        <v>31058942.737968918</v>
      </c>
      <c r="BH172" s="9">
        <v>4877170.5773580624</v>
      </c>
      <c r="BI172" s="49">
        <v>-2381333</v>
      </c>
      <c r="BK172" s="96">
        <f t="shared" si="121"/>
        <v>28677609.737968918</v>
      </c>
      <c r="BM172" s="135">
        <f t="shared" si="122"/>
        <v>-156715.63823037595</v>
      </c>
      <c r="BN172" s="92">
        <f t="shared" si="123"/>
        <v>-5.4350374487947507E-3</v>
      </c>
      <c r="BO172" s="129">
        <f t="shared" si="124"/>
        <v>-7.515256233173929</v>
      </c>
      <c r="BQ172" s="116">
        <v>1111897.3161599999</v>
      </c>
      <c r="BR172" s="117">
        <v>863480.59200000006</v>
      </c>
      <c r="BS172" s="118">
        <f t="shared" si="125"/>
        <v>-248416.72415999987</v>
      </c>
      <c r="BU172" s="138">
        <f t="shared" si="126"/>
        <v>28429193.013808917</v>
      </c>
      <c r="BW172" s="8">
        <v>505</v>
      </c>
      <c r="BX172" s="8" t="s">
        <v>156</v>
      </c>
      <c r="BY172" s="9">
        <v>20853</v>
      </c>
      <c r="BZ172" s="9">
        <v>30745256.637890227</v>
      </c>
      <c r="CA172" s="9">
        <v>4877170.5773580624</v>
      </c>
      <c r="CB172" s="49">
        <v>-2381333</v>
      </c>
      <c r="CD172" s="96">
        <f t="shared" si="127"/>
        <v>28363923.637890227</v>
      </c>
      <c r="CF172" s="135">
        <f t="shared" si="128"/>
        <v>-470401.73830906674</v>
      </c>
      <c r="CG172" s="92">
        <f t="shared" si="129"/>
        <v>-1.6313949855658847E-2</v>
      </c>
      <c r="CH172" s="129">
        <f t="shared" si="130"/>
        <v>-22.557988697504758</v>
      </c>
      <c r="CJ172" s="116">
        <v>1111897.3161599999</v>
      </c>
      <c r="CK172" s="117">
        <v>863480.59200000006</v>
      </c>
      <c r="CL172" s="118">
        <f t="shared" si="131"/>
        <v>-248416.72415999987</v>
      </c>
      <c r="CN172" s="138">
        <f t="shared" si="132"/>
        <v>28115506.913730226</v>
      </c>
      <c r="CP172" s="8">
        <v>505</v>
      </c>
      <c r="CQ172" s="8" t="s">
        <v>156</v>
      </c>
      <c r="CR172" s="9">
        <v>20853</v>
      </c>
      <c r="CS172" s="9">
        <v>30856511.209387004</v>
      </c>
      <c r="CT172" s="9">
        <v>5069308.9073170805</v>
      </c>
      <c r="CU172" s="49">
        <v>-2381333</v>
      </c>
      <c r="CW172" s="96">
        <f t="shared" si="133"/>
        <v>28475178.209387004</v>
      </c>
      <c r="CY172" s="135">
        <f t="shared" si="134"/>
        <v>-359147.16681228951</v>
      </c>
      <c r="CZ172" s="92">
        <f t="shared" si="135"/>
        <v>-1.2455542556537155E-2</v>
      </c>
      <c r="DA172" s="129">
        <f t="shared" si="136"/>
        <v>-17.222805678429459</v>
      </c>
      <c r="DC172" s="116">
        <v>-1112961.0762000002</v>
      </c>
      <c r="DD172" s="117">
        <v>864306.68999999983</v>
      </c>
      <c r="DE172" s="118">
        <f t="shared" si="137"/>
        <v>-248654.38620000042</v>
      </c>
      <c r="DG172" s="138">
        <f t="shared" si="138"/>
        <v>28226523.823187005</v>
      </c>
      <c r="DI172" s="8">
        <v>505</v>
      </c>
      <c r="DJ172" s="8" t="s">
        <v>156</v>
      </c>
      <c r="DK172" s="9">
        <v>20853</v>
      </c>
      <c r="DL172" s="9">
        <v>30856661.737540647</v>
      </c>
      <c r="DM172" s="9">
        <v>5069308.9073170805</v>
      </c>
      <c r="DN172" s="49">
        <v>-2381333</v>
      </c>
      <c r="DP172" s="96">
        <f t="shared" si="139"/>
        <v>28475328.737540647</v>
      </c>
      <c r="DR172" s="135">
        <f t="shared" si="140"/>
        <v>-358996.63865864649</v>
      </c>
      <c r="DS172" s="92">
        <f t="shared" si="141"/>
        <v>-1.2450322106546421E-2</v>
      </c>
      <c r="DT172" s="129">
        <f t="shared" si="107"/>
        <v>-17.215587141353595</v>
      </c>
      <c r="DV172" s="116">
        <v>-1112961.0762000002</v>
      </c>
      <c r="DW172" s="117">
        <v>864306.68999999983</v>
      </c>
      <c r="DX172" s="118">
        <f t="shared" si="142"/>
        <v>-248654.38620000042</v>
      </c>
      <c r="DZ172" s="138">
        <f t="shared" si="143"/>
        <v>28226674.351340648</v>
      </c>
      <c r="EB172" s="8">
        <v>505</v>
      </c>
      <c r="EC172" s="8" t="s">
        <v>156</v>
      </c>
      <c r="ED172" s="9">
        <v>20853</v>
      </c>
      <c r="EE172" s="9">
        <v>30597607.839912634</v>
      </c>
      <c r="EF172" s="9">
        <v>4941829.4035590328</v>
      </c>
      <c r="EG172" s="49">
        <v>-2381333</v>
      </c>
      <c r="EI172" s="96">
        <f t="shared" si="108"/>
        <v>28216274.839912634</v>
      </c>
      <c r="EK172" s="135">
        <f t="shared" si="144"/>
        <v>-618050.53628665954</v>
      </c>
      <c r="EL172" s="92">
        <f t="shared" si="145"/>
        <v>-2.1434541235940161E-2</v>
      </c>
      <c r="EM172" s="129">
        <f t="shared" si="109"/>
        <v>-29.638447047746585</v>
      </c>
      <c r="EO172" s="116">
        <v>1115838.1800000002</v>
      </c>
      <c r="EP172" s="117">
        <v>866541</v>
      </c>
      <c r="EQ172" s="118">
        <f t="shared" si="146"/>
        <v>-249297.18000000017</v>
      </c>
      <c r="ES172" s="138">
        <f t="shared" si="147"/>
        <v>27966977.659912635</v>
      </c>
      <c r="EV172" s="40">
        <v>31215658.376199294</v>
      </c>
      <c r="EW172" s="41">
        <v>5080544.8095024424</v>
      </c>
      <c r="EX172" s="42">
        <v>-2381333</v>
      </c>
      <c r="EY172" s="12"/>
      <c r="EZ172" s="43">
        <v>28834325.376199294</v>
      </c>
      <c r="FA172" s="12"/>
      <c r="FB172" s="40">
        <v>-888392.89567200001</v>
      </c>
      <c r="FC172" s="41">
        <v>928578.26040000003</v>
      </c>
      <c r="FD172" s="42">
        <v>40185.364728000015</v>
      </c>
      <c r="FE172" s="44"/>
      <c r="FF172" s="43">
        <v>28874510.740927294</v>
      </c>
      <c r="FG172" s="12"/>
      <c r="FH172" s="43">
        <v>505</v>
      </c>
      <c r="FI172" s="10"/>
      <c r="FJ172" s="8">
        <v>505</v>
      </c>
      <c r="FK172" s="8" t="s">
        <v>156</v>
      </c>
      <c r="FL172" s="9">
        <v>20853</v>
      </c>
      <c r="FM172" s="9">
        <v>30525942</v>
      </c>
      <c r="FN172" s="9">
        <v>4967556</v>
      </c>
      <c r="FO172" s="49">
        <f t="shared" si="148"/>
        <v>-2381333</v>
      </c>
      <c r="FQ172" s="99">
        <f t="shared" si="110"/>
        <v>28144609</v>
      </c>
      <c r="FS172" s="55">
        <f t="shared" si="149"/>
        <v>-689716.37619929388</v>
      </c>
      <c r="FT172" s="92">
        <f t="shared" si="150"/>
        <v>-2.3919976181187377E-2</v>
      </c>
      <c r="FU172" s="55">
        <f t="shared" si="111"/>
        <v>-33.07516310359631</v>
      </c>
      <c r="FW172" s="40">
        <v>31215658.376199294</v>
      </c>
      <c r="FX172" s="41">
        <v>5080544.8095024424</v>
      </c>
      <c r="FY172" s="42">
        <v>-2381333</v>
      </c>
      <c r="FZ172" s="12"/>
      <c r="GA172" s="43">
        <v>28834325.376199294</v>
      </c>
      <c r="GB172" s="12"/>
      <c r="GC172" s="40">
        <v>-888392.89567200001</v>
      </c>
      <c r="GD172" s="41">
        <v>928578.26040000003</v>
      </c>
      <c r="GE172" s="42">
        <v>40185.364728000015</v>
      </c>
      <c r="GF172" s="44"/>
      <c r="GG172" s="43">
        <v>28874510.740927294</v>
      </c>
      <c r="GH172" s="12"/>
      <c r="GI172" s="43">
        <v>505</v>
      </c>
      <c r="GJ172" s="9"/>
      <c r="GK172" s="9"/>
    </row>
    <row r="173" spans="1:193" x14ac:dyDescent="0.25">
      <c r="A173" s="8">
        <v>507</v>
      </c>
      <c r="B173" s="8" t="s">
        <v>558</v>
      </c>
      <c r="C173" s="9">
        <v>6097</v>
      </c>
      <c r="D173" s="9">
        <v>18385579.302377261</v>
      </c>
      <c r="E173" s="9">
        <v>3765152.7012253162</v>
      </c>
      <c r="F173" s="121">
        <v>-352677</v>
      </c>
      <c r="H173" s="96">
        <f t="shared" si="112"/>
        <v>18032902.302377261</v>
      </c>
      <c r="J173" s="135">
        <f t="shared" si="103"/>
        <v>-621161.92363699153</v>
      </c>
      <c r="K173" s="92">
        <f t="shared" si="104"/>
        <v>-3.3299012810878104E-2</v>
      </c>
      <c r="L173" s="129">
        <f t="shared" si="113"/>
        <v>-101.87992842988216</v>
      </c>
      <c r="N173" s="116"/>
      <c r="O173" s="117"/>
      <c r="P173" s="118">
        <v>76072.249439999985</v>
      </c>
      <c r="R173" s="138">
        <f t="shared" si="114"/>
        <v>18108974.551817261</v>
      </c>
      <c r="S173" s="117"/>
      <c r="T173" s="8">
        <v>507</v>
      </c>
      <c r="U173" s="8" t="s">
        <v>157</v>
      </c>
      <c r="V173" s="9">
        <v>6097</v>
      </c>
      <c r="W173" s="9">
        <v>18385579.302377261</v>
      </c>
      <c r="X173" s="9">
        <v>3765152.7012253162</v>
      </c>
      <c r="Y173" s="121">
        <v>-381904</v>
      </c>
      <c r="AA173" s="96">
        <f t="shared" si="115"/>
        <v>18003675.302377261</v>
      </c>
      <c r="AC173" s="135">
        <f t="shared" si="116"/>
        <v>-650388.92363699153</v>
      </c>
      <c r="AD173" s="92">
        <f t="shared" si="117"/>
        <v>-3.4865802741795203E-2</v>
      </c>
      <c r="AE173" s="129">
        <f t="shared" si="118"/>
        <v>-106.67359744743177</v>
      </c>
      <c r="AG173" s="116">
        <v>128271.80016</v>
      </c>
      <c r="AH173" s="117">
        <v>204669.64559999999</v>
      </c>
      <c r="AI173" s="118">
        <f t="shared" si="119"/>
        <v>76397.84543999999</v>
      </c>
      <c r="AK173" s="138">
        <f t="shared" si="120"/>
        <v>18080073.147817262</v>
      </c>
      <c r="AL173" s="117"/>
      <c r="AM173" s="177" t="s">
        <v>157</v>
      </c>
      <c r="AN173" s="158">
        <v>6159</v>
      </c>
      <c r="AO173" s="158">
        <v>18938249.226014253</v>
      </c>
      <c r="AP173" s="158">
        <v>3898102.7830319023</v>
      </c>
      <c r="AQ173" s="158">
        <v>-284185</v>
      </c>
      <c r="AS173" s="168">
        <f t="shared" si="105"/>
        <v>18654064.226014253</v>
      </c>
      <c r="AU173" s="158">
        <v>295875.03539999994</v>
      </c>
      <c r="AV173" s="158">
        <v>-124226.75892000002</v>
      </c>
      <c r="AW173" s="158">
        <v>171648.27647999991</v>
      </c>
      <c r="AY173" s="168">
        <f t="shared" si="106"/>
        <v>18825712.502494253</v>
      </c>
      <c r="BA173" s="181">
        <v>507</v>
      </c>
      <c r="BB173" s="121"/>
      <c r="BD173" s="8">
        <v>507</v>
      </c>
      <c r="BE173" s="8" t="s">
        <v>157</v>
      </c>
      <c r="BF173" s="9">
        <v>6097</v>
      </c>
      <c r="BG173" s="9">
        <v>18385579.302377261</v>
      </c>
      <c r="BH173" s="9">
        <v>3765152.7012253162</v>
      </c>
      <c r="BI173" s="49">
        <v>-280006</v>
      </c>
      <c r="BK173" s="96">
        <f t="shared" si="121"/>
        <v>18105573.302377261</v>
      </c>
      <c r="BM173" s="135">
        <f t="shared" si="122"/>
        <v>-552669.92363699153</v>
      </c>
      <c r="BN173" s="92">
        <f t="shared" si="123"/>
        <v>-2.96206838415758E-2</v>
      </c>
      <c r="BO173" s="129">
        <f t="shared" si="124"/>
        <v>-90.64620692750394</v>
      </c>
      <c r="BQ173" s="116">
        <v>128271.80015999998</v>
      </c>
      <c r="BR173" s="117">
        <v>204669.64559999999</v>
      </c>
      <c r="BS173" s="118">
        <f t="shared" si="125"/>
        <v>76397.845440000005</v>
      </c>
      <c r="BU173" s="138">
        <f t="shared" si="126"/>
        <v>18181971.147817262</v>
      </c>
      <c r="BW173" s="8">
        <v>507</v>
      </c>
      <c r="BX173" s="8" t="s">
        <v>157</v>
      </c>
      <c r="BY173" s="9">
        <v>6097</v>
      </c>
      <c r="BZ173" s="9">
        <v>18187645.760354012</v>
      </c>
      <c r="CA173" s="9">
        <v>3765152.7012253162</v>
      </c>
      <c r="CB173" s="49">
        <v>-280006</v>
      </c>
      <c r="CD173" s="96">
        <f t="shared" si="127"/>
        <v>17907639.760354012</v>
      </c>
      <c r="CF173" s="135">
        <f t="shared" si="128"/>
        <v>-750603.4656602405</v>
      </c>
      <c r="CG173" s="92">
        <f t="shared" si="129"/>
        <v>-4.0229053537779579E-2</v>
      </c>
      <c r="CH173" s="129">
        <f t="shared" si="130"/>
        <v>-123.11029451537486</v>
      </c>
      <c r="CJ173" s="116">
        <v>128271.80015999998</v>
      </c>
      <c r="CK173" s="117">
        <v>204669.64559999999</v>
      </c>
      <c r="CL173" s="118">
        <f t="shared" si="131"/>
        <v>76397.845440000005</v>
      </c>
      <c r="CN173" s="138">
        <f t="shared" si="132"/>
        <v>17984037.605794013</v>
      </c>
      <c r="CP173" s="8">
        <v>507</v>
      </c>
      <c r="CQ173" s="8" t="s">
        <v>157</v>
      </c>
      <c r="CR173" s="9">
        <v>6097</v>
      </c>
      <c r="CS173" s="9">
        <v>18155670.504464142</v>
      </c>
      <c r="CT173" s="9">
        <v>3736835.9989873418</v>
      </c>
      <c r="CU173" s="49">
        <v>-280006</v>
      </c>
      <c r="CW173" s="96">
        <f t="shared" si="133"/>
        <v>17875664.504464142</v>
      </c>
      <c r="CY173" s="135">
        <f t="shared" si="134"/>
        <v>-782578.72155011073</v>
      </c>
      <c r="CZ173" s="92">
        <f t="shared" si="135"/>
        <v>-4.1942787006817472E-2</v>
      </c>
      <c r="DA173" s="129">
        <f t="shared" si="136"/>
        <v>-128.35471896836324</v>
      </c>
      <c r="DC173" s="116">
        <v>-128394.51870000002</v>
      </c>
      <c r="DD173" s="117">
        <v>204865.45450000002</v>
      </c>
      <c r="DE173" s="118">
        <f t="shared" si="137"/>
        <v>76470.935800000007</v>
      </c>
      <c r="DG173" s="138">
        <f t="shared" si="138"/>
        <v>17952135.440264143</v>
      </c>
      <c r="DI173" s="8">
        <v>507</v>
      </c>
      <c r="DJ173" s="8" t="s">
        <v>157</v>
      </c>
      <c r="DK173" s="9">
        <v>6097</v>
      </c>
      <c r="DL173" s="9">
        <v>18155681.279105365</v>
      </c>
      <c r="DM173" s="9">
        <v>3736835.9989873418</v>
      </c>
      <c r="DN173" s="49">
        <v>-280006</v>
      </c>
      <c r="DP173" s="96">
        <f t="shared" si="139"/>
        <v>17875675.279105365</v>
      </c>
      <c r="DR173" s="135">
        <f t="shared" si="140"/>
        <v>-782567.94690888748</v>
      </c>
      <c r="DS173" s="92">
        <f t="shared" si="141"/>
        <v>-4.194220953330656E-2</v>
      </c>
      <c r="DT173" s="129">
        <f t="shared" si="107"/>
        <v>-128.35295176461989</v>
      </c>
      <c r="DV173" s="116">
        <v>-128394.51870000002</v>
      </c>
      <c r="DW173" s="117">
        <v>204865.45450000002</v>
      </c>
      <c r="DX173" s="118">
        <f t="shared" si="142"/>
        <v>76470.935800000007</v>
      </c>
      <c r="DZ173" s="138">
        <f t="shared" si="143"/>
        <v>17952146.214905366</v>
      </c>
      <c r="EB173" s="8">
        <v>507</v>
      </c>
      <c r="EC173" s="8" t="s">
        <v>157</v>
      </c>
      <c r="ED173" s="9">
        <v>6097</v>
      </c>
      <c r="EE173" s="9">
        <v>18198035.262645517</v>
      </c>
      <c r="EF173" s="9">
        <v>3698815.9667807594</v>
      </c>
      <c r="EG173" s="49">
        <v>-280006</v>
      </c>
      <c r="EI173" s="96">
        <f t="shared" si="108"/>
        <v>17918029.262645517</v>
      </c>
      <c r="EK173" s="135">
        <f t="shared" si="144"/>
        <v>-740213.96336873621</v>
      </c>
      <c r="EL173" s="92">
        <f t="shared" si="145"/>
        <v>-3.9672221784347469E-2</v>
      </c>
      <c r="EM173" s="129">
        <f t="shared" si="109"/>
        <v>-121.40625936833463</v>
      </c>
      <c r="EO173" s="116">
        <v>128726.43</v>
      </c>
      <c r="EP173" s="117">
        <v>205395.05</v>
      </c>
      <c r="EQ173" s="118">
        <f t="shared" si="146"/>
        <v>76668.62</v>
      </c>
      <c r="ES173" s="138">
        <f t="shared" si="147"/>
        <v>17994697.882645518</v>
      </c>
      <c r="EV173" s="40">
        <v>18938249.226014253</v>
      </c>
      <c r="EW173" s="41">
        <v>3898102.7830319023</v>
      </c>
      <c r="EX173" s="42">
        <v>-280006</v>
      </c>
      <c r="EY173" s="12"/>
      <c r="EZ173" s="43">
        <v>18658243.226014253</v>
      </c>
      <c r="FA173" s="12"/>
      <c r="FB173" s="40">
        <v>-124226.75892000002</v>
      </c>
      <c r="FC173" s="41">
        <v>295875.03539999994</v>
      </c>
      <c r="FD173" s="42">
        <v>171648.27647999991</v>
      </c>
      <c r="FE173" s="44"/>
      <c r="FF173" s="43">
        <v>18829891.502494253</v>
      </c>
      <c r="FG173" s="12"/>
      <c r="FH173" s="43">
        <v>507</v>
      </c>
      <c r="FI173" s="10"/>
      <c r="FJ173" s="8">
        <v>507</v>
      </c>
      <c r="FK173" s="8" t="s">
        <v>157</v>
      </c>
      <c r="FL173" s="9">
        <v>6097</v>
      </c>
      <c r="FM173" s="9">
        <v>18587579</v>
      </c>
      <c r="FN173" s="9">
        <v>3924348</v>
      </c>
      <c r="FO173" s="49">
        <f t="shared" si="148"/>
        <v>-280006</v>
      </c>
      <c r="FQ173" s="99">
        <f t="shared" si="110"/>
        <v>18307573</v>
      </c>
      <c r="FS173" s="55">
        <f t="shared" si="149"/>
        <v>-350670.22601425275</v>
      </c>
      <c r="FT173" s="92">
        <f t="shared" si="150"/>
        <v>-1.8794386039803084E-2</v>
      </c>
      <c r="FU173" s="55">
        <f t="shared" si="111"/>
        <v>-57.515208465516281</v>
      </c>
      <c r="FW173" s="40">
        <v>18938249.226014253</v>
      </c>
      <c r="FX173" s="41">
        <v>3898102.7830319023</v>
      </c>
      <c r="FY173" s="42">
        <v>-280006</v>
      </c>
      <c r="FZ173" s="12"/>
      <c r="GA173" s="43">
        <v>18658243.226014253</v>
      </c>
      <c r="GB173" s="12"/>
      <c r="GC173" s="40">
        <v>-124226.75892000002</v>
      </c>
      <c r="GD173" s="41">
        <v>295875.03539999994</v>
      </c>
      <c r="GE173" s="42">
        <v>171648.27647999991</v>
      </c>
      <c r="GF173" s="44"/>
      <c r="GG173" s="43">
        <v>18829891.502494253</v>
      </c>
      <c r="GH173" s="12"/>
      <c r="GI173" s="43">
        <v>507</v>
      </c>
      <c r="GJ173" s="9"/>
      <c r="GK173" s="9"/>
    </row>
    <row r="174" spans="1:193" x14ac:dyDescent="0.25">
      <c r="A174" s="8">
        <v>508</v>
      </c>
      <c r="B174" s="8" t="s">
        <v>158</v>
      </c>
      <c r="C174" s="9">
        <v>10448</v>
      </c>
      <c r="D174" s="9">
        <v>26566828.335347489</v>
      </c>
      <c r="E174" s="9">
        <v>4328345.2987745469</v>
      </c>
      <c r="F174" s="121">
        <v>-1140906</v>
      </c>
      <c r="H174" s="96">
        <f t="shared" si="112"/>
        <v>25425922.335347489</v>
      </c>
      <c r="J174" s="135">
        <f t="shared" si="103"/>
        <v>-1267964.1772511639</v>
      </c>
      <c r="K174" s="92">
        <f t="shared" si="104"/>
        <v>-4.7500171121680826E-2</v>
      </c>
      <c r="L174" s="129">
        <f t="shared" si="113"/>
        <v>-121.35951160520328</v>
      </c>
      <c r="N174" s="116">
        <v>100960.80768</v>
      </c>
      <c r="O174" s="117">
        <v>213786.33359999998</v>
      </c>
      <c r="P174" s="118">
        <v>112825.52591999999</v>
      </c>
      <c r="R174" s="138">
        <f t="shared" si="114"/>
        <v>25538747.861267488</v>
      </c>
      <c r="S174" s="117"/>
      <c r="T174" s="8">
        <v>508</v>
      </c>
      <c r="U174" s="8" t="s">
        <v>158</v>
      </c>
      <c r="V174" s="9">
        <v>10448</v>
      </c>
      <c r="W174" s="9">
        <v>26566828.335347489</v>
      </c>
      <c r="X174" s="9">
        <v>4328345.2987745469</v>
      </c>
      <c r="Y174" s="121">
        <v>-1173086</v>
      </c>
      <c r="AA174" s="96">
        <f t="shared" si="115"/>
        <v>25393742.335347489</v>
      </c>
      <c r="AC174" s="135">
        <f t="shared" si="116"/>
        <v>-1300144.1772511639</v>
      </c>
      <c r="AD174" s="92">
        <f t="shared" si="117"/>
        <v>-4.8705690594643754E-2</v>
      </c>
      <c r="AE174" s="129">
        <f t="shared" si="118"/>
        <v>-124.43952691913896</v>
      </c>
      <c r="AG174" s="116">
        <v>100960.80768</v>
      </c>
      <c r="AH174" s="117">
        <v>213786.33359999998</v>
      </c>
      <c r="AI174" s="118">
        <f t="shared" si="119"/>
        <v>112825.52591999999</v>
      </c>
      <c r="AK174" s="138">
        <f t="shared" si="120"/>
        <v>25506567.861267488</v>
      </c>
      <c r="AL174" s="117"/>
      <c r="AM174" s="177" t="s">
        <v>158</v>
      </c>
      <c r="AN174" s="158">
        <v>10604</v>
      </c>
      <c r="AO174" s="158">
        <v>27593965.512598652</v>
      </c>
      <c r="AP174" s="158">
        <v>4320735.383338186</v>
      </c>
      <c r="AQ174" s="158">
        <v>-903019</v>
      </c>
      <c r="AR174" s="158">
        <v>2940</v>
      </c>
      <c r="AS174" s="168">
        <f t="shared" si="105"/>
        <v>26693886.512598652</v>
      </c>
      <c r="AU174" s="158">
        <v>273524.99940000003</v>
      </c>
      <c r="AV174" s="158">
        <v>-90215.262959999993</v>
      </c>
      <c r="AW174" s="158">
        <v>183309.73644000004</v>
      </c>
      <c r="AY174" s="168">
        <f t="shared" si="106"/>
        <v>26877196.249038652</v>
      </c>
      <c r="BA174" s="181">
        <v>508</v>
      </c>
      <c r="BB174" s="121"/>
      <c r="BD174" s="8">
        <v>508</v>
      </c>
      <c r="BE174" s="8" t="s">
        <v>158</v>
      </c>
      <c r="BF174" s="9">
        <v>10448</v>
      </c>
      <c r="BG174" s="9">
        <v>26566828.335347489</v>
      </c>
      <c r="BH174" s="9">
        <v>4328345.2987745469</v>
      </c>
      <c r="BI174" s="49">
        <v>-841976</v>
      </c>
      <c r="BK174" s="96">
        <f t="shared" si="121"/>
        <v>25724852.335347489</v>
      </c>
      <c r="BM174" s="135">
        <f t="shared" si="122"/>
        <v>-1027137.1772511639</v>
      </c>
      <c r="BN174" s="92">
        <f t="shared" si="123"/>
        <v>-3.8394795899850412E-2</v>
      </c>
      <c r="BO174" s="129">
        <f t="shared" si="124"/>
        <v>-98.309454177944474</v>
      </c>
      <c r="BQ174" s="116">
        <v>100960.80768</v>
      </c>
      <c r="BR174" s="117">
        <v>213786.33359999998</v>
      </c>
      <c r="BS174" s="118">
        <f t="shared" si="125"/>
        <v>112825.52591999999</v>
      </c>
      <c r="BU174" s="138">
        <f t="shared" si="126"/>
        <v>25837677.861267488</v>
      </c>
      <c r="BW174" s="8">
        <v>508</v>
      </c>
      <c r="BX174" s="8" t="s">
        <v>158</v>
      </c>
      <c r="BY174" s="9">
        <v>10448</v>
      </c>
      <c r="BZ174" s="9">
        <v>26266796.496574871</v>
      </c>
      <c r="CA174" s="9">
        <v>4328345.2987745469</v>
      </c>
      <c r="CB174" s="49">
        <v>-841976</v>
      </c>
      <c r="CD174" s="96">
        <f t="shared" si="127"/>
        <v>25424820.496574871</v>
      </c>
      <c r="CF174" s="135">
        <f t="shared" si="128"/>
        <v>-1327169.0160237812</v>
      </c>
      <c r="CG174" s="92">
        <f t="shared" si="129"/>
        <v>-4.9610105274553902E-2</v>
      </c>
      <c r="CH174" s="129">
        <f t="shared" si="130"/>
        <v>-127.02613093642623</v>
      </c>
      <c r="CJ174" s="116">
        <v>100960.80768</v>
      </c>
      <c r="CK174" s="117">
        <v>213786.33359999998</v>
      </c>
      <c r="CL174" s="118">
        <f t="shared" si="131"/>
        <v>112825.52591999999</v>
      </c>
      <c r="CN174" s="138">
        <f t="shared" si="132"/>
        <v>25537646.022494871</v>
      </c>
      <c r="CP174" s="8">
        <v>508</v>
      </c>
      <c r="CQ174" s="8" t="s">
        <v>158</v>
      </c>
      <c r="CR174" s="9">
        <v>10448</v>
      </c>
      <c r="CS174" s="9">
        <v>26504860.278131396</v>
      </c>
      <c r="CT174" s="9">
        <v>4395313.2753309086</v>
      </c>
      <c r="CU174" s="49">
        <v>-841976</v>
      </c>
      <c r="CW174" s="96">
        <f t="shared" si="133"/>
        <v>25662884.278131396</v>
      </c>
      <c r="CY174" s="135">
        <f t="shared" si="134"/>
        <v>-1089105.2344672568</v>
      </c>
      <c r="CZ174" s="92">
        <f t="shared" si="135"/>
        <v>-4.0711186506497049E-2</v>
      </c>
      <c r="DA174" s="129">
        <f t="shared" si="136"/>
        <v>-104.24054694365016</v>
      </c>
      <c r="DC174" s="116">
        <v>-101057.3976</v>
      </c>
      <c r="DD174" s="117">
        <v>213990.86450000003</v>
      </c>
      <c r="DE174" s="118">
        <f t="shared" si="137"/>
        <v>112933.46690000003</v>
      </c>
      <c r="DG174" s="138">
        <f t="shared" si="138"/>
        <v>25775817.745031394</v>
      </c>
      <c r="DI174" s="8">
        <v>508</v>
      </c>
      <c r="DJ174" s="8" t="s">
        <v>158</v>
      </c>
      <c r="DK174" s="9">
        <v>10448</v>
      </c>
      <c r="DL174" s="9">
        <v>26504915.34326116</v>
      </c>
      <c r="DM174" s="9">
        <v>4395313.2753309086</v>
      </c>
      <c r="DN174" s="49">
        <v>-841976</v>
      </c>
      <c r="DP174" s="96">
        <f t="shared" si="139"/>
        <v>25662939.34326116</v>
      </c>
      <c r="DR174" s="135">
        <f t="shared" si="140"/>
        <v>-1089050.1693374924</v>
      </c>
      <c r="DS174" s="92">
        <f t="shared" si="141"/>
        <v>-4.0709128150061974E-2</v>
      </c>
      <c r="DT174" s="129">
        <f t="shared" si="107"/>
        <v>-104.23527654455326</v>
      </c>
      <c r="DV174" s="116">
        <v>-101057.3976</v>
      </c>
      <c r="DW174" s="117">
        <v>213990.86450000003</v>
      </c>
      <c r="DX174" s="118">
        <f t="shared" si="142"/>
        <v>112933.46690000003</v>
      </c>
      <c r="DZ174" s="138">
        <f t="shared" si="143"/>
        <v>25775872.810161158</v>
      </c>
      <c r="EB174" s="8">
        <v>508</v>
      </c>
      <c r="EC174" s="8" t="s">
        <v>158</v>
      </c>
      <c r="ED174" s="9">
        <v>10448</v>
      </c>
      <c r="EE174" s="9">
        <v>26451667.965040021</v>
      </c>
      <c r="EF174" s="9">
        <v>4219372.0060800081</v>
      </c>
      <c r="EG174" s="49">
        <v>-841976</v>
      </c>
      <c r="EI174" s="96">
        <f t="shared" si="108"/>
        <v>25609691.965040021</v>
      </c>
      <c r="EK174" s="135">
        <f t="shared" si="144"/>
        <v>-1142297.5475586317</v>
      </c>
      <c r="EL174" s="92">
        <f t="shared" si="145"/>
        <v>-4.2699536310025654E-2</v>
      </c>
      <c r="EM174" s="129">
        <f t="shared" si="109"/>
        <v>-109.33169482758727</v>
      </c>
      <c r="EO174" s="116">
        <v>101318.64</v>
      </c>
      <c r="EP174" s="117">
        <v>214544.05</v>
      </c>
      <c r="EQ174" s="118">
        <f t="shared" si="146"/>
        <v>113225.40999999999</v>
      </c>
      <c r="ES174" s="138">
        <f t="shared" si="147"/>
        <v>25722917.375040021</v>
      </c>
      <c r="EV174" s="40">
        <v>27593965.512598652</v>
      </c>
      <c r="EW174" s="41">
        <v>4320735.383338186</v>
      </c>
      <c r="EX174" s="42">
        <v>-841976</v>
      </c>
      <c r="EY174" s="12"/>
      <c r="EZ174" s="43">
        <v>26751989.512598652</v>
      </c>
      <c r="FA174" s="12"/>
      <c r="FB174" s="40">
        <v>-90215.262959999993</v>
      </c>
      <c r="FC174" s="41">
        <v>273524.99940000003</v>
      </c>
      <c r="FD174" s="42">
        <v>183309.73644000004</v>
      </c>
      <c r="FE174" s="44"/>
      <c r="FF174" s="43">
        <v>26935299.249038652</v>
      </c>
      <c r="FG174" s="12"/>
      <c r="FH174" s="43">
        <v>508</v>
      </c>
      <c r="FI174" s="10"/>
      <c r="FJ174" s="8">
        <v>508</v>
      </c>
      <c r="FK174" s="8" t="s">
        <v>158</v>
      </c>
      <c r="FL174" s="9">
        <v>10448</v>
      </c>
      <c r="FM174" s="9">
        <v>26569486</v>
      </c>
      <c r="FN174" s="9">
        <v>4151254</v>
      </c>
      <c r="FO174" s="49">
        <f t="shared" si="148"/>
        <v>-841976</v>
      </c>
      <c r="FQ174" s="99">
        <f t="shared" si="110"/>
        <v>25727510</v>
      </c>
      <c r="FS174" s="55">
        <f t="shared" si="149"/>
        <v>-1024479.5125986524</v>
      </c>
      <c r="FT174" s="92">
        <f t="shared" si="150"/>
        <v>-3.8295451338906265E-2</v>
      </c>
      <c r="FU174" s="55">
        <f t="shared" si="111"/>
        <v>-98.055083518247741</v>
      </c>
      <c r="FW174" s="40">
        <v>27593965.512598652</v>
      </c>
      <c r="FX174" s="41">
        <v>4320735.383338186</v>
      </c>
      <c r="FY174" s="42">
        <v>-841976</v>
      </c>
      <c r="FZ174" s="12"/>
      <c r="GA174" s="43">
        <v>26751989.512598652</v>
      </c>
      <c r="GB174" s="12"/>
      <c r="GC174" s="40">
        <v>-90215.262959999993</v>
      </c>
      <c r="GD174" s="41">
        <v>273524.99940000003</v>
      </c>
      <c r="GE174" s="42">
        <v>183309.73644000004</v>
      </c>
      <c r="GF174" s="44"/>
      <c r="GG174" s="43">
        <v>26935299.249038652</v>
      </c>
      <c r="GH174" s="12"/>
      <c r="GI174" s="43">
        <v>508</v>
      </c>
      <c r="GJ174" s="9"/>
      <c r="GK174" s="9"/>
    </row>
    <row r="175" spans="1:193" x14ac:dyDescent="0.25">
      <c r="A175" s="8">
        <v>529</v>
      </c>
      <c r="B175" s="8" t="s">
        <v>559</v>
      </c>
      <c r="C175" s="9">
        <v>19068</v>
      </c>
      <c r="D175" s="9">
        <v>15446923.381220941</v>
      </c>
      <c r="E175" s="9">
        <v>-4141957.8736610753</v>
      </c>
      <c r="F175" s="121">
        <v>-1116299</v>
      </c>
      <c r="H175" s="96">
        <f t="shared" si="112"/>
        <v>14330624.381220941</v>
      </c>
      <c r="J175" s="135">
        <f t="shared" si="103"/>
        <v>-1672268.8988013752</v>
      </c>
      <c r="K175" s="92">
        <f t="shared" si="104"/>
        <v>-0.10449790981790782</v>
      </c>
      <c r="L175" s="129">
        <f t="shared" si="113"/>
        <v>-87.700277889730188</v>
      </c>
      <c r="N175" s="116">
        <v>507916.73616000009</v>
      </c>
      <c r="O175" s="117">
        <v>398529.50400000002</v>
      </c>
      <c r="P175" s="118">
        <v>-109387.23216000007</v>
      </c>
      <c r="R175" s="138">
        <f t="shared" si="114"/>
        <v>14221237.14906094</v>
      </c>
      <c r="S175" s="117"/>
      <c r="T175" s="8">
        <v>529</v>
      </c>
      <c r="U175" s="8" t="s">
        <v>159</v>
      </c>
      <c r="V175" s="9">
        <v>19068</v>
      </c>
      <c r="W175" s="9">
        <v>15446923.381220941</v>
      </c>
      <c r="X175" s="9">
        <v>-4141957.8736610753</v>
      </c>
      <c r="Y175" s="121">
        <v>-1050027</v>
      </c>
      <c r="AA175" s="96">
        <f t="shared" si="115"/>
        <v>14396896.381220941</v>
      </c>
      <c r="AC175" s="135">
        <f t="shared" si="116"/>
        <v>-1605996.8988013752</v>
      </c>
      <c r="AD175" s="92">
        <f t="shared" si="117"/>
        <v>-0.10035665868035681</v>
      </c>
      <c r="AE175" s="129">
        <f t="shared" si="118"/>
        <v>-84.224716740160233</v>
      </c>
      <c r="AG175" s="116">
        <v>507916.73616000009</v>
      </c>
      <c r="AH175" s="117">
        <v>398529.50400000002</v>
      </c>
      <c r="AI175" s="118">
        <f t="shared" si="119"/>
        <v>-109387.23216000007</v>
      </c>
      <c r="AK175" s="138">
        <f t="shared" si="120"/>
        <v>14287509.14906094</v>
      </c>
      <c r="AL175" s="117"/>
      <c r="AM175" s="177" t="s">
        <v>159</v>
      </c>
      <c r="AN175" s="158">
        <v>18961</v>
      </c>
      <c r="AO175" s="158">
        <v>16978393.280022316</v>
      </c>
      <c r="AP175" s="158">
        <v>-3863088.6748219556</v>
      </c>
      <c r="AQ175" s="158">
        <v>-975500</v>
      </c>
      <c r="AS175" s="168">
        <f t="shared" si="105"/>
        <v>16002893.280022316</v>
      </c>
      <c r="AU175" s="158">
        <v>370879.12680000009</v>
      </c>
      <c r="AV175" s="158">
        <v>-524288.45919600001</v>
      </c>
      <c r="AW175" s="158">
        <v>-153409.33239599993</v>
      </c>
      <c r="AY175" s="168">
        <f t="shared" si="106"/>
        <v>15849483.947626315</v>
      </c>
      <c r="BA175" s="181">
        <v>529</v>
      </c>
      <c r="BB175" s="121"/>
      <c r="BD175" s="8">
        <v>529</v>
      </c>
      <c r="BE175" s="8" t="s">
        <v>159</v>
      </c>
      <c r="BF175" s="9">
        <v>19068</v>
      </c>
      <c r="BG175" s="9">
        <v>15446923.381220941</v>
      </c>
      <c r="BH175" s="9">
        <v>-4141957.8736610753</v>
      </c>
      <c r="BI175" s="49">
        <v>-950569</v>
      </c>
      <c r="BK175" s="96">
        <f t="shared" si="121"/>
        <v>14496354.381220941</v>
      </c>
      <c r="BM175" s="135">
        <f t="shared" si="122"/>
        <v>-1531469.8988013752</v>
      </c>
      <c r="BN175" s="92">
        <f t="shared" si="123"/>
        <v>-9.5550704327988983E-2</v>
      </c>
      <c r="BO175" s="129">
        <f t="shared" si="124"/>
        <v>-80.316231319560274</v>
      </c>
      <c r="BQ175" s="116">
        <v>507916.73616000003</v>
      </c>
      <c r="BR175" s="117">
        <v>398529.50399999996</v>
      </c>
      <c r="BS175" s="118">
        <f t="shared" si="125"/>
        <v>-109387.23216000007</v>
      </c>
      <c r="BU175" s="138">
        <f t="shared" si="126"/>
        <v>14386967.14906094</v>
      </c>
      <c r="BW175" s="8">
        <v>529</v>
      </c>
      <c r="BX175" s="8" t="s">
        <v>159</v>
      </c>
      <c r="BY175" s="9">
        <v>19068</v>
      </c>
      <c r="BZ175" s="9">
        <v>15171283.824801788</v>
      </c>
      <c r="CA175" s="9">
        <v>-4141957.8736610753</v>
      </c>
      <c r="CB175" s="49">
        <v>-950569</v>
      </c>
      <c r="CD175" s="96">
        <f t="shared" si="127"/>
        <v>14220714.824801788</v>
      </c>
      <c r="CF175" s="135">
        <f t="shared" si="128"/>
        <v>-1807109.4552205279</v>
      </c>
      <c r="CG175" s="92">
        <f t="shared" si="129"/>
        <v>-0.11274826973695845</v>
      </c>
      <c r="CH175" s="129">
        <f t="shared" si="130"/>
        <v>-94.771840529710929</v>
      </c>
      <c r="CJ175" s="116">
        <v>507916.73616000003</v>
      </c>
      <c r="CK175" s="117">
        <v>398529.50399999996</v>
      </c>
      <c r="CL175" s="118">
        <f t="shared" si="131"/>
        <v>-109387.23216000007</v>
      </c>
      <c r="CN175" s="138">
        <f t="shared" si="132"/>
        <v>14111327.592641788</v>
      </c>
      <c r="CP175" s="8">
        <v>529</v>
      </c>
      <c r="CQ175" s="8" t="s">
        <v>159</v>
      </c>
      <c r="CR175" s="9">
        <v>19068</v>
      </c>
      <c r="CS175" s="9">
        <v>15165569.705390101</v>
      </c>
      <c r="CT175" s="9">
        <v>-4175400.9845602713</v>
      </c>
      <c r="CU175" s="49">
        <v>-950569</v>
      </c>
      <c r="CW175" s="96">
        <f t="shared" si="133"/>
        <v>14215000.705390101</v>
      </c>
      <c r="CY175" s="135">
        <f t="shared" si="134"/>
        <v>-1812823.5746322144</v>
      </c>
      <c r="CZ175" s="92">
        <f t="shared" si="135"/>
        <v>-0.11310478221874357</v>
      </c>
      <c r="DA175" s="129">
        <f t="shared" si="136"/>
        <v>-95.071511151259401</v>
      </c>
      <c r="DC175" s="116">
        <v>-508402.66369999992</v>
      </c>
      <c r="DD175" s="117">
        <v>398910.78</v>
      </c>
      <c r="DE175" s="118">
        <f t="shared" si="137"/>
        <v>-109491.88369999989</v>
      </c>
      <c r="DG175" s="138">
        <f t="shared" si="138"/>
        <v>14105508.821690101</v>
      </c>
      <c r="DI175" s="8">
        <v>529</v>
      </c>
      <c r="DJ175" s="8" t="s">
        <v>159</v>
      </c>
      <c r="DK175" s="9">
        <v>19068</v>
      </c>
      <c r="DL175" s="9">
        <v>15165712.614593601</v>
      </c>
      <c r="DM175" s="9">
        <v>-4175400.9845602713</v>
      </c>
      <c r="DN175" s="49">
        <v>-950569</v>
      </c>
      <c r="DP175" s="96">
        <f t="shared" si="139"/>
        <v>14215143.614593601</v>
      </c>
      <c r="DR175" s="135">
        <f t="shared" si="140"/>
        <v>-1812680.6654287148</v>
      </c>
      <c r="DS175" s="92">
        <f t="shared" si="141"/>
        <v>-0.11309586589916064</v>
      </c>
      <c r="DT175" s="129">
        <f t="shared" si="107"/>
        <v>-95.064016437419482</v>
      </c>
      <c r="DV175" s="116">
        <v>-508402.66369999992</v>
      </c>
      <c r="DW175" s="117">
        <v>398910.78</v>
      </c>
      <c r="DX175" s="118">
        <f t="shared" si="142"/>
        <v>-109491.88369999989</v>
      </c>
      <c r="DZ175" s="138">
        <f t="shared" si="143"/>
        <v>14105651.730893601</v>
      </c>
      <c r="EB175" s="8">
        <v>529</v>
      </c>
      <c r="EC175" s="8" t="s">
        <v>159</v>
      </c>
      <c r="ED175" s="9">
        <v>19068</v>
      </c>
      <c r="EE175" s="9">
        <v>15134648.064628147</v>
      </c>
      <c r="EF175" s="9">
        <v>-4111333.6940389751</v>
      </c>
      <c r="EG175" s="49">
        <v>-950569</v>
      </c>
      <c r="EI175" s="96">
        <f t="shared" si="108"/>
        <v>14184079.064628147</v>
      </c>
      <c r="EK175" s="135">
        <f t="shared" si="144"/>
        <v>-1843745.2153941691</v>
      </c>
      <c r="EL175" s="92">
        <f t="shared" si="145"/>
        <v>-0.11503402977110765</v>
      </c>
      <c r="EM175" s="129">
        <f t="shared" si="109"/>
        <v>-96.69316212472043</v>
      </c>
      <c r="EO175" s="116">
        <v>509716.93</v>
      </c>
      <c r="EP175" s="117">
        <v>399942</v>
      </c>
      <c r="EQ175" s="118">
        <f t="shared" si="146"/>
        <v>-109774.93</v>
      </c>
      <c r="ES175" s="138">
        <f t="shared" si="147"/>
        <v>14074304.134628147</v>
      </c>
      <c r="EV175" s="40">
        <v>16978393.280022316</v>
      </c>
      <c r="EW175" s="41">
        <v>-3863088.6748219556</v>
      </c>
      <c r="EX175" s="42">
        <v>-950569</v>
      </c>
      <c r="EY175" s="12"/>
      <c r="EZ175" s="43">
        <v>16027824.280022316</v>
      </c>
      <c r="FA175" s="12"/>
      <c r="FB175" s="40">
        <v>-524288.45919600001</v>
      </c>
      <c r="FC175" s="41">
        <v>370879.12680000009</v>
      </c>
      <c r="FD175" s="42">
        <v>-153409.33239599993</v>
      </c>
      <c r="FE175" s="44"/>
      <c r="FF175" s="43">
        <v>15874414.947626315</v>
      </c>
      <c r="FG175" s="12"/>
      <c r="FH175" s="43">
        <v>529</v>
      </c>
      <c r="FI175" s="10"/>
      <c r="FJ175" s="8">
        <v>529</v>
      </c>
      <c r="FK175" s="8" t="s">
        <v>159</v>
      </c>
      <c r="FL175" s="9">
        <v>19068</v>
      </c>
      <c r="FM175" s="9">
        <v>15538532</v>
      </c>
      <c r="FN175" s="9">
        <v>-3937898</v>
      </c>
      <c r="FO175" s="49">
        <f t="shared" si="148"/>
        <v>-950569</v>
      </c>
      <c r="FQ175" s="99">
        <f t="shared" si="110"/>
        <v>14587963</v>
      </c>
      <c r="FS175" s="55">
        <f t="shared" si="149"/>
        <v>-1439861.2800223157</v>
      </c>
      <c r="FT175" s="92">
        <f t="shared" si="150"/>
        <v>-8.9835105181244906E-2</v>
      </c>
      <c r="FU175" s="55">
        <f t="shared" si="111"/>
        <v>-75.511919447362899</v>
      </c>
      <c r="FW175" s="40">
        <v>16978393.280022316</v>
      </c>
      <c r="FX175" s="41">
        <v>-3863088.6748219556</v>
      </c>
      <c r="FY175" s="42">
        <v>-950569</v>
      </c>
      <c r="FZ175" s="12"/>
      <c r="GA175" s="43">
        <v>16027824.280022316</v>
      </c>
      <c r="GB175" s="12"/>
      <c r="GC175" s="40">
        <v>-524288.45919600001</v>
      </c>
      <c r="GD175" s="41">
        <v>370879.12680000009</v>
      </c>
      <c r="GE175" s="42">
        <v>-153409.33239599993</v>
      </c>
      <c r="GF175" s="44"/>
      <c r="GG175" s="43">
        <v>15874414.947626315</v>
      </c>
      <c r="GH175" s="12"/>
      <c r="GI175" s="43">
        <v>529</v>
      </c>
      <c r="GJ175" s="9"/>
      <c r="GK175" s="9"/>
    </row>
    <row r="176" spans="1:193" x14ac:dyDescent="0.25">
      <c r="A176" s="8">
        <v>531</v>
      </c>
      <c r="B176" s="8" t="s">
        <v>560</v>
      </c>
      <c r="C176" s="9">
        <v>5548</v>
      </c>
      <c r="D176" s="9">
        <v>11594418.192467744</v>
      </c>
      <c r="E176" s="9">
        <v>3238466.8644433715</v>
      </c>
      <c r="F176" s="121">
        <v>-493349</v>
      </c>
      <c r="H176" s="96">
        <f t="shared" si="112"/>
        <v>11101069.192467744</v>
      </c>
      <c r="J176" s="135">
        <f t="shared" si="103"/>
        <v>380457.20247879624</v>
      </c>
      <c r="K176" s="92">
        <f t="shared" si="104"/>
        <v>3.5488384696141635E-2</v>
      </c>
      <c r="L176" s="129">
        <f t="shared" si="113"/>
        <v>68.57555920670444</v>
      </c>
      <c r="N176" s="116">
        <v>192674.68896</v>
      </c>
      <c r="O176" s="117">
        <v>156286.08000000002</v>
      </c>
      <c r="P176" s="118">
        <v>-36388.608959999983</v>
      </c>
      <c r="R176" s="138">
        <f t="shared" si="114"/>
        <v>11064680.583507743</v>
      </c>
      <c r="S176" s="117"/>
      <c r="T176" s="8">
        <v>531</v>
      </c>
      <c r="U176" s="8" t="s">
        <v>160</v>
      </c>
      <c r="V176" s="9">
        <v>5548</v>
      </c>
      <c r="W176" s="9">
        <v>11594418.192467744</v>
      </c>
      <c r="X176" s="9">
        <v>3238466.8644433715</v>
      </c>
      <c r="Y176" s="121">
        <v>-558176</v>
      </c>
      <c r="AA176" s="96">
        <f t="shared" si="115"/>
        <v>11036242.192467744</v>
      </c>
      <c r="AC176" s="135">
        <f t="shared" si="116"/>
        <v>315630.20247879624</v>
      </c>
      <c r="AD176" s="92">
        <f t="shared" si="117"/>
        <v>2.9441435132018211E-2</v>
      </c>
      <c r="AE176" s="129">
        <f t="shared" si="118"/>
        <v>56.890807944988509</v>
      </c>
      <c r="AG176" s="116">
        <v>192674.68896</v>
      </c>
      <c r="AH176" s="117">
        <v>156286.08000000002</v>
      </c>
      <c r="AI176" s="118">
        <f t="shared" si="119"/>
        <v>-36388.608959999983</v>
      </c>
      <c r="AK176" s="138">
        <f t="shared" si="120"/>
        <v>10999853.583507743</v>
      </c>
      <c r="AL176" s="117"/>
      <c r="AM176" s="177" t="s">
        <v>160</v>
      </c>
      <c r="AN176" s="158">
        <v>5651</v>
      </c>
      <c r="AO176" s="158">
        <v>11226060.989988947</v>
      </c>
      <c r="AP176" s="158">
        <v>2977799.5708684349</v>
      </c>
      <c r="AQ176" s="158">
        <v>-505449</v>
      </c>
      <c r="AS176" s="168">
        <f t="shared" si="105"/>
        <v>10720611.989988947</v>
      </c>
      <c r="AU176" s="158">
        <v>184124.8554</v>
      </c>
      <c r="AV176" s="158">
        <v>-198144.90151199998</v>
      </c>
      <c r="AW176" s="158">
        <v>-14020.046111999982</v>
      </c>
      <c r="AY176" s="168">
        <f t="shared" si="106"/>
        <v>10706591.943876948</v>
      </c>
      <c r="BA176" s="181">
        <v>531</v>
      </c>
      <c r="BB176" s="121"/>
      <c r="BD176" s="8">
        <v>531</v>
      </c>
      <c r="BE176" s="8" t="s">
        <v>160</v>
      </c>
      <c r="BF176" s="9">
        <v>5548</v>
      </c>
      <c r="BG176" s="9">
        <v>11594418.192467747</v>
      </c>
      <c r="BH176" s="9">
        <v>3238466.8644433753</v>
      </c>
      <c r="BI176" s="49">
        <v>-531352</v>
      </c>
      <c r="BK176" s="96">
        <f t="shared" si="121"/>
        <v>11063066.192467747</v>
      </c>
      <c r="BM176" s="135">
        <f t="shared" si="122"/>
        <v>368357.20247879997</v>
      </c>
      <c r="BN176" s="92">
        <f t="shared" si="123"/>
        <v>3.4442938356117031E-2</v>
      </c>
      <c r="BO176" s="129">
        <f t="shared" si="124"/>
        <v>66.394593092790188</v>
      </c>
      <c r="BQ176" s="116">
        <v>192674.68896</v>
      </c>
      <c r="BR176" s="117">
        <v>156286.08000000002</v>
      </c>
      <c r="BS176" s="118">
        <f t="shared" si="125"/>
        <v>-36388.608959999983</v>
      </c>
      <c r="BU176" s="138">
        <f t="shared" si="126"/>
        <v>11026677.583507746</v>
      </c>
      <c r="BW176" s="8">
        <v>531</v>
      </c>
      <c r="BX176" s="8" t="s">
        <v>160</v>
      </c>
      <c r="BY176" s="9">
        <v>5548</v>
      </c>
      <c r="BZ176" s="9">
        <v>11490610.026829209</v>
      </c>
      <c r="CA176" s="9">
        <v>3238466.8644433753</v>
      </c>
      <c r="CB176" s="49">
        <v>-531352</v>
      </c>
      <c r="CD176" s="96">
        <f t="shared" si="127"/>
        <v>10959258.026829209</v>
      </c>
      <c r="CF176" s="135">
        <f t="shared" si="128"/>
        <v>264549.03684026189</v>
      </c>
      <c r="CG176" s="92">
        <f t="shared" si="129"/>
        <v>2.4736440896886459E-2</v>
      </c>
      <c r="CH176" s="129">
        <f t="shared" si="130"/>
        <v>47.683676431193561</v>
      </c>
      <c r="CJ176" s="116">
        <v>192674.68896</v>
      </c>
      <c r="CK176" s="117">
        <v>156286.08000000002</v>
      </c>
      <c r="CL176" s="118">
        <f t="shared" si="131"/>
        <v>-36388.608959999983</v>
      </c>
      <c r="CN176" s="138">
        <f t="shared" si="132"/>
        <v>10922869.417869208</v>
      </c>
      <c r="CP176" s="8">
        <v>531</v>
      </c>
      <c r="CQ176" s="8" t="s">
        <v>160</v>
      </c>
      <c r="CR176" s="9">
        <v>5548</v>
      </c>
      <c r="CS176" s="9">
        <v>11471621.270315487</v>
      </c>
      <c r="CT176" s="9">
        <v>3261391.0648404816</v>
      </c>
      <c r="CU176" s="49">
        <v>-531352</v>
      </c>
      <c r="CW176" s="96">
        <f t="shared" si="133"/>
        <v>10940269.270315487</v>
      </c>
      <c r="CY176" s="135">
        <f t="shared" si="134"/>
        <v>245560.28032653965</v>
      </c>
      <c r="CZ176" s="92">
        <f t="shared" si="135"/>
        <v>2.2960912779992664E-2</v>
      </c>
      <c r="DA176" s="129">
        <f t="shared" si="136"/>
        <v>44.261045480630798</v>
      </c>
      <c r="DC176" s="116">
        <v>-192859.02220000001</v>
      </c>
      <c r="DD176" s="117">
        <v>156435.60000000003</v>
      </c>
      <c r="DE176" s="118">
        <f t="shared" si="137"/>
        <v>-36423.422199999972</v>
      </c>
      <c r="DG176" s="138">
        <f t="shared" si="138"/>
        <v>10903845.848115487</v>
      </c>
      <c r="DI176" s="8">
        <v>531</v>
      </c>
      <c r="DJ176" s="8" t="s">
        <v>160</v>
      </c>
      <c r="DK176" s="9">
        <v>5548</v>
      </c>
      <c r="DL176" s="9">
        <v>11471663.878678046</v>
      </c>
      <c r="DM176" s="9">
        <v>3261391.0648404816</v>
      </c>
      <c r="DN176" s="49">
        <v>-531352</v>
      </c>
      <c r="DP176" s="96">
        <f t="shared" si="139"/>
        <v>10940311.878678046</v>
      </c>
      <c r="DR176" s="135">
        <f t="shared" si="140"/>
        <v>245602.88868909888</v>
      </c>
      <c r="DS176" s="92">
        <f t="shared" si="141"/>
        <v>2.2964896840017027E-2</v>
      </c>
      <c r="DT176" s="129">
        <f t="shared" si="107"/>
        <v>44.268725430623448</v>
      </c>
      <c r="DV176" s="116">
        <v>-192859.02220000001</v>
      </c>
      <c r="DW176" s="117">
        <v>156435.60000000003</v>
      </c>
      <c r="DX176" s="118">
        <f t="shared" si="142"/>
        <v>-36423.422199999972</v>
      </c>
      <c r="DZ176" s="138">
        <f t="shared" si="143"/>
        <v>10903888.456478046</v>
      </c>
      <c r="EB176" s="8">
        <v>531</v>
      </c>
      <c r="EC176" s="8" t="s">
        <v>160</v>
      </c>
      <c r="ED176" s="9">
        <v>5548</v>
      </c>
      <c r="EE176" s="9">
        <v>11404288.503126729</v>
      </c>
      <c r="EF176" s="9">
        <v>3197633.2412607227</v>
      </c>
      <c r="EG176" s="49">
        <v>-531352</v>
      </c>
      <c r="EI176" s="96">
        <f t="shared" si="108"/>
        <v>10872936.503126729</v>
      </c>
      <c r="EK176" s="135">
        <f t="shared" si="144"/>
        <v>178227.51313778199</v>
      </c>
      <c r="EL176" s="92">
        <f t="shared" si="145"/>
        <v>1.6665017561919297E-2</v>
      </c>
      <c r="EM176" s="129">
        <f t="shared" si="109"/>
        <v>32.124641877754506</v>
      </c>
      <c r="EO176" s="116">
        <v>193357.58000000002</v>
      </c>
      <c r="EP176" s="117">
        <v>156840</v>
      </c>
      <c r="EQ176" s="118">
        <f t="shared" si="146"/>
        <v>-36517.580000000016</v>
      </c>
      <c r="ES176" s="138">
        <f t="shared" si="147"/>
        <v>10836418.923126729</v>
      </c>
      <c r="EV176" s="40">
        <v>11226060.989988947</v>
      </c>
      <c r="EW176" s="41">
        <v>2977799.5708684349</v>
      </c>
      <c r="EX176" s="42">
        <v>-531352</v>
      </c>
      <c r="EY176" s="12"/>
      <c r="EZ176" s="43">
        <v>10694708.989988947</v>
      </c>
      <c r="FA176" s="12"/>
      <c r="FB176" s="40">
        <v>-198144.90151199998</v>
      </c>
      <c r="FC176" s="41">
        <v>184124.8554</v>
      </c>
      <c r="FD176" s="42">
        <v>-14020.046111999982</v>
      </c>
      <c r="FE176" s="44"/>
      <c r="FF176" s="43">
        <v>10680688.943876948</v>
      </c>
      <c r="FG176" s="12"/>
      <c r="FH176" s="43">
        <v>531</v>
      </c>
      <c r="FI176" s="10"/>
      <c r="FJ176" s="8">
        <v>531</v>
      </c>
      <c r="FK176" s="8" t="s">
        <v>160</v>
      </c>
      <c r="FL176" s="9">
        <v>5548</v>
      </c>
      <c r="FM176" s="9">
        <v>11073503</v>
      </c>
      <c r="FN176" s="9">
        <v>3024171</v>
      </c>
      <c r="FO176" s="49">
        <f t="shared" si="148"/>
        <v>-531352</v>
      </c>
      <c r="FQ176" s="99">
        <f t="shared" si="110"/>
        <v>10542151</v>
      </c>
      <c r="FS176" s="55">
        <f t="shared" si="149"/>
        <v>-152557.98998894729</v>
      </c>
      <c r="FT176" s="92">
        <f t="shared" si="150"/>
        <v>-1.4264809835569443E-2</v>
      </c>
      <c r="FU176" s="55">
        <f t="shared" si="111"/>
        <v>-27.497835253955891</v>
      </c>
      <c r="FW176" s="40">
        <v>11226060.989988947</v>
      </c>
      <c r="FX176" s="41">
        <v>2977799.5708684349</v>
      </c>
      <c r="FY176" s="42">
        <v>-531352</v>
      </c>
      <c r="FZ176" s="12"/>
      <c r="GA176" s="43">
        <v>10694708.989988947</v>
      </c>
      <c r="GB176" s="12"/>
      <c r="GC176" s="40">
        <v>-198144.90151199998</v>
      </c>
      <c r="GD176" s="41">
        <v>184124.8554</v>
      </c>
      <c r="GE176" s="42">
        <v>-14020.046111999982</v>
      </c>
      <c r="GF176" s="44"/>
      <c r="GG176" s="43">
        <v>10680688.943876948</v>
      </c>
      <c r="GH176" s="12"/>
      <c r="GI176" s="43">
        <v>531</v>
      </c>
      <c r="GJ176" s="9"/>
      <c r="GK176" s="9"/>
    </row>
    <row r="177" spans="1:193" x14ac:dyDescent="0.25">
      <c r="A177" s="8">
        <v>535</v>
      </c>
      <c r="B177" s="8" t="s">
        <v>561</v>
      </c>
      <c r="C177" s="9">
        <v>10889</v>
      </c>
      <c r="D177" s="9">
        <v>38180802.896564454</v>
      </c>
      <c r="E177" s="9">
        <v>11369239.733960932</v>
      </c>
      <c r="F177" s="121">
        <v>-989379</v>
      </c>
      <c r="H177" s="96">
        <f t="shared" si="112"/>
        <v>37191423.896564454</v>
      </c>
      <c r="J177" s="135">
        <f t="shared" si="103"/>
        <v>68760.752408847213</v>
      </c>
      <c r="K177" s="92">
        <f t="shared" si="104"/>
        <v>1.8522580705439646E-3</v>
      </c>
      <c r="L177" s="129">
        <f t="shared" si="113"/>
        <v>6.3146985406233087</v>
      </c>
      <c r="N177" s="116">
        <v>271963.82688000001</v>
      </c>
      <c r="O177" s="117">
        <v>201869.51999999996</v>
      </c>
      <c r="P177" s="118">
        <v>-70094.306880000047</v>
      </c>
      <c r="R177" s="138">
        <f t="shared" si="114"/>
        <v>37121329.589684457</v>
      </c>
      <c r="S177" s="117"/>
      <c r="T177" s="8">
        <v>535</v>
      </c>
      <c r="U177" s="8" t="s">
        <v>161</v>
      </c>
      <c r="V177" s="9">
        <v>10889</v>
      </c>
      <c r="W177" s="9">
        <v>38180802.896564454</v>
      </c>
      <c r="X177" s="9">
        <v>11369239.733960932</v>
      </c>
      <c r="Y177" s="121">
        <v>-1155171</v>
      </c>
      <c r="AA177" s="96">
        <f t="shared" si="115"/>
        <v>37025631.896564454</v>
      </c>
      <c r="AC177" s="135">
        <f t="shared" si="116"/>
        <v>-97031.247591152787</v>
      </c>
      <c r="AD177" s="92">
        <f t="shared" si="117"/>
        <v>-2.613800826044154E-3</v>
      </c>
      <c r="AE177" s="129">
        <f t="shared" si="118"/>
        <v>-8.9109420140649078</v>
      </c>
      <c r="AG177" s="116">
        <v>271963.82688000001</v>
      </c>
      <c r="AH177" s="117">
        <v>201869.51999999996</v>
      </c>
      <c r="AI177" s="118">
        <f t="shared" si="119"/>
        <v>-70094.306880000047</v>
      </c>
      <c r="AK177" s="138">
        <f t="shared" si="120"/>
        <v>36955537.589684457</v>
      </c>
      <c r="AL177" s="117"/>
      <c r="AM177" s="177" t="s">
        <v>161</v>
      </c>
      <c r="AN177" s="158">
        <v>10876</v>
      </c>
      <c r="AO177" s="158">
        <v>38168154.144155607</v>
      </c>
      <c r="AP177" s="158">
        <v>11109135.825964658</v>
      </c>
      <c r="AQ177" s="158">
        <v>-1045491</v>
      </c>
      <c r="AS177" s="168">
        <f t="shared" si="105"/>
        <v>37122663.144155607</v>
      </c>
      <c r="AU177" s="158">
        <v>194905.46099999998</v>
      </c>
      <c r="AV177" s="158">
        <v>-242234.94900000002</v>
      </c>
      <c r="AW177" s="158">
        <v>-47329.488000000041</v>
      </c>
      <c r="AY177" s="168">
        <f t="shared" si="106"/>
        <v>37075333.656155609</v>
      </c>
      <c r="BA177" s="181">
        <v>535</v>
      </c>
      <c r="BB177" s="121"/>
      <c r="BD177" s="8">
        <v>535</v>
      </c>
      <c r="BE177" s="8" t="s">
        <v>161</v>
      </c>
      <c r="BF177" s="9">
        <v>10889</v>
      </c>
      <c r="BG177" s="9">
        <v>38180802.896564454</v>
      </c>
      <c r="BH177" s="9">
        <v>11369239.733960932</v>
      </c>
      <c r="BI177" s="49">
        <v>-1146288</v>
      </c>
      <c r="BK177" s="96">
        <f t="shared" si="121"/>
        <v>37034514.896564454</v>
      </c>
      <c r="BM177" s="135">
        <f t="shared" si="122"/>
        <v>12648.752408847213</v>
      </c>
      <c r="BN177" s="92">
        <f t="shared" si="123"/>
        <v>3.4165626226391579E-4</v>
      </c>
      <c r="BO177" s="129">
        <f t="shared" si="124"/>
        <v>1.1616082660342744</v>
      </c>
      <c r="BQ177" s="116">
        <v>271963.82688000001</v>
      </c>
      <c r="BR177" s="117">
        <v>201869.52</v>
      </c>
      <c r="BS177" s="118">
        <f t="shared" si="125"/>
        <v>-70094.306880000018</v>
      </c>
      <c r="BU177" s="138">
        <f t="shared" si="126"/>
        <v>36964420.589684457</v>
      </c>
      <c r="BW177" s="8">
        <v>535</v>
      </c>
      <c r="BX177" s="8" t="s">
        <v>161</v>
      </c>
      <c r="BY177" s="9">
        <v>10889</v>
      </c>
      <c r="BZ177" s="9">
        <v>37807822.230381854</v>
      </c>
      <c r="CA177" s="9">
        <v>11369239.733960932</v>
      </c>
      <c r="CB177" s="49">
        <v>-1146288</v>
      </c>
      <c r="CD177" s="96">
        <f t="shared" si="127"/>
        <v>36661534.230381854</v>
      </c>
      <c r="CF177" s="135">
        <f t="shared" si="128"/>
        <v>-360331.91377375275</v>
      </c>
      <c r="CG177" s="92">
        <f t="shared" si="129"/>
        <v>-9.7329484248766304E-3</v>
      </c>
      <c r="CH177" s="129">
        <f t="shared" si="130"/>
        <v>-33.09136869994974</v>
      </c>
      <c r="CJ177" s="116">
        <v>271963.82688000001</v>
      </c>
      <c r="CK177" s="117">
        <v>201869.52</v>
      </c>
      <c r="CL177" s="118">
        <f t="shared" si="131"/>
        <v>-70094.306880000018</v>
      </c>
      <c r="CN177" s="138">
        <f t="shared" si="132"/>
        <v>36591439.923501857</v>
      </c>
      <c r="CP177" s="8">
        <v>535</v>
      </c>
      <c r="CQ177" s="8" t="s">
        <v>161</v>
      </c>
      <c r="CR177" s="9">
        <v>10889</v>
      </c>
      <c r="CS177" s="9">
        <v>37873157.314855717</v>
      </c>
      <c r="CT177" s="9">
        <v>11479223.591345115</v>
      </c>
      <c r="CU177" s="49">
        <v>-1146288</v>
      </c>
      <c r="CW177" s="96">
        <f t="shared" si="133"/>
        <v>36726869.314855717</v>
      </c>
      <c r="CY177" s="135">
        <f t="shared" si="134"/>
        <v>-294996.8292998895</v>
      </c>
      <c r="CZ177" s="92">
        <f t="shared" si="135"/>
        <v>-7.9681782693295893E-3</v>
      </c>
      <c r="DA177" s="129">
        <f t="shared" si="136"/>
        <v>-27.091269106427543</v>
      </c>
      <c r="DC177" s="116">
        <v>-272224.01659999997</v>
      </c>
      <c r="DD177" s="117">
        <v>202062.65</v>
      </c>
      <c r="DE177" s="118">
        <f t="shared" si="137"/>
        <v>-70161.366599999979</v>
      </c>
      <c r="DG177" s="138">
        <f t="shared" si="138"/>
        <v>36656707.948255718</v>
      </c>
      <c r="DI177" s="8">
        <v>535</v>
      </c>
      <c r="DJ177" s="8" t="s">
        <v>161</v>
      </c>
      <c r="DK177" s="9">
        <v>10889</v>
      </c>
      <c r="DL177" s="9">
        <v>37873210.389744774</v>
      </c>
      <c r="DM177" s="9">
        <v>11479223.591345115</v>
      </c>
      <c r="DN177" s="49">
        <v>-1146288</v>
      </c>
      <c r="DP177" s="96">
        <f t="shared" si="139"/>
        <v>36726922.389744774</v>
      </c>
      <c r="DR177" s="135">
        <f t="shared" si="140"/>
        <v>-294943.75441083312</v>
      </c>
      <c r="DS177" s="92">
        <f t="shared" si="141"/>
        <v>-7.9667446600984997E-3</v>
      </c>
      <c r="DT177" s="129">
        <f t="shared" si="107"/>
        <v>-27.086394931658841</v>
      </c>
      <c r="DV177" s="116">
        <v>-272224.01659999997</v>
      </c>
      <c r="DW177" s="117">
        <v>202062.65</v>
      </c>
      <c r="DX177" s="118">
        <f t="shared" si="142"/>
        <v>-70161.366599999979</v>
      </c>
      <c r="DZ177" s="138">
        <f t="shared" si="143"/>
        <v>36656761.023144774</v>
      </c>
      <c r="EB177" s="8">
        <v>535</v>
      </c>
      <c r="EC177" s="8" t="s">
        <v>161</v>
      </c>
      <c r="ED177" s="9">
        <v>10889</v>
      </c>
      <c r="EE177" s="9">
        <v>37931780.916982934</v>
      </c>
      <c r="EF177" s="9">
        <v>11400340.977302328</v>
      </c>
      <c r="EG177" s="49">
        <v>-1146288</v>
      </c>
      <c r="EI177" s="96">
        <f t="shared" si="108"/>
        <v>36785492.916982934</v>
      </c>
      <c r="EK177" s="135">
        <f t="shared" si="144"/>
        <v>-236373.22717267275</v>
      </c>
      <c r="EL177" s="92">
        <f t="shared" si="145"/>
        <v>-6.3846923937405948E-3</v>
      </c>
      <c r="EM177" s="129">
        <f t="shared" si="109"/>
        <v>-21.707523847247014</v>
      </c>
      <c r="EO177" s="116">
        <v>272927.74</v>
      </c>
      <c r="EP177" s="117">
        <v>202585</v>
      </c>
      <c r="EQ177" s="118">
        <f t="shared" si="146"/>
        <v>-70342.739999999991</v>
      </c>
      <c r="ES177" s="138">
        <f t="shared" si="147"/>
        <v>36715150.176982932</v>
      </c>
      <c r="EV177" s="40">
        <v>38168154.144155607</v>
      </c>
      <c r="EW177" s="41">
        <v>11109135.825964658</v>
      </c>
      <c r="EX177" s="42">
        <v>-1146288</v>
      </c>
      <c r="EY177" s="12"/>
      <c r="EZ177" s="43">
        <v>37021866.144155607</v>
      </c>
      <c r="FA177" s="12"/>
      <c r="FB177" s="40">
        <v>-242234.94900000002</v>
      </c>
      <c r="FC177" s="41">
        <v>194905.46099999998</v>
      </c>
      <c r="FD177" s="42">
        <v>-47329.488000000041</v>
      </c>
      <c r="FE177" s="44"/>
      <c r="FF177" s="43">
        <v>36974536.656155609</v>
      </c>
      <c r="FG177" s="12"/>
      <c r="FH177" s="43">
        <v>535</v>
      </c>
      <c r="FI177" s="10"/>
      <c r="FJ177" s="8">
        <v>535</v>
      </c>
      <c r="FK177" s="8" t="s">
        <v>161</v>
      </c>
      <c r="FL177" s="9">
        <v>10889</v>
      </c>
      <c r="FM177" s="9">
        <v>37513375</v>
      </c>
      <c r="FN177" s="9">
        <v>11011830</v>
      </c>
      <c r="FO177" s="49">
        <f t="shared" si="148"/>
        <v>-1146288</v>
      </c>
      <c r="FQ177" s="99">
        <f t="shared" si="110"/>
        <v>36367087</v>
      </c>
      <c r="FS177" s="55">
        <f t="shared" si="149"/>
        <v>-654779.14415560663</v>
      </c>
      <c r="FT177" s="92">
        <f t="shared" si="150"/>
        <v>-1.7686281442594761E-2</v>
      </c>
      <c r="FU177" s="55">
        <f t="shared" si="111"/>
        <v>-60.132164951382734</v>
      </c>
      <c r="FW177" s="40">
        <v>38168154.144155607</v>
      </c>
      <c r="FX177" s="41">
        <v>11109135.825964658</v>
      </c>
      <c r="FY177" s="42">
        <v>-1146288</v>
      </c>
      <c r="FZ177" s="12"/>
      <c r="GA177" s="43">
        <v>37021866.144155607</v>
      </c>
      <c r="GB177" s="12"/>
      <c r="GC177" s="40">
        <v>-242234.94900000002</v>
      </c>
      <c r="GD177" s="41">
        <v>194905.46099999998</v>
      </c>
      <c r="GE177" s="42">
        <v>-47329.488000000041</v>
      </c>
      <c r="GF177" s="44"/>
      <c r="GG177" s="43">
        <v>36974536.656155609</v>
      </c>
      <c r="GH177" s="12"/>
      <c r="GI177" s="43">
        <v>535</v>
      </c>
      <c r="GJ177" s="9"/>
      <c r="GK177" s="9"/>
    </row>
    <row r="178" spans="1:193" x14ac:dyDescent="0.25">
      <c r="A178" s="8">
        <v>536</v>
      </c>
      <c r="B178" s="8" t="s">
        <v>562</v>
      </c>
      <c r="C178" s="9">
        <v>33210</v>
      </c>
      <c r="D178" s="9">
        <v>42173744.743819349</v>
      </c>
      <c r="E178" s="9">
        <v>3357854.8907179814</v>
      </c>
      <c r="F178" s="121">
        <v>-2345082</v>
      </c>
      <c r="H178" s="96">
        <f t="shared" si="112"/>
        <v>39828662.743819349</v>
      </c>
      <c r="J178" s="135">
        <f t="shared" si="103"/>
        <v>889275.67415109277</v>
      </c>
      <c r="K178" s="92">
        <f t="shared" si="104"/>
        <v>2.283743379319373E-2</v>
      </c>
      <c r="L178" s="129">
        <f t="shared" si="113"/>
        <v>26.777346406235857</v>
      </c>
      <c r="N178" s="116">
        <v>826645.26532800007</v>
      </c>
      <c r="O178" s="117">
        <v>531698.26799999992</v>
      </c>
      <c r="P178" s="118">
        <v>-294946.99732800014</v>
      </c>
      <c r="R178" s="138">
        <f t="shared" si="114"/>
        <v>39533715.74649135</v>
      </c>
      <c r="S178" s="117"/>
      <c r="T178" s="8">
        <v>536</v>
      </c>
      <c r="U178" s="8" t="s">
        <v>162</v>
      </c>
      <c r="V178" s="9">
        <v>33210</v>
      </c>
      <c r="W178" s="9">
        <v>42173744.743819349</v>
      </c>
      <c r="X178" s="9">
        <v>3357854.8907179814</v>
      </c>
      <c r="Y178" s="121">
        <v>-2362071</v>
      </c>
      <c r="AA178" s="96">
        <f t="shared" si="115"/>
        <v>39811673.743819349</v>
      </c>
      <c r="AC178" s="135">
        <f t="shared" si="116"/>
        <v>872286.67415109277</v>
      </c>
      <c r="AD178" s="92">
        <f t="shared" si="117"/>
        <v>2.2401140331008405E-2</v>
      </c>
      <c r="AE178" s="129">
        <f t="shared" si="118"/>
        <v>26.265783623941367</v>
      </c>
      <c r="AG178" s="116">
        <v>826645.26532800007</v>
      </c>
      <c r="AH178" s="117">
        <v>531698.26799999992</v>
      </c>
      <c r="AI178" s="118">
        <f t="shared" si="119"/>
        <v>-294946.99732800014</v>
      </c>
      <c r="AK178" s="138">
        <f t="shared" si="120"/>
        <v>39516726.74649135</v>
      </c>
      <c r="AL178" s="117"/>
      <c r="AM178" s="177" t="s">
        <v>162</v>
      </c>
      <c r="AN178" s="158">
        <v>33162</v>
      </c>
      <c r="AO178" s="158">
        <v>41227124.069668256</v>
      </c>
      <c r="AP178" s="158">
        <v>2088264.5811240738</v>
      </c>
      <c r="AQ178" s="158">
        <v>-2287737</v>
      </c>
      <c r="AS178" s="168">
        <f t="shared" si="105"/>
        <v>38939387.069668256</v>
      </c>
      <c r="AU178" s="158">
        <v>514050.82799999998</v>
      </c>
      <c r="AV178" s="158">
        <v>-1002201.9084</v>
      </c>
      <c r="AW178" s="158">
        <v>-488151.08039999998</v>
      </c>
      <c r="AY178" s="168">
        <f t="shared" si="106"/>
        <v>38451235.989268258</v>
      </c>
      <c r="BA178" s="181">
        <v>536</v>
      </c>
      <c r="BB178" s="121"/>
      <c r="BD178" s="8">
        <v>536</v>
      </c>
      <c r="BE178" s="8" t="s">
        <v>162</v>
      </c>
      <c r="BF178" s="9">
        <v>33210</v>
      </c>
      <c r="BG178" s="9">
        <v>42173744.743819349</v>
      </c>
      <c r="BH178" s="9">
        <v>3357854.8907179814</v>
      </c>
      <c r="BI178" s="49">
        <v>-2199549</v>
      </c>
      <c r="BK178" s="96">
        <f t="shared" si="121"/>
        <v>39974195.743819349</v>
      </c>
      <c r="BM178" s="135">
        <f t="shared" si="122"/>
        <v>946620.67415109277</v>
      </c>
      <c r="BN178" s="92">
        <f t="shared" si="123"/>
        <v>2.4255175282124935E-2</v>
      </c>
      <c r="BO178" s="129">
        <f t="shared" si="124"/>
        <v>28.504085340291862</v>
      </c>
      <c r="BQ178" s="116">
        <v>826645.26532800007</v>
      </c>
      <c r="BR178" s="117">
        <v>525186.348</v>
      </c>
      <c r="BS178" s="118">
        <f t="shared" si="125"/>
        <v>-301458.91732800007</v>
      </c>
      <c r="BU178" s="138">
        <f t="shared" si="126"/>
        <v>39672736.826491348</v>
      </c>
      <c r="BW178" s="8">
        <v>536</v>
      </c>
      <c r="BX178" s="8" t="s">
        <v>162</v>
      </c>
      <c r="BY178" s="9">
        <v>33210</v>
      </c>
      <c r="BZ178" s="9">
        <v>41737442.193056859</v>
      </c>
      <c r="CA178" s="9">
        <v>3357854.8907179814</v>
      </c>
      <c r="CB178" s="49">
        <v>-2199549</v>
      </c>
      <c r="CD178" s="96">
        <f t="shared" si="127"/>
        <v>39537893.193056859</v>
      </c>
      <c r="CF178" s="135">
        <f t="shared" si="128"/>
        <v>510318.12338860333</v>
      </c>
      <c r="CG178" s="92">
        <f t="shared" si="129"/>
        <v>1.307583477778552E-2</v>
      </c>
      <c r="CH178" s="129">
        <f t="shared" si="130"/>
        <v>15.366399379361738</v>
      </c>
      <c r="CJ178" s="116">
        <v>826645.26532800007</v>
      </c>
      <c r="CK178" s="117">
        <v>525186.348</v>
      </c>
      <c r="CL178" s="118">
        <f t="shared" si="131"/>
        <v>-301458.91732800007</v>
      </c>
      <c r="CN178" s="138">
        <f t="shared" si="132"/>
        <v>39236434.275728859</v>
      </c>
      <c r="CP178" s="8">
        <v>536</v>
      </c>
      <c r="CQ178" s="8" t="s">
        <v>162</v>
      </c>
      <c r="CR178" s="9">
        <v>33210</v>
      </c>
      <c r="CS178" s="9">
        <v>41759711.051588774</v>
      </c>
      <c r="CT178" s="9">
        <v>3546868.0857397225</v>
      </c>
      <c r="CU178" s="49">
        <v>-2199549</v>
      </c>
      <c r="CW178" s="96">
        <f t="shared" si="133"/>
        <v>39560162.051588774</v>
      </c>
      <c r="CY178" s="135">
        <f t="shared" si="134"/>
        <v>532586.98192051798</v>
      </c>
      <c r="CZ178" s="92">
        <f t="shared" si="135"/>
        <v>1.3646427710914531E-2</v>
      </c>
      <c r="DA178" s="129">
        <f t="shared" si="136"/>
        <v>16.036946158401626</v>
      </c>
      <c r="DC178" s="116">
        <v>-827436.12271000003</v>
      </c>
      <c r="DD178" s="117">
        <v>525688.7975000001</v>
      </c>
      <c r="DE178" s="118">
        <f t="shared" si="137"/>
        <v>-301747.32520999992</v>
      </c>
      <c r="DG178" s="138">
        <f t="shared" si="138"/>
        <v>39258414.726378776</v>
      </c>
      <c r="DI178" s="8">
        <v>536</v>
      </c>
      <c r="DJ178" s="8" t="s">
        <v>162</v>
      </c>
      <c r="DK178" s="9">
        <v>33210</v>
      </c>
      <c r="DL178" s="9">
        <v>41760007.810141087</v>
      </c>
      <c r="DM178" s="9">
        <v>3546868.0857397225</v>
      </c>
      <c r="DN178" s="49">
        <v>-2199549</v>
      </c>
      <c r="DP178" s="96">
        <f t="shared" si="139"/>
        <v>39560458.810141087</v>
      </c>
      <c r="DR178" s="135">
        <f t="shared" si="140"/>
        <v>532883.74047283083</v>
      </c>
      <c r="DS178" s="92">
        <f t="shared" si="141"/>
        <v>1.3654031528261192E-2</v>
      </c>
      <c r="DT178" s="129">
        <f t="shared" si="107"/>
        <v>16.045881977501683</v>
      </c>
      <c r="DV178" s="116">
        <v>-827436.12271000003</v>
      </c>
      <c r="DW178" s="117">
        <v>525688.7975000001</v>
      </c>
      <c r="DX178" s="118">
        <f t="shared" si="142"/>
        <v>-301747.32520999992</v>
      </c>
      <c r="DZ178" s="138">
        <f t="shared" si="143"/>
        <v>39258711.484931089</v>
      </c>
      <c r="EB178" s="8">
        <v>536</v>
      </c>
      <c r="EC178" s="8" t="s">
        <v>162</v>
      </c>
      <c r="ED178" s="9">
        <v>33210</v>
      </c>
      <c r="EE178" s="9">
        <v>41311358.917814441</v>
      </c>
      <c r="EF178" s="9">
        <v>3222295.2140759779</v>
      </c>
      <c r="EG178" s="49">
        <v>-2199549</v>
      </c>
      <c r="EI178" s="96">
        <f t="shared" si="108"/>
        <v>39111809.917814441</v>
      </c>
      <c r="EK178" s="135">
        <f t="shared" si="144"/>
        <v>84234.848146185279</v>
      </c>
      <c r="EL178" s="92">
        <f t="shared" si="145"/>
        <v>2.1583418389643058E-3</v>
      </c>
      <c r="EM178" s="129">
        <f t="shared" si="109"/>
        <v>2.5364302362597195</v>
      </c>
      <c r="EO178" s="116">
        <v>829575.11900000006</v>
      </c>
      <c r="EP178" s="117">
        <v>527047.75</v>
      </c>
      <c r="EQ178" s="118">
        <f t="shared" si="146"/>
        <v>-302527.36900000006</v>
      </c>
      <c r="ES178" s="138">
        <f t="shared" si="147"/>
        <v>38809282.548814438</v>
      </c>
      <c r="EV178" s="40">
        <v>41227124.069668256</v>
      </c>
      <c r="EW178" s="41">
        <v>2088264.5811240738</v>
      </c>
      <c r="EX178" s="42">
        <v>-2199549</v>
      </c>
      <c r="EY178" s="12"/>
      <c r="EZ178" s="43">
        <v>39027575.069668256</v>
      </c>
      <c r="FA178" s="12"/>
      <c r="FB178" s="40">
        <v>-1002201.9084</v>
      </c>
      <c r="FC178" s="41">
        <v>514050.82799999998</v>
      </c>
      <c r="FD178" s="42">
        <v>-488151.08039999998</v>
      </c>
      <c r="FE178" s="44"/>
      <c r="FF178" s="43">
        <v>38539423.989268258</v>
      </c>
      <c r="FG178" s="12"/>
      <c r="FH178" s="43">
        <v>536</v>
      </c>
      <c r="FI178" s="10"/>
      <c r="FJ178" s="8">
        <v>536</v>
      </c>
      <c r="FK178" s="8" t="s">
        <v>162</v>
      </c>
      <c r="FL178" s="9">
        <v>33210</v>
      </c>
      <c r="FM178" s="9">
        <v>41578261</v>
      </c>
      <c r="FN178" s="9">
        <v>3329526</v>
      </c>
      <c r="FO178" s="49">
        <f t="shared" si="148"/>
        <v>-2199549</v>
      </c>
      <c r="FQ178" s="99">
        <f t="shared" si="110"/>
        <v>39378712</v>
      </c>
      <c r="FS178" s="55">
        <f t="shared" si="149"/>
        <v>351136.93033174425</v>
      </c>
      <c r="FT178" s="92">
        <f t="shared" si="150"/>
        <v>8.9971495719354463E-3</v>
      </c>
      <c r="FU178" s="55">
        <f t="shared" si="111"/>
        <v>10.573228856722199</v>
      </c>
      <c r="FW178" s="40">
        <v>41227124.069668256</v>
      </c>
      <c r="FX178" s="41">
        <v>2088264.5811240738</v>
      </c>
      <c r="FY178" s="42">
        <v>-2199549</v>
      </c>
      <c r="FZ178" s="12"/>
      <c r="GA178" s="43">
        <v>39027575.069668256</v>
      </c>
      <c r="GB178" s="12"/>
      <c r="GC178" s="40">
        <v>-1002201.9084</v>
      </c>
      <c r="GD178" s="41">
        <v>514050.82799999998</v>
      </c>
      <c r="GE178" s="42">
        <v>-488151.08039999998</v>
      </c>
      <c r="GF178" s="44"/>
      <c r="GG178" s="43">
        <v>38539423.989268258</v>
      </c>
      <c r="GH178" s="12"/>
      <c r="GI178" s="43">
        <v>536</v>
      </c>
      <c r="GJ178" s="9"/>
      <c r="GK178" s="9"/>
    </row>
    <row r="179" spans="1:193" x14ac:dyDescent="0.25">
      <c r="A179" s="8">
        <v>538</v>
      </c>
      <c r="B179" s="8" t="s">
        <v>563</v>
      </c>
      <c r="C179" s="9">
        <v>4815</v>
      </c>
      <c r="D179" s="9">
        <v>8243801.1685565244</v>
      </c>
      <c r="E179" s="9">
        <v>1942506.3567009526</v>
      </c>
      <c r="F179" s="121">
        <v>459961</v>
      </c>
      <c r="H179" s="96">
        <f t="shared" si="112"/>
        <v>8703762.1685565244</v>
      </c>
      <c r="J179" s="135">
        <f t="shared" si="103"/>
        <v>-188459.16879294068</v>
      </c>
      <c r="K179" s="92">
        <f t="shared" si="104"/>
        <v>-2.1193710957392267E-2</v>
      </c>
      <c r="L179" s="129">
        <f t="shared" si="113"/>
        <v>-39.140014287215095</v>
      </c>
      <c r="N179" s="116">
        <v>164386.90847999998</v>
      </c>
      <c r="O179" s="117">
        <v>46950.943200000002</v>
      </c>
      <c r="P179" s="118">
        <v>-117435.96527999997</v>
      </c>
      <c r="R179" s="138">
        <f t="shared" si="114"/>
        <v>8586326.2032765243</v>
      </c>
      <c r="S179" s="117"/>
      <c r="T179" s="8">
        <v>538</v>
      </c>
      <c r="U179" s="8" t="s">
        <v>163</v>
      </c>
      <c r="V179" s="9">
        <v>4815</v>
      </c>
      <c r="W179" s="9">
        <v>8243801.1685565244</v>
      </c>
      <c r="X179" s="9">
        <v>1942506.3567009526</v>
      </c>
      <c r="Y179" s="121">
        <v>418878</v>
      </c>
      <c r="AA179" s="96">
        <f t="shared" si="115"/>
        <v>8662679.1685565244</v>
      </c>
      <c r="AC179" s="135">
        <f t="shared" si="116"/>
        <v>-229542.16879294068</v>
      </c>
      <c r="AD179" s="92">
        <f t="shared" si="117"/>
        <v>-2.5813816377782732E-2</v>
      </c>
      <c r="AE179" s="129">
        <f t="shared" si="118"/>
        <v>-47.672309198949257</v>
      </c>
      <c r="AG179" s="116">
        <v>164386.90847999998</v>
      </c>
      <c r="AH179" s="117">
        <v>46950.943200000002</v>
      </c>
      <c r="AI179" s="118">
        <f t="shared" si="119"/>
        <v>-117435.96527999997</v>
      </c>
      <c r="AK179" s="138">
        <f t="shared" si="120"/>
        <v>8545243.2032765243</v>
      </c>
      <c r="AL179" s="117"/>
      <c r="AM179" s="177" t="s">
        <v>163</v>
      </c>
      <c r="AN179" s="158">
        <v>4859</v>
      </c>
      <c r="AO179" s="158">
        <v>8456804.3373494651</v>
      </c>
      <c r="AP179" s="158">
        <v>2015624.1951200026</v>
      </c>
      <c r="AQ179" s="158">
        <v>435417</v>
      </c>
      <c r="AS179" s="168">
        <f t="shared" si="105"/>
        <v>8892221.3373494651</v>
      </c>
      <c r="AU179" s="158">
        <v>113262.09420000001</v>
      </c>
      <c r="AV179" s="158">
        <v>-181955.58720000001</v>
      </c>
      <c r="AW179" s="158">
        <v>-68693.493000000002</v>
      </c>
      <c r="AY179" s="168">
        <f t="shared" si="106"/>
        <v>8823527.8443494644</v>
      </c>
      <c r="BA179" s="181">
        <v>538</v>
      </c>
      <c r="BB179" s="121"/>
      <c r="BD179" s="8">
        <v>538</v>
      </c>
      <c r="BE179" s="8" t="s">
        <v>163</v>
      </c>
      <c r="BF179" s="9">
        <v>4815</v>
      </c>
      <c r="BG179" s="9">
        <v>8243801.1685565282</v>
      </c>
      <c r="BH179" s="9">
        <v>1942506.3567009526</v>
      </c>
      <c r="BI179" s="49">
        <v>406508</v>
      </c>
      <c r="BK179" s="96">
        <f t="shared" si="121"/>
        <v>8650309.1685565282</v>
      </c>
      <c r="BM179" s="135">
        <f t="shared" si="122"/>
        <v>-213003.16879293695</v>
      </c>
      <c r="BN179" s="92">
        <f t="shared" si="123"/>
        <v>-2.4032005269108526E-2</v>
      </c>
      <c r="BO179" s="129">
        <f t="shared" si="124"/>
        <v>-44.237418233216395</v>
      </c>
      <c r="BQ179" s="116">
        <v>164386.90847999998</v>
      </c>
      <c r="BR179" s="117">
        <v>46950.943200000002</v>
      </c>
      <c r="BS179" s="118">
        <f t="shared" si="125"/>
        <v>-117435.96527999997</v>
      </c>
      <c r="BU179" s="138">
        <f t="shared" si="126"/>
        <v>8532873.203276528</v>
      </c>
      <c r="BW179" s="8">
        <v>538</v>
      </c>
      <c r="BX179" s="8" t="s">
        <v>163</v>
      </c>
      <c r="BY179" s="9">
        <v>4815</v>
      </c>
      <c r="BZ179" s="9">
        <v>8183102.4623221103</v>
      </c>
      <c r="CA179" s="9">
        <v>1942506.3567009526</v>
      </c>
      <c r="CB179" s="49">
        <v>406508</v>
      </c>
      <c r="CD179" s="96">
        <f t="shared" si="127"/>
        <v>8589610.4623221103</v>
      </c>
      <c r="CF179" s="135">
        <f t="shared" si="128"/>
        <v>-273701.87502735481</v>
      </c>
      <c r="CG179" s="92">
        <f t="shared" si="129"/>
        <v>-3.0880314786379755E-2</v>
      </c>
      <c r="CH179" s="129">
        <f t="shared" si="130"/>
        <v>-56.843587752306291</v>
      </c>
      <c r="CJ179" s="116">
        <v>164386.90847999998</v>
      </c>
      <c r="CK179" s="117">
        <v>46950.943200000002</v>
      </c>
      <c r="CL179" s="118">
        <f t="shared" si="131"/>
        <v>-117435.96527999997</v>
      </c>
      <c r="CN179" s="138">
        <f t="shared" si="132"/>
        <v>8472174.4970421102</v>
      </c>
      <c r="CP179" s="8">
        <v>538</v>
      </c>
      <c r="CQ179" s="8" t="s">
        <v>163</v>
      </c>
      <c r="CR179" s="9">
        <v>4815</v>
      </c>
      <c r="CS179" s="9">
        <v>8207770.2884774311</v>
      </c>
      <c r="CT179" s="9">
        <v>1975971.3987504765</v>
      </c>
      <c r="CU179" s="49">
        <v>406508</v>
      </c>
      <c r="CW179" s="96">
        <f t="shared" si="133"/>
        <v>8614278.288477432</v>
      </c>
      <c r="CY179" s="135">
        <f t="shared" si="134"/>
        <v>-249034.04887203313</v>
      </c>
      <c r="CZ179" s="92">
        <f t="shared" si="135"/>
        <v>-2.8097176246697143E-2</v>
      </c>
      <c r="DA179" s="129">
        <f t="shared" si="136"/>
        <v>-51.720467055458592</v>
      </c>
      <c r="DC179" s="116">
        <v>-164544.17860000001</v>
      </c>
      <c r="DD179" s="117">
        <v>46995.861499999999</v>
      </c>
      <c r="DE179" s="118">
        <f t="shared" si="137"/>
        <v>-117548.31710000001</v>
      </c>
      <c r="DG179" s="138">
        <f t="shared" si="138"/>
        <v>8496729.9713774323</v>
      </c>
      <c r="DI179" s="8">
        <v>538</v>
      </c>
      <c r="DJ179" s="8" t="s">
        <v>163</v>
      </c>
      <c r="DK179" s="9">
        <v>4815</v>
      </c>
      <c r="DL179" s="9">
        <v>8207805.5998928836</v>
      </c>
      <c r="DM179" s="9">
        <v>1975971.3987504765</v>
      </c>
      <c r="DN179" s="49">
        <v>406508</v>
      </c>
      <c r="DP179" s="96">
        <f t="shared" si="139"/>
        <v>8614313.5998928845</v>
      </c>
      <c r="DR179" s="135">
        <f t="shared" si="140"/>
        <v>-248998.73745658062</v>
      </c>
      <c r="DS179" s="92">
        <f t="shared" si="141"/>
        <v>-2.809319224905512E-2</v>
      </c>
      <c r="DT179" s="129">
        <f t="shared" si="107"/>
        <v>-51.713133428157967</v>
      </c>
      <c r="DV179" s="116">
        <v>-164544.17860000001</v>
      </c>
      <c r="DW179" s="117">
        <v>46995.861499999999</v>
      </c>
      <c r="DX179" s="118">
        <f t="shared" si="142"/>
        <v>-117548.31710000001</v>
      </c>
      <c r="DZ179" s="138">
        <f t="shared" si="143"/>
        <v>8496765.2827928849</v>
      </c>
      <c r="EB179" s="8">
        <v>538</v>
      </c>
      <c r="EC179" s="8" t="s">
        <v>163</v>
      </c>
      <c r="ED179" s="9">
        <v>4815</v>
      </c>
      <c r="EE179" s="9">
        <v>8099029.6567375259</v>
      </c>
      <c r="EF179" s="9">
        <v>1911280.2804571444</v>
      </c>
      <c r="EG179" s="49">
        <v>406508</v>
      </c>
      <c r="EI179" s="96">
        <f t="shared" si="108"/>
        <v>8505537.656737525</v>
      </c>
      <c r="EK179" s="135">
        <f t="shared" si="144"/>
        <v>-357774.6806119401</v>
      </c>
      <c r="EL179" s="92">
        <f t="shared" si="145"/>
        <v>-4.0365798585738549E-2</v>
      </c>
      <c r="EM179" s="129">
        <f t="shared" si="109"/>
        <v>-74.304191196664604</v>
      </c>
      <c r="EO179" s="116">
        <v>164969.54</v>
      </c>
      <c r="EP179" s="117">
        <v>47117.35</v>
      </c>
      <c r="EQ179" s="118">
        <f t="shared" si="146"/>
        <v>-117852.19</v>
      </c>
      <c r="ES179" s="138">
        <f t="shared" si="147"/>
        <v>8387685.4667375246</v>
      </c>
      <c r="EV179" s="40">
        <v>8456804.3373494651</v>
      </c>
      <c r="EW179" s="41">
        <v>2015624.1951200026</v>
      </c>
      <c r="EX179" s="42">
        <v>406508</v>
      </c>
      <c r="EY179" s="12"/>
      <c r="EZ179" s="43">
        <v>8863312.3373494651</v>
      </c>
      <c r="FA179" s="12"/>
      <c r="FB179" s="40">
        <v>-181955.58720000001</v>
      </c>
      <c r="FC179" s="41">
        <v>113262.09420000001</v>
      </c>
      <c r="FD179" s="42">
        <v>-68693.493000000002</v>
      </c>
      <c r="FE179" s="44"/>
      <c r="FF179" s="43">
        <v>8794618.8443494663</v>
      </c>
      <c r="FG179" s="12"/>
      <c r="FH179" s="43">
        <v>538</v>
      </c>
      <c r="FI179" s="10"/>
      <c r="FJ179" s="8">
        <v>538</v>
      </c>
      <c r="FK179" s="8" t="s">
        <v>163</v>
      </c>
      <c r="FL179" s="9">
        <v>4815</v>
      </c>
      <c r="FM179" s="9">
        <v>8098705</v>
      </c>
      <c r="FN179" s="9">
        <v>1871198</v>
      </c>
      <c r="FO179" s="49">
        <f t="shared" si="148"/>
        <v>406508</v>
      </c>
      <c r="FQ179" s="99">
        <f t="shared" si="110"/>
        <v>8505213</v>
      </c>
      <c r="FS179" s="55">
        <f t="shared" si="149"/>
        <v>-358099.33734946512</v>
      </c>
      <c r="FT179" s="92">
        <f t="shared" si="150"/>
        <v>-4.0402427864406405E-2</v>
      </c>
      <c r="FU179" s="55">
        <f t="shared" si="111"/>
        <v>-74.371617310376976</v>
      </c>
      <c r="FW179" s="40">
        <v>8456804.3373494651</v>
      </c>
      <c r="FX179" s="41">
        <v>2015624.1951200026</v>
      </c>
      <c r="FY179" s="42">
        <v>406508</v>
      </c>
      <c r="FZ179" s="12"/>
      <c r="GA179" s="43">
        <v>8863312.3373494651</v>
      </c>
      <c r="GB179" s="12"/>
      <c r="GC179" s="40">
        <v>-181955.58720000001</v>
      </c>
      <c r="GD179" s="41">
        <v>113262.09420000001</v>
      </c>
      <c r="GE179" s="42">
        <v>-68693.493000000002</v>
      </c>
      <c r="GF179" s="44"/>
      <c r="GG179" s="43">
        <v>8794618.8443494663</v>
      </c>
      <c r="GH179" s="12"/>
      <c r="GI179" s="43">
        <v>538</v>
      </c>
      <c r="GJ179" s="9"/>
      <c r="GK179" s="9"/>
    </row>
    <row r="180" spans="1:193" x14ac:dyDescent="0.25">
      <c r="A180" s="8">
        <v>541</v>
      </c>
      <c r="B180" s="8" t="s">
        <v>564</v>
      </c>
      <c r="C180" s="9">
        <v>7885</v>
      </c>
      <c r="D180" s="9">
        <v>30431237.609345458</v>
      </c>
      <c r="E180" s="9">
        <v>6200361.5866965856</v>
      </c>
      <c r="F180" s="121">
        <v>-683699</v>
      </c>
      <c r="H180" s="96">
        <f t="shared" si="112"/>
        <v>29747538.609345458</v>
      </c>
      <c r="J180" s="135">
        <f t="shared" si="103"/>
        <v>-312383.13501869887</v>
      </c>
      <c r="K180" s="92">
        <f t="shared" si="104"/>
        <v>-1.0392014246586208E-2</v>
      </c>
      <c r="L180" s="129">
        <f t="shared" si="113"/>
        <v>-39.617391885694211</v>
      </c>
      <c r="N180" s="116">
        <v>143262.24000000002</v>
      </c>
      <c r="O180" s="117">
        <v>33861.983999999997</v>
      </c>
      <c r="P180" s="118">
        <v>-109400.25600000002</v>
      </c>
      <c r="R180" s="138">
        <f t="shared" si="114"/>
        <v>29638138.353345457</v>
      </c>
      <c r="S180" s="117"/>
      <c r="T180" s="8">
        <v>541</v>
      </c>
      <c r="U180" s="8" t="s">
        <v>164</v>
      </c>
      <c r="V180" s="9">
        <v>7885</v>
      </c>
      <c r="W180" s="9">
        <v>30431237.609345458</v>
      </c>
      <c r="X180" s="9">
        <v>6200361.5866965856</v>
      </c>
      <c r="Y180" s="121">
        <v>-704091</v>
      </c>
      <c r="AA180" s="96">
        <f t="shared" si="115"/>
        <v>29727146.609345458</v>
      </c>
      <c r="AC180" s="135">
        <f t="shared" si="116"/>
        <v>-332775.13501869887</v>
      </c>
      <c r="AD180" s="92">
        <f t="shared" si="117"/>
        <v>-1.1070392592791425E-2</v>
      </c>
      <c r="AE180" s="129">
        <f t="shared" si="118"/>
        <v>-42.203568169777917</v>
      </c>
      <c r="AG180" s="116">
        <v>143262.24000000002</v>
      </c>
      <c r="AH180" s="117">
        <v>33861.983999999997</v>
      </c>
      <c r="AI180" s="118">
        <f t="shared" si="119"/>
        <v>-109400.25600000002</v>
      </c>
      <c r="AK180" s="138">
        <f t="shared" si="120"/>
        <v>29617746.353345457</v>
      </c>
      <c r="AL180" s="117"/>
      <c r="AM180" s="177" t="s">
        <v>164</v>
      </c>
      <c r="AN180" s="158">
        <v>7996</v>
      </c>
      <c r="AO180" s="158">
        <v>30762835.744364157</v>
      </c>
      <c r="AP180" s="158">
        <v>6283309.8492253684</v>
      </c>
      <c r="AQ180" s="158">
        <v>-702914</v>
      </c>
      <c r="AR180" s="158">
        <v>0</v>
      </c>
      <c r="AS180" s="168">
        <f t="shared" si="105"/>
        <v>30059921.744364157</v>
      </c>
      <c r="AU180" s="158">
        <v>34182.408000000003</v>
      </c>
      <c r="AV180" s="158">
        <v>-127526.67600000002</v>
      </c>
      <c r="AW180" s="158">
        <v>-93344.268000000011</v>
      </c>
      <c r="AY180" s="168">
        <f t="shared" si="106"/>
        <v>29966577.476364158</v>
      </c>
      <c r="BA180" s="181">
        <v>541</v>
      </c>
      <c r="BB180" s="121"/>
      <c r="BD180" s="8">
        <v>541</v>
      </c>
      <c r="BE180" s="8" t="s">
        <v>164</v>
      </c>
      <c r="BF180" s="9">
        <v>7885</v>
      </c>
      <c r="BG180" s="9">
        <v>30431237.609345458</v>
      </c>
      <c r="BH180" s="9">
        <v>6200361.5866965856</v>
      </c>
      <c r="BI180" s="49">
        <v>-775230</v>
      </c>
      <c r="BK180" s="96">
        <f t="shared" si="121"/>
        <v>29656007.609345458</v>
      </c>
      <c r="BM180" s="135">
        <f t="shared" si="122"/>
        <v>-331598.13501869887</v>
      </c>
      <c r="BN180" s="92">
        <f t="shared" si="123"/>
        <v>-1.1057839623659155E-2</v>
      </c>
      <c r="BO180" s="129">
        <f t="shared" si="124"/>
        <v>-42.054297402498271</v>
      </c>
      <c r="BQ180" s="116">
        <v>143262.24</v>
      </c>
      <c r="BR180" s="117">
        <v>33861.983999999997</v>
      </c>
      <c r="BS180" s="118">
        <f t="shared" si="125"/>
        <v>-109400.25599999999</v>
      </c>
      <c r="BU180" s="138">
        <f t="shared" si="126"/>
        <v>29546607.353345457</v>
      </c>
      <c r="BW180" s="8">
        <v>541</v>
      </c>
      <c r="BX180" s="8" t="s">
        <v>164</v>
      </c>
      <c r="BY180" s="9">
        <v>7885</v>
      </c>
      <c r="BZ180" s="9">
        <v>30132591.806907341</v>
      </c>
      <c r="CA180" s="9">
        <v>6200361.5866965856</v>
      </c>
      <c r="CB180" s="49">
        <v>-775230</v>
      </c>
      <c r="CD180" s="96">
        <f t="shared" si="127"/>
        <v>29357361.806907341</v>
      </c>
      <c r="CF180" s="135">
        <f t="shared" si="128"/>
        <v>-630243.93745681643</v>
      </c>
      <c r="CG180" s="92">
        <f t="shared" si="129"/>
        <v>-2.1016814174144725E-2</v>
      </c>
      <c r="CH180" s="129">
        <f t="shared" si="130"/>
        <v>-79.929478434599417</v>
      </c>
      <c r="CJ180" s="116">
        <v>143262.24</v>
      </c>
      <c r="CK180" s="117">
        <v>33861.983999999997</v>
      </c>
      <c r="CL180" s="118">
        <f t="shared" si="131"/>
        <v>-109400.25599999999</v>
      </c>
      <c r="CN180" s="138">
        <f t="shared" si="132"/>
        <v>29247961.55090734</v>
      </c>
      <c r="CP180" s="8">
        <v>541</v>
      </c>
      <c r="CQ180" s="8" t="s">
        <v>164</v>
      </c>
      <c r="CR180" s="9">
        <v>7885</v>
      </c>
      <c r="CS180" s="9">
        <v>30146056.142126035</v>
      </c>
      <c r="CT180" s="9">
        <v>6197424.6374790259</v>
      </c>
      <c r="CU180" s="49">
        <v>-775230</v>
      </c>
      <c r="CW180" s="96">
        <f t="shared" si="133"/>
        <v>29370826.142126035</v>
      </c>
      <c r="CY180" s="135">
        <f t="shared" si="134"/>
        <v>-616779.60223812237</v>
      </c>
      <c r="CZ180" s="92">
        <f t="shared" si="135"/>
        <v>-2.0567817500869983E-2</v>
      </c>
      <c r="DA180" s="129">
        <f t="shared" si="136"/>
        <v>-78.22188994776441</v>
      </c>
      <c r="DC180" s="116">
        <v>-143399.30000000002</v>
      </c>
      <c r="DD180" s="117">
        <v>33894.380000000005</v>
      </c>
      <c r="DE180" s="118">
        <f t="shared" si="137"/>
        <v>-109504.92000000001</v>
      </c>
      <c r="DG180" s="138">
        <f t="shared" si="138"/>
        <v>29261321.222126033</v>
      </c>
      <c r="DI180" s="8">
        <v>541</v>
      </c>
      <c r="DJ180" s="8" t="s">
        <v>164</v>
      </c>
      <c r="DK180" s="9">
        <v>7885</v>
      </c>
      <c r="DL180" s="9">
        <v>30146052.171889912</v>
      </c>
      <c r="DM180" s="9">
        <v>6197424.6374790259</v>
      </c>
      <c r="DN180" s="49">
        <v>-775230</v>
      </c>
      <c r="DP180" s="96">
        <f t="shared" si="139"/>
        <v>29370822.171889912</v>
      </c>
      <c r="DR180" s="135">
        <f t="shared" si="140"/>
        <v>-616783.57247424498</v>
      </c>
      <c r="DS180" s="92">
        <f t="shared" si="141"/>
        <v>-2.056794989677236E-2</v>
      </c>
      <c r="DT180" s="129">
        <f t="shared" si="107"/>
        <v>-78.22239346534495</v>
      </c>
      <c r="DV180" s="116">
        <v>-143399.30000000002</v>
      </c>
      <c r="DW180" s="117">
        <v>33894.380000000005</v>
      </c>
      <c r="DX180" s="118">
        <f t="shared" si="142"/>
        <v>-109504.92000000001</v>
      </c>
      <c r="DZ180" s="138">
        <f t="shared" si="143"/>
        <v>29261317.251889911</v>
      </c>
      <c r="EB180" s="8">
        <v>541</v>
      </c>
      <c r="EC180" s="8" t="s">
        <v>164</v>
      </c>
      <c r="ED180" s="9">
        <v>7885</v>
      </c>
      <c r="EE180" s="9">
        <v>30186902.445684452</v>
      </c>
      <c r="EF180" s="9">
        <v>6092253.9199375659</v>
      </c>
      <c r="EG180" s="49">
        <v>-775230</v>
      </c>
      <c r="EI180" s="96">
        <f t="shared" si="108"/>
        <v>29411672.445684452</v>
      </c>
      <c r="EK180" s="135">
        <f t="shared" si="144"/>
        <v>-575933.29867970571</v>
      </c>
      <c r="EL180" s="92">
        <f t="shared" si="145"/>
        <v>-1.9205711305843285E-2</v>
      </c>
      <c r="EM180" s="129">
        <f t="shared" si="109"/>
        <v>-73.041635850311437</v>
      </c>
      <c r="EO180" s="116">
        <v>143770</v>
      </c>
      <c r="EP180" s="117">
        <v>33982</v>
      </c>
      <c r="EQ180" s="118">
        <f t="shared" si="146"/>
        <v>-109788</v>
      </c>
      <c r="ES180" s="138">
        <f t="shared" si="147"/>
        <v>29301884.445684452</v>
      </c>
      <c r="EV180" s="40">
        <v>30762835.744364157</v>
      </c>
      <c r="EW180" s="41">
        <v>6283309.8492253684</v>
      </c>
      <c r="EX180" s="42">
        <v>-775230</v>
      </c>
      <c r="EY180" s="12"/>
      <c r="EZ180" s="43">
        <v>29987605.744364157</v>
      </c>
      <c r="FA180" s="12"/>
      <c r="FB180" s="40">
        <v>-127526.67600000002</v>
      </c>
      <c r="FC180" s="41">
        <v>34182.408000000003</v>
      </c>
      <c r="FD180" s="42">
        <v>-93344.268000000011</v>
      </c>
      <c r="FE180" s="44"/>
      <c r="FF180" s="43">
        <v>29894261.476364158</v>
      </c>
      <c r="FG180" s="12"/>
      <c r="FH180" s="43">
        <v>541</v>
      </c>
      <c r="FI180" s="10"/>
      <c r="FJ180" s="8">
        <v>541</v>
      </c>
      <c r="FK180" s="8" t="s">
        <v>164</v>
      </c>
      <c r="FL180" s="9">
        <v>7885</v>
      </c>
      <c r="FM180" s="9">
        <v>30267032</v>
      </c>
      <c r="FN180" s="9">
        <v>6157169</v>
      </c>
      <c r="FO180" s="49">
        <f t="shared" si="148"/>
        <v>-775230</v>
      </c>
      <c r="FQ180" s="99">
        <f t="shared" si="110"/>
        <v>29491802</v>
      </c>
      <c r="FS180" s="55">
        <f t="shared" si="149"/>
        <v>-495803.74436415732</v>
      </c>
      <c r="FT180" s="92">
        <f t="shared" si="150"/>
        <v>-1.653362221014721E-2</v>
      </c>
      <c r="FU180" s="55">
        <f t="shared" si="111"/>
        <v>-62.879358828681966</v>
      </c>
      <c r="FW180" s="40">
        <v>30762835.744364157</v>
      </c>
      <c r="FX180" s="41">
        <v>6283309.8492253684</v>
      </c>
      <c r="FY180" s="42">
        <v>-775230</v>
      </c>
      <c r="FZ180" s="12"/>
      <c r="GA180" s="43">
        <v>29987605.744364157</v>
      </c>
      <c r="GB180" s="12"/>
      <c r="GC180" s="40">
        <v>-127526.67600000002</v>
      </c>
      <c r="GD180" s="41">
        <v>34182.408000000003</v>
      </c>
      <c r="GE180" s="42">
        <v>-93344.268000000011</v>
      </c>
      <c r="GF180" s="44"/>
      <c r="GG180" s="43">
        <v>29894261.476364158</v>
      </c>
      <c r="GH180" s="12"/>
      <c r="GI180" s="43">
        <v>541</v>
      </c>
      <c r="GJ180" s="9"/>
      <c r="GK180" s="9"/>
    </row>
    <row r="181" spans="1:193" x14ac:dyDescent="0.25">
      <c r="A181" s="8">
        <v>543</v>
      </c>
      <c r="B181" s="8" t="s">
        <v>565</v>
      </c>
      <c r="C181" s="9">
        <v>42010</v>
      </c>
      <c r="D181" s="9">
        <v>37066224.848506853</v>
      </c>
      <c r="E181" s="9">
        <v>-6824448.5058067292</v>
      </c>
      <c r="F181" s="121">
        <v>-6949119</v>
      </c>
      <c r="H181" s="96">
        <f t="shared" si="112"/>
        <v>30117105.848506853</v>
      </c>
      <c r="J181" s="135">
        <f t="shared" si="103"/>
        <v>297906.28539349139</v>
      </c>
      <c r="K181" s="92">
        <f t="shared" si="104"/>
        <v>9.9904185812554249E-3</v>
      </c>
      <c r="L181" s="129">
        <f t="shared" si="113"/>
        <v>7.0913183859436177</v>
      </c>
      <c r="N181" s="116">
        <v>802820.75481599988</v>
      </c>
      <c r="O181" s="117">
        <v>475565.5175999999</v>
      </c>
      <c r="P181" s="118">
        <v>-327255.23721599998</v>
      </c>
      <c r="R181" s="138">
        <f t="shared" si="114"/>
        <v>29789850.611290853</v>
      </c>
      <c r="S181" s="117"/>
      <c r="T181" s="8">
        <v>543</v>
      </c>
      <c r="U181" s="8" t="s">
        <v>165</v>
      </c>
      <c r="V181" s="9">
        <v>42010</v>
      </c>
      <c r="W181" s="9">
        <v>37066224.848506853</v>
      </c>
      <c r="X181" s="9">
        <v>-6824448.5058067292</v>
      </c>
      <c r="Y181" s="121">
        <v>-6967175</v>
      </c>
      <c r="AA181" s="96">
        <f t="shared" si="115"/>
        <v>30099049.848506853</v>
      </c>
      <c r="AC181" s="135">
        <f t="shared" si="116"/>
        <v>279850.28539349139</v>
      </c>
      <c r="AD181" s="92">
        <f t="shared" si="117"/>
        <v>9.3849026631710429E-3</v>
      </c>
      <c r="AE181" s="129">
        <f t="shared" si="118"/>
        <v>6.6615159579502832</v>
      </c>
      <c r="AG181" s="116">
        <v>802820.75481599988</v>
      </c>
      <c r="AH181" s="117">
        <v>475565.5175999999</v>
      </c>
      <c r="AI181" s="118">
        <f t="shared" si="119"/>
        <v>-327255.23721599998</v>
      </c>
      <c r="AK181" s="138">
        <f t="shared" si="120"/>
        <v>29771794.611290853</v>
      </c>
      <c r="AL181" s="117"/>
      <c r="AM181" s="177" t="s">
        <v>165</v>
      </c>
      <c r="AN181" s="158">
        <v>41897</v>
      </c>
      <c r="AO181" s="158">
        <v>36229668.563113362</v>
      </c>
      <c r="AP181" s="158">
        <v>-7009466.7075047465</v>
      </c>
      <c r="AQ181" s="158">
        <v>-6434539</v>
      </c>
      <c r="AR181" s="158">
        <v>24070</v>
      </c>
      <c r="AS181" s="168">
        <f t="shared" si="105"/>
        <v>29819199.563113362</v>
      </c>
      <c r="AU181" s="158">
        <v>369630.15419999999</v>
      </c>
      <c r="AV181" s="158">
        <v>-897787.79903999984</v>
      </c>
      <c r="AW181" s="158">
        <v>-528157.64483999985</v>
      </c>
      <c r="AY181" s="168">
        <f t="shared" si="106"/>
        <v>29291041.918273363</v>
      </c>
      <c r="BA181" s="181">
        <v>543</v>
      </c>
      <c r="BB181" s="121"/>
      <c r="BD181" s="8">
        <v>543</v>
      </c>
      <c r="BE181" s="8" t="s">
        <v>165</v>
      </c>
      <c r="BF181" s="9">
        <v>42010</v>
      </c>
      <c r="BG181" s="9">
        <v>37066224.848506868</v>
      </c>
      <c r="BH181" s="9">
        <v>-6824448.5058067143</v>
      </c>
      <c r="BI181" s="49">
        <v>-6430304</v>
      </c>
      <c r="BK181" s="96">
        <f t="shared" si="121"/>
        <v>30635920.848506868</v>
      </c>
      <c r="BM181" s="135">
        <f t="shared" si="122"/>
        <v>836556.28539350629</v>
      </c>
      <c r="BN181" s="92">
        <f t="shared" si="123"/>
        <v>2.8072957180738791E-2</v>
      </c>
      <c r="BO181" s="129">
        <f t="shared" si="124"/>
        <v>19.913265541383154</v>
      </c>
      <c r="BQ181" s="116">
        <v>802820.754816</v>
      </c>
      <c r="BR181" s="117">
        <v>475565.5175999999</v>
      </c>
      <c r="BS181" s="118">
        <f t="shared" si="125"/>
        <v>-327255.2372160001</v>
      </c>
      <c r="BU181" s="138">
        <f t="shared" si="126"/>
        <v>30308665.611290868</v>
      </c>
      <c r="BW181" s="8">
        <v>543</v>
      </c>
      <c r="BX181" s="8" t="s">
        <v>165</v>
      </c>
      <c r="BY181" s="9">
        <v>42010</v>
      </c>
      <c r="BZ181" s="9">
        <v>36498530.858803079</v>
      </c>
      <c r="CA181" s="9">
        <v>-6824448.5058067143</v>
      </c>
      <c r="CB181" s="49">
        <v>-6430304</v>
      </c>
      <c r="CD181" s="96">
        <f t="shared" si="127"/>
        <v>30068226.858803079</v>
      </c>
      <c r="CF181" s="135">
        <f t="shared" si="128"/>
        <v>268862.29568971694</v>
      </c>
      <c r="CG181" s="92">
        <f t="shared" si="129"/>
        <v>9.0224170760514668E-3</v>
      </c>
      <c r="CH181" s="129">
        <f t="shared" si="130"/>
        <v>6.3999594308430598</v>
      </c>
      <c r="CJ181" s="116">
        <v>802820.754816</v>
      </c>
      <c r="CK181" s="117">
        <v>475565.5175999999</v>
      </c>
      <c r="CL181" s="118">
        <f t="shared" si="131"/>
        <v>-327255.2372160001</v>
      </c>
      <c r="CN181" s="138">
        <f t="shared" si="132"/>
        <v>29740971.621587079</v>
      </c>
      <c r="CP181" s="8">
        <v>543</v>
      </c>
      <c r="CQ181" s="8" t="s">
        <v>165</v>
      </c>
      <c r="CR181" s="9">
        <v>42010</v>
      </c>
      <c r="CS181" s="9">
        <v>36624813.775029972</v>
      </c>
      <c r="CT181" s="9">
        <v>-6674439.0481552407</v>
      </c>
      <c r="CU181" s="49">
        <v>-6430304</v>
      </c>
      <c r="CW181" s="96">
        <f t="shared" si="133"/>
        <v>30194509.775029972</v>
      </c>
      <c r="CY181" s="135">
        <f t="shared" si="134"/>
        <v>395145.2119166106</v>
      </c>
      <c r="CZ181" s="92">
        <f t="shared" si="135"/>
        <v>1.3260189192280107E-2</v>
      </c>
      <c r="DA181" s="129">
        <f t="shared" si="136"/>
        <v>9.405979812344933</v>
      </c>
      <c r="DC181" s="116">
        <v>-803588.81911999988</v>
      </c>
      <c r="DD181" s="117">
        <v>476020.49449999997</v>
      </c>
      <c r="DE181" s="118">
        <f t="shared" si="137"/>
        <v>-327568.32461999991</v>
      </c>
      <c r="DG181" s="138">
        <f t="shared" si="138"/>
        <v>29866941.450409971</v>
      </c>
      <c r="DI181" s="8">
        <v>543</v>
      </c>
      <c r="DJ181" s="8" t="s">
        <v>165</v>
      </c>
      <c r="DK181" s="9">
        <v>42010</v>
      </c>
      <c r="DL181" s="9">
        <v>36625146.562264845</v>
      </c>
      <c r="DM181" s="9">
        <v>-6674439.0481552407</v>
      </c>
      <c r="DN181" s="49">
        <v>-6430304</v>
      </c>
      <c r="DP181" s="96">
        <f t="shared" si="139"/>
        <v>30194842.562264845</v>
      </c>
      <c r="DR181" s="135">
        <f t="shared" si="140"/>
        <v>395477.99915148318</v>
      </c>
      <c r="DS181" s="92">
        <f t="shared" si="141"/>
        <v>1.3271356787285958E-2</v>
      </c>
      <c r="DT181" s="129">
        <f t="shared" si="107"/>
        <v>9.4139014318372567</v>
      </c>
      <c r="DV181" s="116">
        <v>-803588.81911999988</v>
      </c>
      <c r="DW181" s="117">
        <v>476020.49449999997</v>
      </c>
      <c r="DX181" s="118">
        <f t="shared" si="142"/>
        <v>-327568.32461999991</v>
      </c>
      <c r="DZ181" s="138">
        <f t="shared" si="143"/>
        <v>29867274.237644844</v>
      </c>
      <c r="EB181" s="8">
        <v>543</v>
      </c>
      <c r="EC181" s="8" t="s">
        <v>165</v>
      </c>
      <c r="ED181" s="9">
        <v>42010</v>
      </c>
      <c r="EE181" s="9">
        <v>36282225.17575407</v>
      </c>
      <c r="EF181" s="9">
        <v>-6820559.7091298969</v>
      </c>
      <c r="EG181" s="49">
        <v>-6430304</v>
      </c>
      <c r="EI181" s="96">
        <f t="shared" si="108"/>
        <v>29851921.17575407</v>
      </c>
      <c r="EK181" s="135">
        <f t="shared" si="144"/>
        <v>52556.612640708685</v>
      </c>
      <c r="EL181" s="92">
        <f t="shared" si="145"/>
        <v>1.7636823271649556E-3</v>
      </c>
      <c r="EM181" s="129">
        <f t="shared" si="109"/>
        <v>1.2510500509571219</v>
      </c>
      <c r="EO181" s="116">
        <v>805666.16800000006</v>
      </c>
      <c r="EP181" s="117">
        <v>477251.05</v>
      </c>
      <c r="EQ181" s="118">
        <f t="shared" si="146"/>
        <v>-328415.11800000007</v>
      </c>
      <c r="ES181" s="138">
        <f t="shared" si="147"/>
        <v>29523506.05775407</v>
      </c>
      <c r="EV181" s="40">
        <v>36229668.563113362</v>
      </c>
      <c r="EW181" s="41">
        <v>-7009466.7075047465</v>
      </c>
      <c r="EX181" s="42">
        <v>-6430304</v>
      </c>
      <c r="EY181" s="12"/>
      <c r="EZ181" s="43">
        <v>29799364.563113362</v>
      </c>
      <c r="FA181" s="12"/>
      <c r="FB181" s="40">
        <v>-897787.79903999984</v>
      </c>
      <c r="FC181" s="41">
        <v>369630.15419999999</v>
      </c>
      <c r="FD181" s="42">
        <v>-528157.64483999985</v>
      </c>
      <c r="FE181" s="44"/>
      <c r="FF181" s="43">
        <v>29271206.91827336</v>
      </c>
      <c r="FG181" s="12"/>
      <c r="FH181" s="43">
        <v>543</v>
      </c>
      <c r="FI181" s="10"/>
      <c r="FJ181" s="8">
        <v>543</v>
      </c>
      <c r="FK181" s="8" t="s">
        <v>165</v>
      </c>
      <c r="FL181" s="9">
        <v>42010</v>
      </c>
      <c r="FM181" s="9">
        <v>35348824</v>
      </c>
      <c r="FN181" s="9">
        <v>-6847438</v>
      </c>
      <c r="FO181" s="49">
        <f t="shared" si="148"/>
        <v>-6430304</v>
      </c>
      <c r="FQ181" s="99">
        <f t="shared" si="110"/>
        <v>28918520</v>
      </c>
      <c r="FS181" s="55">
        <f t="shared" si="149"/>
        <v>-880844.5631133616</v>
      </c>
      <c r="FT181" s="92">
        <f t="shared" si="150"/>
        <v>-2.9559172687987453E-2</v>
      </c>
      <c r="FU181" s="55">
        <f t="shared" si="111"/>
        <v>-20.967497336666547</v>
      </c>
      <c r="FW181" s="40">
        <v>36229668.563113362</v>
      </c>
      <c r="FX181" s="41">
        <v>-7009466.7075047465</v>
      </c>
      <c r="FY181" s="42">
        <v>-6430304</v>
      </c>
      <c r="FZ181" s="12"/>
      <c r="GA181" s="43">
        <v>29799364.563113362</v>
      </c>
      <c r="GB181" s="12"/>
      <c r="GC181" s="40">
        <v>-897787.79903999984</v>
      </c>
      <c r="GD181" s="41">
        <v>369630.15419999999</v>
      </c>
      <c r="GE181" s="42">
        <v>-528157.64483999985</v>
      </c>
      <c r="GF181" s="44"/>
      <c r="GG181" s="43">
        <v>29271206.91827336</v>
      </c>
      <c r="GH181" s="12"/>
      <c r="GI181" s="43">
        <v>543</v>
      </c>
      <c r="GJ181" s="9"/>
      <c r="GK181" s="9"/>
    </row>
    <row r="182" spans="1:193" x14ac:dyDescent="0.25">
      <c r="A182" s="8">
        <v>545</v>
      </c>
      <c r="B182" s="8" t="s">
        <v>566</v>
      </c>
      <c r="C182" s="9">
        <v>9439</v>
      </c>
      <c r="D182" s="9">
        <v>28921544.186153956</v>
      </c>
      <c r="E182" s="9">
        <v>6273714.3220266644</v>
      </c>
      <c r="F182" s="121">
        <v>327786</v>
      </c>
      <c r="H182" s="96">
        <f t="shared" si="112"/>
        <v>29249330.186153956</v>
      </c>
      <c r="J182" s="135">
        <f t="shared" si="103"/>
        <v>970291.65227556974</v>
      </c>
      <c r="K182" s="92">
        <f t="shared" si="104"/>
        <v>3.4311338099884722E-2</v>
      </c>
      <c r="L182" s="129">
        <f t="shared" si="113"/>
        <v>102.79602206542745</v>
      </c>
      <c r="N182" s="116">
        <v>186501.38879999999</v>
      </c>
      <c r="O182" s="117">
        <v>148602.01439999999</v>
      </c>
      <c r="P182" s="118">
        <v>-37899.374400000001</v>
      </c>
      <c r="R182" s="138">
        <f t="shared" si="114"/>
        <v>29211430.811753955</v>
      </c>
      <c r="S182" s="117"/>
      <c r="T182" s="8">
        <v>545</v>
      </c>
      <c r="U182" s="8" t="s">
        <v>166</v>
      </c>
      <c r="V182" s="9">
        <v>9439</v>
      </c>
      <c r="W182" s="9">
        <v>28921544.186153956</v>
      </c>
      <c r="X182" s="9">
        <v>6273714.3220266644</v>
      </c>
      <c r="Y182" s="121">
        <v>290422</v>
      </c>
      <c r="AA182" s="96">
        <f t="shared" si="115"/>
        <v>29211966.186153956</v>
      </c>
      <c r="AC182" s="135">
        <f t="shared" si="116"/>
        <v>932927.65227556974</v>
      </c>
      <c r="AD182" s="92">
        <f t="shared" si="117"/>
        <v>3.29900767721618E-2</v>
      </c>
      <c r="AE182" s="129">
        <f t="shared" si="118"/>
        <v>98.837551888501935</v>
      </c>
      <c r="AG182" s="116">
        <v>186501.38879999999</v>
      </c>
      <c r="AH182" s="117">
        <v>148602.01439999999</v>
      </c>
      <c r="AI182" s="118">
        <f t="shared" si="119"/>
        <v>-37899.374400000001</v>
      </c>
      <c r="AK182" s="138">
        <f t="shared" si="120"/>
        <v>29174066.811753955</v>
      </c>
      <c r="AL182" s="117"/>
      <c r="AM182" s="177" t="s">
        <v>166</v>
      </c>
      <c r="AN182" s="158">
        <v>9387</v>
      </c>
      <c r="AO182" s="158">
        <v>28120496.533878386</v>
      </c>
      <c r="AP182" s="158">
        <v>6139513.3635428641</v>
      </c>
      <c r="AQ182" s="158">
        <v>158542</v>
      </c>
      <c r="AS182" s="168">
        <f t="shared" si="105"/>
        <v>28279038.533878386</v>
      </c>
      <c r="AU182" s="158">
        <v>181495.43940000003</v>
      </c>
      <c r="AV182" s="158">
        <v>-166967.916</v>
      </c>
      <c r="AW182" s="158">
        <v>14527.523400000035</v>
      </c>
      <c r="AY182" s="168">
        <f t="shared" si="106"/>
        <v>28293566.057278387</v>
      </c>
      <c r="BA182" s="181">
        <v>545</v>
      </c>
      <c r="BB182" s="121"/>
      <c r="BD182" s="8">
        <v>545</v>
      </c>
      <c r="BE182" s="8" t="s">
        <v>166</v>
      </c>
      <c r="BF182" s="9">
        <v>9439</v>
      </c>
      <c r="BG182" s="9">
        <v>28921544.186153956</v>
      </c>
      <c r="BH182" s="9">
        <v>6273714.3220266644</v>
      </c>
      <c r="BI182" s="49">
        <v>81680</v>
      </c>
      <c r="BK182" s="96">
        <f t="shared" si="121"/>
        <v>29003224.186153956</v>
      </c>
      <c r="BM182" s="135">
        <f t="shared" si="122"/>
        <v>801047.65227556974</v>
      </c>
      <c r="BN182" s="92">
        <f t="shared" si="123"/>
        <v>2.8403752856212938E-2</v>
      </c>
      <c r="BO182" s="129">
        <f t="shared" si="124"/>
        <v>84.8657328398739</v>
      </c>
      <c r="BQ182" s="116">
        <v>186501.38880000002</v>
      </c>
      <c r="BR182" s="117">
        <v>148602.01439999999</v>
      </c>
      <c r="BS182" s="118">
        <f t="shared" si="125"/>
        <v>-37899.37440000003</v>
      </c>
      <c r="BU182" s="138">
        <f t="shared" si="126"/>
        <v>28965324.811753955</v>
      </c>
      <c r="BW182" s="8">
        <v>545</v>
      </c>
      <c r="BX182" s="8" t="s">
        <v>166</v>
      </c>
      <c r="BY182" s="9">
        <v>9439</v>
      </c>
      <c r="BZ182" s="9">
        <v>28591439.836548969</v>
      </c>
      <c r="CA182" s="9">
        <v>6273714.3220266644</v>
      </c>
      <c r="CB182" s="49">
        <v>81680</v>
      </c>
      <c r="CD182" s="96">
        <f t="shared" si="127"/>
        <v>28673119.836548969</v>
      </c>
      <c r="CF182" s="135">
        <f t="shared" si="128"/>
        <v>470943.30267058313</v>
      </c>
      <c r="CG182" s="92">
        <f t="shared" si="129"/>
        <v>1.669882826613945E-2</v>
      </c>
      <c r="CH182" s="129">
        <f t="shared" si="130"/>
        <v>49.893347035764712</v>
      </c>
      <c r="CJ182" s="116">
        <v>186501.38880000002</v>
      </c>
      <c r="CK182" s="117">
        <v>148602.01439999999</v>
      </c>
      <c r="CL182" s="118">
        <f t="shared" si="131"/>
        <v>-37899.37440000003</v>
      </c>
      <c r="CN182" s="138">
        <f t="shared" si="132"/>
        <v>28635220.462148968</v>
      </c>
      <c r="CP182" s="8">
        <v>545</v>
      </c>
      <c r="CQ182" s="8" t="s">
        <v>166</v>
      </c>
      <c r="CR182" s="9">
        <v>9439</v>
      </c>
      <c r="CS182" s="9">
        <v>28582981.827008795</v>
      </c>
      <c r="CT182" s="9">
        <v>6294652.1696457127</v>
      </c>
      <c r="CU182" s="49">
        <v>81680</v>
      </c>
      <c r="CW182" s="96">
        <f t="shared" si="133"/>
        <v>28664661.827008795</v>
      </c>
      <c r="CY182" s="135">
        <f t="shared" si="134"/>
        <v>462485.29313040897</v>
      </c>
      <c r="CZ182" s="92">
        <f t="shared" si="135"/>
        <v>1.6398921997202592E-2</v>
      </c>
      <c r="DA182" s="129">
        <f t="shared" si="136"/>
        <v>48.99727652615838</v>
      </c>
      <c r="DC182" s="116">
        <v>-186679.81599999999</v>
      </c>
      <c r="DD182" s="117">
        <v>148744.18299999999</v>
      </c>
      <c r="DE182" s="118">
        <f t="shared" si="137"/>
        <v>-37935.633000000002</v>
      </c>
      <c r="DG182" s="138">
        <f t="shared" si="138"/>
        <v>28626726.194008794</v>
      </c>
      <c r="DI182" s="8">
        <v>545</v>
      </c>
      <c r="DJ182" s="8" t="s">
        <v>166</v>
      </c>
      <c r="DK182" s="9">
        <v>9439</v>
      </c>
      <c r="DL182" s="9">
        <v>28582995.299459755</v>
      </c>
      <c r="DM182" s="9">
        <v>6294652.1696457127</v>
      </c>
      <c r="DN182" s="49">
        <v>81680</v>
      </c>
      <c r="DP182" s="96">
        <f t="shared" si="139"/>
        <v>28664675.299459755</v>
      </c>
      <c r="DR182" s="135">
        <f t="shared" si="140"/>
        <v>462498.7655813694</v>
      </c>
      <c r="DS182" s="92">
        <f t="shared" si="141"/>
        <v>1.6399399706819941E-2</v>
      </c>
      <c r="DT182" s="129">
        <f t="shared" si="107"/>
        <v>48.998703843772581</v>
      </c>
      <c r="DV182" s="116">
        <v>-186679.81599999999</v>
      </c>
      <c r="DW182" s="117">
        <v>148744.18299999999</v>
      </c>
      <c r="DX182" s="118">
        <f t="shared" si="142"/>
        <v>-37935.633000000002</v>
      </c>
      <c r="DZ182" s="138">
        <f t="shared" si="143"/>
        <v>28626739.666459754</v>
      </c>
      <c r="EB182" s="8">
        <v>545</v>
      </c>
      <c r="EC182" s="8" t="s">
        <v>166</v>
      </c>
      <c r="ED182" s="9">
        <v>9439</v>
      </c>
      <c r="EE182" s="9">
        <v>28588789.384442031</v>
      </c>
      <c r="EF182" s="9">
        <v>6269897.3996571461</v>
      </c>
      <c r="EG182" s="49">
        <v>81680</v>
      </c>
      <c r="EI182" s="96">
        <f t="shared" si="108"/>
        <v>28670469.384442031</v>
      </c>
      <c r="EK182" s="135">
        <f t="shared" si="144"/>
        <v>468292.85056364536</v>
      </c>
      <c r="EL182" s="92">
        <f t="shared" si="145"/>
        <v>1.6604847856373776E-2</v>
      </c>
      <c r="EM182" s="129">
        <f t="shared" si="109"/>
        <v>49.612549058549142</v>
      </c>
      <c r="EO182" s="116">
        <v>187162.4</v>
      </c>
      <c r="EP182" s="117">
        <v>149128.70000000001</v>
      </c>
      <c r="EQ182" s="118">
        <f t="shared" si="146"/>
        <v>-38033.699999999983</v>
      </c>
      <c r="ES182" s="138">
        <f t="shared" si="147"/>
        <v>28632435.684442032</v>
      </c>
      <c r="EV182" s="40">
        <v>28120496.533878386</v>
      </c>
      <c r="EW182" s="41">
        <v>6139513.3635428641</v>
      </c>
      <c r="EX182" s="42">
        <v>81680</v>
      </c>
      <c r="EY182" s="12"/>
      <c r="EZ182" s="43">
        <v>28202176.533878386</v>
      </c>
      <c r="FA182" s="12"/>
      <c r="FB182" s="40">
        <v>-166967.916</v>
      </c>
      <c r="FC182" s="41">
        <v>181495.43940000003</v>
      </c>
      <c r="FD182" s="42">
        <v>14527.523400000035</v>
      </c>
      <c r="FE182" s="44"/>
      <c r="FF182" s="43">
        <v>28216704.057278387</v>
      </c>
      <c r="FG182" s="12"/>
      <c r="FH182" s="43">
        <v>545</v>
      </c>
      <c r="FI182" s="10"/>
      <c r="FJ182" s="8">
        <v>545</v>
      </c>
      <c r="FK182" s="8" t="s">
        <v>166</v>
      </c>
      <c r="FL182" s="9">
        <v>9439</v>
      </c>
      <c r="FM182" s="9">
        <v>28707959</v>
      </c>
      <c r="FN182" s="9">
        <v>6274565</v>
      </c>
      <c r="FO182" s="49">
        <f t="shared" si="148"/>
        <v>81680</v>
      </c>
      <c r="FQ182" s="99">
        <f t="shared" si="110"/>
        <v>28789639</v>
      </c>
      <c r="FS182" s="55">
        <f t="shared" si="149"/>
        <v>587462.46612161398</v>
      </c>
      <c r="FT182" s="92">
        <f t="shared" si="150"/>
        <v>2.0830394612129096E-2</v>
      </c>
      <c r="FU182" s="55">
        <f t="shared" si="111"/>
        <v>62.237786430936964</v>
      </c>
      <c r="FW182" s="40">
        <v>28120496.533878386</v>
      </c>
      <c r="FX182" s="41">
        <v>6139513.3635428641</v>
      </c>
      <c r="FY182" s="42">
        <v>81680</v>
      </c>
      <c r="FZ182" s="12"/>
      <c r="GA182" s="43">
        <v>28202176.533878386</v>
      </c>
      <c r="GB182" s="12"/>
      <c r="GC182" s="40">
        <v>-166967.916</v>
      </c>
      <c r="GD182" s="41">
        <v>181495.43940000003</v>
      </c>
      <c r="GE182" s="42">
        <v>14527.523400000035</v>
      </c>
      <c r="GF182" s="44"/>
      <c r="GG182" s="43">
        <v>28216704.057278387</v>
      </c>
      <c r="GH182" s="12"/>
      <c r="GI182" s="43">
        <v>545</v>
      </c>
      <c r="GJ182" s="9"/>
      <c r="GK182" s="9"/>
    </row>
    <row r="183" spans="1:193" x14ac:dyDescent="0.25">
      <c r="A183" s="8">
        <v>560</v>
      </c>
      <c r="B183" s="8" t="s">
        <v>567</v>
      </c>
      <c r="C183" s="9">
        <v>16279</v>
      </c>
      <c r="D183" s="9">
        <v>33826697.837753668</v>
      </c>
      <c r="E183" s="9">
        <v>9435315.3260877058</v>
      </c>
      <c r="F183" s="121">
        <v>-1951773</v>
      </c>
      <c r="H183" s="96">
        <f t="shared" si="112"/>
        <v>31874924.837753668</v>
      </c>
      <c r="J183" s="135">
        <f t="shared" si="103"/>
        <v>-413397.81894500554</v>
      </c>
      <c r="K183" s="92">
        <f t="shared" si="104"/>
        <v>-1.2803322840285116E-2</v>
      </c>
      <c r="L183" s="129">
        <f t="shared" si="113"/>
        <v>-25.394546283248697</v>
      </c>
      <c r="N183" s="116">
        <v>835415.51918400032</v>
      </c>
      <c r="O183" s="117">
        <v>886923.50400000019</v>
      </c>
      <c r="P183" s="118">
        <v>51507.984815999866</v>
      </c>
      <c r="R183" s="138">
        <f t="shared" si="114"/>
        <v>31926432.822569668</v>
      </c>
      <c r="S183" s="117"/>
      <c r="T183" s="8">
        <v>560</v>
      </c>
      <c r="U183" s="8" t="s">
        <v>167</v>
      </c>
      <c r="V183" s="9">
        <v>16279</v>
      </c>
      <c r="W183" s="9">
        <v>33826697.837753668</v>
      </c>
      <c r="X183" s="9">
        <v>9435315.3260877058</v>
      </c>
      <c r="Y183" s="121">
        <v>-1803992</v>
      </c>
      <c r="AA183" s="96">
        <f t="shared" si="115"/>
        <v>32022705.837753668</v>
      </c>
      <c r="AC183" s="135">
        <f t="shared" si="116"/>
        <v>-265616.81894500554</v>
      </c>
      <c r="AD183" s="92">
        <f t="shared" si="117"/>
        <v>-8.2264050000101056E-3</v>
      </c>
      <c r="AE183" s="129">
        <f t="shared" si="118"/>
        <v>-16.316531663186041</v>
      </c>
      <c r="AG183" s="116">
        <v>835415.51918400032</v>
      </c>
      <c r="AH183" s="117">
        <v>886923.50400000019</v>
      </c>
      <c r="AI183" s="118">
        <f t="shared" si="119"/>
        <v>51507.984815999866</v>
      </c>
      <c r="AK183" s="138">
        <f t="shared" si="120"/>
        <v>32074213.822569668</v>
      </c>
      <c r="AL183" s="117"/>
      <c r="AM183" s="177" t="s">
        <v>167</v>
      </c>
      <c r="AN183" s="158">
        <v>16326</v>
      </c>
      <c r="AO183" s="158">
        <v>34111183.656698674</v>
      </c>
      <c r="AP183" s="158">
        <v>9386442.7431609854</v>
      </c>
      <c r="AQ183" s="158">
        <v>-1822861</v>
      </c>
      <c r="AR183" s="158">
        <v>0</v>
      </c>
      <c r="AS183" s="168">
        <f t="shared" si="105"/>
        <v>32288322.656698674</v>
      </c>
      <c r="AU183" s="158">
        <v>1015348.9883999999</v>
      </c>
      <c r="AV183" s="158">
        <v>-969063.37855200015</v>
      </c>
      <c r="AW183" s="158">
        <v>46285.60984799976</v>
      </c>
      <c r="AY183" s="168">
        <f t="shared" si="106"/>
        <v>32334608.266546674</v>
      </c>
      <c r="BA183" s="181">
        <v>560</v>
      </c>
      <c r="BB183" s="121"/>
      <c r="BD183" s="8">
        <v>560</v>
      </c>
      <c r="BE183" s="8" t="s">
        <v>167</v>
      </c>
      <c r="BF183" s="9">
        <v>16279</v>
      </c>
      <c r="BG183" s="9">
        <v>33826697.837753668</v>
      </c>
      <c r="BH183" s="9">
        <v>9435315.3260877058</v>
      </c>
      <c r="BI183" s="49">
        <v>-1717126</v>
      </c>
      <c r="BK183" s="96">
        <f t="shared" si="121"/>
        <v>32109571.837753668</v>
      </c>
      <c r="BM183" s="135">
        <f t="shared" si="122"/>
        <v>-284485.81894500554</v>
      </c>
      <c r="BN183" s="92">
        <f t="shared" si="123"/>
        <v>-8.7820371859521438E-3</v>
      </c>
      <c r="BO183" s="129">
        <f t="shared" si="124"/>
        <v>-17.475632345046105</v>
      </c>
      <c r="BQ183" s="116">
        <v>835415.51918399986</v>
      </c>
      <c r="BR183" s="117">
        <v>886923.50400000007</v>
      </c>
      <c r="BS183" s="118">
        <f t="shared" si="125"/>
        <v>51507.984816000215</v>
      </c>
      <c r="BU183" s="138">
        <f t="shared" si="126"/>
        <v>32161079.822569668</v>
      </c>
      <c r="BW183" s="8">
        <v>560</v>
      </c>
      <c r="BX183" s="8" t="s">
        <v>167</v>
      </c>
      <c r="BY183" s="9">
        <v>16279</v>
      </c>
      <c r="BZ183" s="9">
        <v>33496442.536538608</v>
      </c>
      <c r="CA183" s="9">
        <v>9435315.3260877058</v>
      </c>
      <c r="CB183" s="49">
        <v>-1717126</v>
      </c>
      <c r="CD183" s="96">
        <f t="shared" si="127"/>
        <v>31779316.536538608</v>
      </c>
      <c r="CF183" s="135">
        <f t="shared" si="128"/>
        <v>-614741.12016006559</v>
      </c>
      <c r="CG183" s="92">
        <f t="shared" si="129"/>
        <v>-1.8976971846962957E-2</v>
      </c>
      <c r="CH183" s="129">
        <f t="shared" si="130"/>
        <v>-37.762830650535392</v>
      </c>
      <c r="CJ183" s="116">
        <v>835415.51918399986</v>
      </c>
      <c r="CK183" s="117">
        <v>886923.50400000007</v>
      </c>
      <c r="CL183" s="118">
        <f t="shared" si="131"/>
        <v>51507.984816000215</v>
      </c>
      <c r="CN183" s="138">
        <f t="shared" si="132"/>
        <v>31830824.521354608</v>
      </c>
      <c r="CP183" s="8">
        <v>560</v>
      </c>
      <c r="CQ183" s="8" t="s">
        <v>167</v>
      </c>
      <c r="CR183" s="9">
        <v>16279</v>
      </c>
      <c r="CS183" s="9">
        <v>33892739.727174915</v>
      </c>
      <c r="CT183" s="9">
        <v>9544145.0763450507</v>
      </c>
      <c r="CU183" s="49">
        <v>-1717126</v>
      </c>
      <c r="CW183" s="96">
        <f t="shared" si="133"/>
        <v>32175613.727174915</v>
      </c>
      <c r="CY183" s="135">
        <f t="shared" si="134"/>
        <v>-218443.92952375859</v>
      </c>
      <c r="CZ183" s="92">
        <f t="shared" si="135"/>
        <v>-6.7433333557269633E-3</v>
      </c>
      <c r="DA183" s="129">
        <f t="shared" si="136"/>
        <v>-13.418756036842471</v>
      </c>
      <c r="DC183" s="116">
        <v>-836214.76713000005</v>
      </c>
      <c r="DD183" s="117">
        <v>887772.02999999991</v>
      </c>
      <c r="DE183" s="118">
        <f t="shared" si="137"/>
        <v>51557.26286999986</v>
      </c>
      <c r="DG183" s="138">
        <f t="shared" si="138"/>
        <v>32227170.990044914</v>
      </c>
      <c r="DI183" s="8">
        <v>560</v>
      </c>
      <c r="DJ183" s="8" t="s">
        <v>167</v>
      </c>
      <c r="DK183" s="9">
        <v>16279</v>
      </c>
      <c r="DL183" s="9">
        <v>33892853.720764667</v>
      </c>
      <c r="DM183" s="9">
        <v>9544145.0763450507</v>
      </c>
      <c r="DN183" s="49">
        <v>-1717126</v>
      </c>
      <c r="DP183" s="96">
        <f t="shared" si="139"/>
        <v>32175727.720764667</v>
      </c>
      <c r="DR183" s="135">
        <f t="shared" si="140"/>
        <v>-218329.93593400717</v>
      </c>
      <c r="DS183" s="92">
        <f t="shared" si="141"/>
        <v>-6.739814389657337E-3</v>
      </c>
      <c r="DT183" s="129">
        <f t="shared" si="107"/>
        <v>-13.411753543461341</v>
      </c>
      <c r="DV183" s="116">
        <v>-836214.76713000005</v>
      </c>
      <c r="DW183" s="117">
        <v>887772.02999999991</v>
      </c>
      <c r="DX183" s="118">
        <f t="shared" si="142"/>
        <v>51557.26286999986</v>
      </c>
      <c r="DZ183" s="138">
        <f t="shared" si="143"/>
        <v>32227284.983634666</v>
      </c>
      <c r="EB183" s="8">
        <v>560</v>
      </c>
      <c r="EC183" s="8" t="s">
        <v>167</v>
      </c>
      <c r="ED183" s="9">
        <v>16279</v>
      </c>
      <c r="EE183" s="9">
        <v>33681672.753472731</v>
      </c>
      <c r="EF183" s="9">
        <v>9370178.4343518168</v>
      </c>
      <c r="EG183" s="49">
        <v>-1717126</v>
      </c>
      <c r="EI183" s="96">
        <f t="shared" si="108"/>
        <v>31964546.753472731</v>
      </c>
      <c r="EK183" s="135">
        <f t="shared" si="144"/>
        <v>-429510.90322594345</v>
      </c>
      <c r="EL183" s="92">
        <f t="shared" si="145"/>
        <v>-1.3258941123639265E-2</v>
      </c>
      <c r="EM183" s="129">
        <f t="shared" si="109"/>
        <v>-26.38435427396913</v>
      </c>
      <c r="EO183" s="116">
        <v>838376.45700000005</v>
      </c>
      <c r="EP183" s="117">
        <v>890067</v>
      </c>
      <c r="EQ183" s="118">
        <f t="shared" si="146"/>
        <v>51690.542999999947</v>
      </c>
      <c r="ES183" s="138">
        <f t="shared" si="147"/>
        <v>32016237.296472732</v>
      </c>
      <c r="EV183" s="40">
        <v>34111183.656698674</v>
      </c>
      <c r="EW183" s="41">
        <v>9386442.7431609854</v>
      </c>
      <c r="EX183" s="42">
        <v>-1717126</v>
      </c>
      <c r="EY183" s="12"/>
      <c r="EZ183" s="43">
        <v>32394057.656698674</v>
      </c>
      <c r="FA183" s="12"/>
      <c r="FB183" s="40">
        <v>-969063.37855200015</v>
      </c>
      <c r="FC183" s="41">
        <v>1015348.9883999999</v>
      </c>
      <c r="FD183" s="42">
        <v>46285.60984799976</v>
      </c>
      <c r="FE183" s="44"/>
      <c r="FF183" s="43">
        <v>32440343.266546674</v>
      </c>
      <c r="FG183" s="12"/>
      <c r="FH183" s="43">
        <v>560</v>
      </c>
      <c r="FI183" s="10"/>
      <c r="FJ183" s="8">
        <v>560</v>
      </c>
      <c r="FK183" s="8" t="s">
        <v>167</v>
      </c>
      <c r="FL183" s="9">
        <v>16279</v>
      </c>
      <c r="FM183" s="9">
        <v>33604667</v>
      </c>
      <c r="FN183" s="9">
        <v>8996549</v>
      </c>
      <c r="FO183" s="49">
        <f t="shared" si="148"/>
        <v>-1717126</v>
      </c>
      <c r="FQ183" s="99">
        <f t="shared" si="110"/>
        <v>31887541</v>
      </c>
      <c r="FS183" s="55">
        <f t="shared" si="149"/>
        <v>-506516.65669867396</v>
      </c>
      <c r="FT183" s="92">
        <f t="shared" si="150"/>
        <v>-1.5636097893834945E-2</v>
      </c>
      <c r="FU183" s="55">
        <f t="shared" si="111"/>
        <v>-31.114727974609863</v>
      </c>
      <c r="FW183" s="40">
        <v>34111183.656698674</v>
      </c>
      <c r="FX183" s="41">
        <v>9386442.7431609854</v>
      </c>
      <c r="FY183" s="42">
        <v>-1717126</v>
      </c>
      <c r="FZ183" s="12"/>
      <c r="GA183" s="43">
        <v>32394057.656698674</v>
      </c>
      <c r="GB183" s="12"/>
      <c r="GC183" s="40">
        <v>-969063.37855200015</v>
      </c>
      <c r="GD183" s="41">
        <v>1015348.9883999999</v>
      </c>
      <c r="GE183" s="42">
        <v>46285.60984799976</v>
      </c>
      <c r="GF183" s="44"/>
      <c r="GG183" s="43">
        <v>32440343.266546674</v>
      </c>
      <c r="GH183" s="12"/>
      <c r="GI183" s="43">
        <v>560</v>
      </c>
      <c r="GJ183" s="9"/>
      <c r="GK183" s="9"/>
    </row>
    <row r="184" spans="1:193" x14ac:dyDescent="0.25">
      <c r="A184" s="8">
        <v>561</v>
      </c>
      <c r="B184" s="8" t="s">
        <v>568</v>
      </c>
      <c r="C184" s="9">
        <v>1363</v>
      </c>
      <c r="D184" s="9">
        <v>3985265.9148893701</v>
      </c>
      <c r="E184" s="9">
        <v>976892.4112861536</v>
      </c>
      <c r="F184" s="121">
        <v>-235006</v>
      </c>
      <c r="H184" s="96">
        <f t="shared" si="112"/>
        <v>3750259.9148893701</v>
      </c>
      <c r="J184" s="135">
        <f t="shared" si="103"/>
        <v>-44807.024292524904</v>
      </c>
      <c r="K184" s="92">
        <f t="shared" si="104"/>
        <v>-1.1806649266161293E-2</v>
      </c>
      <c r="L184" s="129">
        <f t="shared" si="113"/>
        <v>-32.873825599798167</v>
      </c>
      <c r="N184" s="116">
        <v>631656.24000000011</v>
      </c>
      <c r="O184" s="117">
        <v>0</v>
      </c>
      <c r="P184" s="118">
        <v>-631656.24000000011</v>
      </c>
      <c r="R184" s="138">
        <f t="shared" si="114"/>
        <v>3118603.6748893699</v>
      </c>
      <c r="S184" s="117"/>
      <c r="T184" s="8">
        <v>561</v>
      </c>
      <c r="U184" s="8" t="s">
        <v>168</v>
      </c>
      <c r="V184" s="9">
        <v>1363</v>
      </c>
      <c r="W184" s="9">
        <v>3985265.9148893701</v>
      </c>
      <c r="X184" s="9">
        <v>976892.4112861536</v>
      </c>
      <c r="Y184" s="121">
        <v>-235295</v>
      </c>
      <c r="AA184" s="96">
        <f t="shared" si="115"/>
        <v>3749970.9148893701</v>
      </c>
      <c r="AC184" s="135">
        <f t="shared" si="116"/>
        <v>-45096.024292524904</v>
      </c>
      <c r="AD184" s="92">
        <f t="shared" si="117"/>
        <v>-1.1882800755616259E-2</v>
      </c>
      <c r="AE184" s="129">
        <f t="shared" si="118"/>
        <v>-33.085857881529641</v>
      </c>
      <c r="AG184" s="116">
        <v>631656.24000000011</v>
      </c>
      <c r="AH184" s="117">
        <v>0</v>
      </c>
      <c r="AI184" s="118">
        <f t="shared" si="119"/>
        <v>-631656.24000000011</v>
      </c>
      <c r="AK184" s="138">
        <f t="shared" si="120"/>
        <v>3118314.6748893699</v>
      </c>
      <c r="AL184" s="117"/>
      <c r="AM184" s="177" t="s">
        <v>168</v>
      </c>
      <c r="AN184" s="158">
        <v>1377</v>
      </c>
      <c r="AO184" s="158">
        <v>4034431.939181895</v>
      </c>
      <c r="AP184" s="158">
        <v>1075372.9823630778</v>
      </c>
      <c r="AQ184" s="158">
        <v>-239365</v>
      </c>
      <c r="AS184" s="168">
        <f t="shared" si="105"/>
        <v>3795066.939181895</v>
      </c>
      <c r="AU184" s="158">
        <v>13147.08</v>
      </c>
      <c r="AV184" s="158">
        <v>-642892.21200000006</v>
      </c>
      <c r="AW184" s="158">
        <v>-629745.1320000001</v>
      </c>
      <c r="AY184" s="168">
        <f t="shared" si="106"/>
        <v>3165321.8071818948</v>
      </c>
      <c r="BA184" s="181">
        <v>561</v>
      </c>
      <c r="BB184" s="121"/>
      <c r="BD184" s="8">
        <v>561</v>
      </c>
      <c r="BE184" s="8" t="s">
        <v>168</v>
      </c>
      <c r="BF184" s="9">
        <v>1363</v>
      </c>
      <c r="BG184" s="9">
        <v>3985265.9148893701</v>
      </c>
      <c r="BH184" s="9">
        <v>976892.4112861536</v>
      </c>
      <c r="BI184" s="49">
        <v>-238740</v>
      </c>
      <c r="BK184" s="96">
        <f t="shared" si="121"/>
        <v>3746525.9148893701</v>
      </c>
      <c r="BM184" s="135">
        <f t="shared" si="122"/>
        <v>-49166.024292524904</v>
      </c>
      <c r="BN184" s="92">
        <f t="shared" si="123"/>
        <v>-1.2953112391708457E-2</v>
      </c>
      <c r="BO184" s="129">
        <f t="shared" si="124"/>
        <v>-36.0719180429383</v>
      </c>
      <c r="BQ184" s="116">
        <v>631656.24000000011</v>
      </c>
      <c r="BR184" s="117">
        <v>0</v>
      </c>
      <c r="BS184" s="118">
        <f t="shared" si="125"/>
        <v>-631656.24000000011</v>
      </c>
      <c r="BU184" s="138">
        <f t="shared" si="126"/>
        <v>3114869.6748893699</v>
      </c>
      <c r="BW184" s="8">
        <v>561</v>
      </c>
      <c r="BX184" s="8" t="s">
        <v>168</v>
      </c>
      <c r="BY184" s="9">
        <v>1363</v>
      </c>
      <c r="BZ184" s="9">
        <v>3938660.7192134829</v>
      </c>
      <c r="CA184" s="9">
        <v>976892.4112861536</v>
      </c>
      <c r="CB184" s="49">
        <v>-238740</v>
      </c>
      <c r="CD184" s="96">
        <f t="shared" si="127"/>
        <v>3699920.7192134829</v>
      </c>
      <c r="CF184" s="135">
        <f t="shared" si="128"/>
        <v>-95771.219968412071</v>
      </c>
      <c r="CG184" s="92">
        <f t="shared" si="129"/>
        <v>-2.5231557645601276E-2</v>
      </c>
      <c r="CH184" s="129">
        <f t="shared" si="130"/>
        <v>-70.265018318717594</v>
      </c>
      <c r="CJ184" s="116">
        <v>631656.24000000011</v>
      </c>
      <c r="CK184" s="117">
        <v>0</v>
      </c>
      <c r="CL184" s="118">
        <f t="shared" si="131"/>
        <v>-631656.24000000011</v>
      </c>
      <c r="CN184" s="138">
        <f t="shared" si="132"/>
        <v>3068264.4792134827</v>
      </c>
      <c r="CP184" s="8">
        <v>561</v>
      </c>
      <c r="CQ184" s="8" t="s">
        <v>168</v>
      </c>
      <c r="CR184" s="9">
        <v>1363</v>
      </c>
      <c r="CS184" s="9">
        <v>3938290.1728337267</v>
      </c>
      <c r="CT184" s="9">
        <v>977256.93638153828</v>
      </c>
      <c r="CU184" s="49">
        <v>-238740</v>
      </c>
      <c r="CW184" s="96">
        <f t="shared" si="133"/>
        <v>3699550.1728337267</v>
      </c>
      <c r="CY184" s="135">
        <f t="shared" si="134"/>
        <v>-96141.766348168254</v>
      </c>
      <c r="CZ184" s="92">
        <f t="shared" si="135"/>
        <v>-2.5329180525880662E-2</v>
      </c>
      <c r="DA184" s="129">
        <f t="shared" si="136"/>
        <v>-70.536879198949563</v>
      </c>
      <c r="DC184" s="116">
        <v>-632260.55000000005</v>
      </c>
      <c r="DD184" s="117">
        <v>0</v>
      </c>
      <c r="DE184" s="118">
        <f t="shared" si="137"/>
        <v>-632260.55000000005</v>
      </c>
      <c r="DG184" s="138">
        <f t="shared" si="138"/>
        <v>3067289.6228337269</v>
      </c>
      <c r="DI184" s="8">
        <v>561</v>
      </c>
      <c r="DJ184" s="8" t="s">
        <v>168</v>
      </c>
      <c r="DK184" s="9">
        <v>1363</v>
      </c>
      <c r="DL184" s="9">
        <v>3938296.8247117633</v>
      </c>
      <c r="DM184" s="9">
        <v>977256.93638153828</v>
      </c>
      <c r="DN184" s="49">
        <v>-238740</v>
      </c>
      <c r="DP184" s="96">
        <f t="shared" si="139"/>
        <v>3699556.8247117633</v>
      </c>
      <c r="DR184" s="135">
        <f t="shared" si="140"/>
        <v>-96135.114470131695</v>
      </c>
      <c r="DS184" s="92">
        <f t="shared" si="141"/>
        <v>-2.5327428044872417E-2</v>
      </c>
      <c r="DT184" s="129">
        <f t="shared" si="107"/>
        <v>-70.531998877572775</v>
      </c>
      <c r="DV184" s="116">
        <v>-632260.55000000005</v>
      </c>
      <c r="DW184" s="117">
        <v>0</v>
      </c>
      <c r="DX184" s="118">
        <f t="shared" si="142"/>
        <v>-632260.55000000005</v>
      </c>
      <c r="DZ184" s="138">
        <f t="shared" si="143"/>
        <v>3067296.2747117635</v>
      </c>
      <c r="EB184" s="8">
        <v>561</v>
      </c>
      <c r="EC184" s="8" t="s">
        <v>168</v>
      </c>
      <c r="ED184" s="9">
        <v>1363</v>
      </c>
      <c r="EE184" s="9">
        <v>3965789.3693280215</v>
      </c>
      <c r="EF184" s="9">
        <v>1000816.1197538463</v>
      </c>
      <c r="EG184" s="49">
        <v>-238740</v>
      </c>
      <c r="EI184" s="96">
        <f t="shared" si="108"/>
        <v>3727049.3693280215</v>
      </c>
      <c r="EK184" s="135">
        <f t="shared" si="144"/>
        <v>-68642.569853873458</v>
      </c>
      <c r="EL184" s="92">
        <f t="shared" si="145"/>
        <v>-1.8084336388128574E-2</v>
      </c>
      <c r="EM184" s="129">
        <f t="shared" si="109"/>
        <v>-50.361386539892486</v>
      </c>
      <c r="EO184" s="116">
        <v>633895</v>
      </c>
      <c r="EP184" s="117">
        <v>0</v>
      </c>
      <c r="EQ184" s="118">
        <f t="shared" si="146"/>
        <v>-633895</v>
      </c>
      <c r="ES184" s="138">
        <f t="shared" si="147"/>
        <v>3093154.3693280215</v>
      </c>
      <c r="EV184" s="40">
        <v>4034431.939181895</v>
      </c>
      <c r="EW184" s="41">
        <v>1075372.9823630778</v>
      </c>
      <c r="EX184" s="42">
        <v>-238740</v>
      </c>
      <c r="EY184" s="12"/>
      <c r="EZ184" s="43">
        <v>3795691.939181895</v>
      </c>
      <c r="FA184" s="12"/>
      <c r="FB184" s="40">
        <v>-642892.21200000006</v>
      </c>
      <c r="FC184" s="41">
        <v>13147.08</v>
      </c>
      <c r="FD184" s="42">
        <v>-629745.1320000001</v>
      </c>
      <c r="FE184" s="44"/>
      <c r="FF184" s="43">
        <v>3165946.8071818948</v>
      </c>
      <c r="FG184" s="12"/>
      <c r="FH184" s="43">
        <v>561</v>
      </c>
      <c r="FI184" s="10"/>
      <c r="FJ184" s="8">
        <v>561</v>
      </c>
      <c r="FK184" s="8" t="s">
        <v>168</v>
      </c>
      <c r="FL184" s="9">
        <v>1363</v>
      </c>
      <c r="FM184" s="9">
        <v>3836203</v>
      </c>
      <c r="FN184" s="9">
        <v>935384</v>
      </c>
      <c r="FO184" s="49">
        <f t="shared" si="148"/>
        <v>-238740</v>
      </c>
      <c r="FQ184" s="99">
        <f t="shared" si="110"/>
        <v>3597463</v>
      </c>
      <c r="FS184" s="55">
        <f t="shared" si="149"/>
        <v>-198228.939181895</v>
      </c>
      <c r="FT184" s="92">
        <f t="shared" si="150"/>
        <v>-5.2224717484480654E-2</v>
      </c>
      <c r="FU184" s="55">
        <f t="shared" si="111"/>
        <v>-145.4357587541416</v>
      </c>
      <c r="FW184" s="40">
        <v>4034431.939181895</v>
      </c>
      <c r="FX184" s="41">
        <v>1075372.9823630778</v>
      </c>
      <c r="FY184" s="42">
        <v>-238740</v>
      </c>
      <c r="FZ184" s="12"/>
      <c r="GA184" s="43">
        <v>3795691.939181895</v>
      </c>
      <c r="GB184" s="12"/>
      <c r="GC184" s="40">
        <v>-642892.21200000006</v>
      </c>
      <c r="GD184" s="41">
        <v>13147.08</v>
      </c>
      <c r="GE184" s="42">
        <v>-629745.1320000001</v>
      </c>
      <c r="GF184" s="44"/>
      <c r="GG184" s="43">
        <v>3165946.8071818948</v>
      </c>
      <c r="GH184" s="12"/>
      <c r="GI184" s="43">
        <v>561</v>
      </c>
      <c r="GJ184" s="9"/>
      <c r="GK184" s="9"/>
    </row>
    <row r="185" spans="1:193" x14ac:dyDescent="0.25">
      <c r="A185" s="8">
        <v>562</v>
      </c>
      <c r="B185" s="8" t="s">
        <v>569</v>
      </c>
      <c r="C185" s="9">
        <v>9312</v>
      </c>
      <c r="D185" s="9">
        <v>23050933.665941693</v>
      </c>
      <c r="E185" s="9">
        <v>5832073.7727712356</v>
      </c>
      <c r="F185" s="121">
        <v>-609360</v>
      </c>
      <c r="H185" s="96">
        <f t="shared" si="112"/>
        <v>22441573.665941693</v>
      </c>
      <c r="J185" s="135">
        <f t="shared" si="103"/>
        <v>-1343787.3472337313</v>
      </c>
      <c r="K185" s="92">
        <f t="shared" si="104"/>
        <v>-5.6496403249434272E-2</v>
      </c>
      <c r="L185" s="129">
        <f t="shared" si="113"/>
        <v>-144.307060484722</v>
      </c>
      <c r="N185" s="116">
        <v>395352.98942399991</v>
      </c>
      <c r="O185" s="117">
        <v>178426.60800000001</v>
      </c>
      <c r="P185" s="118">
        <v>-216926.3814239999</v>
      </c>
      <c r="R185" s="138">
        <f t="shared" si="114"/>
        <v>22224647.284517694</v>
      </c>
      <c r="S185" s="117"/>
      <c r="T185" s="8">
        <v>562</v>
      </c>
      <c r="U185" s="8" t="s">
        <v>169</v>
      </c>
      <c r="V185" s="9">
        <v>9312</v>
      </c>
      <c r="W185" s="9">
        <v>23050933.665941693</v>
      </c>
      <c r="X185" s="9">
        <v>5832073.7727712356</v>
      </c>
      <c r="Y185" s="121">
        <v>-547582</v>
      </c>
      <c r="AA185" s="96">
        <f t="shared" si="115"/>
        <v>22503351.665941693</v>
      </c>
      <c r="AC185" s="135">
        <f t="shared" si="116"/>
        <v>-1282009.3472337313</v>
      </c>
      <c r="AD185" s="92">
        <f t="shared" si="117"/>
        <v>-5.3899091400108998E-2</v>
      </c>
      <c r="AE185" s="129">
        <f t="shared" si="118"/>
        <v>-137.67282508953301</v>
      </c>
      <c r="AG185" s="116">
        <v>395352.98942399991</v>
      </c>
      <c r="AH185" s="117">
        <v>178426.60800000001</v>
      </c>
      <c r="AI185" s="118">
        <f t="shared" si="119"/>
        <v>-216926.3814239999</v>
      </c>
      <c r="AK185" s="138">
        <f t="shared" si="120"/>
        <v>22286425.284517694</v>
      </c>
      <c r="AL185" s="117"/>
      <c r="AM185" s="177" t="s">
        <v>169</v>
      </c>
      <c r="AN185" s="158">
        <v>9408</v>
      </c>
      <c r="AO185" s="158">
        <v>24338820.013175424</v>
      </c>
      <c r="AP185" s="158">
        <v>6090788.3363595568</v>
      </c>
      <c r="AQ185" s="158">
        <v>-553459</v>
      </c>
      <c r="AS185" s="168">
        <f t="shared" si="105"/>
        <v>23785361.013175424</v>
      </c>
      <c r="AU185" s="158">
        <v>253870.11480000001</v>
      </c>
      <c r="AV185" s="158">
        <v>-352863.68307600002</v>
      </c>
      <c r="AW185" s="158">
        <v>-98993.568276000005</v>
      </c>
      <c r="AY185" s="168">
        <f t="shared" si="106"/>
        <v>23686367.444899425</v>
      </c>
      <c r="BA185" s="181">
        <v>562</v>
      </c>
      <c r="BB185" s="121"/>
      <c r="BD185" s="8">
        <v>562</v>
      </c>
      <c r="BE185" s="8" t="s">
        <v>169</v>
      </c>
      <c r="BF185" s="9">
        <v>9312</v>
      </c>
      <c r="BG185" s="9">
        <v>23050933.665941697</v>
      </c>
      <c r="BH185" s="9">
        <v>5832073.7727712383</v>
      </c>
      <c r="BI185" s="49">
        <v>-532671</v>
      </c>
      <c r="BK185" s="96">
        <f t="shared" si="121"/>
        <v>22518262.665941697</v>
      </c>
      <c r="BM185" s="135">
        <f t="shared" si="122"/>
        <v>-1287886.3472337276</v>
      </c>
      <c r="BN185" s="92">
        <f t="shared" si="123"/>
        <v>-5.4098894639403948E-2</v>
      </c>
      <c r="BO185" s="129">
        <f t="shared" si="124"/>
        <v>-138.30394622355323</v>
      </c>
      <c r="BQ185" s="116">
        <v>395352.98942399997</v>
      </c>
      <c r="BR185" s="117">
        <v>178426.60800000001</v>
      </c>
      <c r="BS185" s="118">
        <f t="shared" si="125"/>
        <v>-216926.38142399996</v>
      </c>
      <c r="BU185" s="138">
        <f t="shared" si="126"/>
        <v>22301336.284517698</v>
      </c>
      <c r="BW185" s="8">
        <v>562</v>
      </c>
      <c r="BX185" s="8" t="s">
        <v>169</v>
      </c>
      <c r="BY185" s="9">
        <v>9312</v>
      </c>
      <c r="BZ185" s="9">
        <v>22823263.370074376</v>
      </c>
      <c r="CA185" s="9">
        <v>5832073.7727712383</v>
      </c>
      <c r="CB185" s="49">
        <v>-532671</v>
      </c>
      <c r="CD185" s="96">
        <f t="shared" si="127"/>
        <v>22290592.370074376</v>
      </c>
      <c r="CF185" s="135">
        <f t="shared" si="128"/>
        <v>-1515556.6431010477</v>
      </c>
      <c r="CG185" s="92">
        <f t="shared" si="129"/>
        <v>-6.3662402611286209E-2</v>
      </c>
      <c r="CH185" s="129">
        <f t="shared" si="130"/>
        <v>-162.75307593439086</v>
      </c>
      <c r="CJ185" s="116">
        <v>395352.98942399997</v>
      </c>
      <c r="CK185" s="117">
        <v>178426.60800000001</v>
      </c>
      <c r="CL185" s="118">
        <f t="shared" si="131"/>
        <v>-216926.38142399996</v>
      </c>
      <c r="CN185" s="138">
        <f t="shared" si="132"/>
        <v>22073665.988650378</v>
      </c>
      <c r="CP185" s="8">
        <v>562</v>
      </c>
      <c r="CQ185" s="8" t="s">
        <v>169</v>
      </c>
      <c r="CR185" s="9">
        <v>9312</v>
      </c>
      <c r="CS185" s="9">
        <v>22757239.382311545</v>
      </c>
      <c r="CT185" s="9">
        <v>5870503.9401887627</v>
      </c>
      <c r="CU185" s="49">
        <v>-532671</v>
      </c>
      <c r="CW185" s="96">
        <f t="shared" si="133"/>
        <v>22224568.382311545</v>
      </c>
      <c r="CY185" s="135">
        <f t="shared" si="134"/>
        <v>-1581580.6308638789</v>
      </c>
      <c r="CZ185" s="92">
        <f t="shared" si="135"/>
        <v>-6.6435803203137092E-2</v>
      </c>
      <c r="DA185" s="129">
        <f t="shared" si="136"/>
        <v>-169.84328080582893</v>
      </c>
      <c r="DC185" s="116">
        <v>-395731.22643000004</v>
      </c>
      <c r="DD185" s="117">
        <v>178597.31</v>
      </c>
      <c r="DE185" s="118">
        <f t="shared" si="137"/>
        <v>-217133.91643000004</v>
      </c>
      <c r="DG185" s="138">
        <f t="shared" si="138"/>
        <v>22007434.465881545</v>
      </c>
      <c r="DI185" s="8">
        <v>562</v>
      </c>
      <c r="DJ185" s="8" t="s">
        <v>169</v>
      </c>
      <c r="DK185" s="9">
        <v>9312</v>
      </c>
      <c r="DL185" s="9">
        <v>22757290.974916697</v>
      </c>
      <c r="DM185" s="9">
        <v>5870503.9401887627</v>
      </c>
      <c r="DN185" s="49">
        <v>-532671</v>
      </c>
      <c r="DP185" s="96">
        <f t="shared" si="139"/>
        <v>22224619.974916697</v>
      </c>
      <c r="DR185" s="135">
        <f t="shared" si="140"/>
        <v>-1581529.0382587276</v>
      </c>
      <c r="DS185" s="92">
        <f t="shared" si="141"/>
        <v>-6.6433636006539162E-2</v>
      </c>
      <c r="DT185" s="129">
        <f t="shared" si="107"/>
        <v>-169.83774036283586</v>
      </c>
      <c r="DV185" s="116">
        <v>-395731.22643000004</v>
      </c>
      <c r="DW185" s="117">
        <v>178597.31</v>
      </c>
      <c r="DX185" s="118">
        <f t="shared" si="142"/>
        <v>-217133.91643000004</v>
      </c>
      <c r="DZ185" s="138">
        <f t="shared" si="143"/>
        <v>22007486.058486696</v>
      </c>
      <c r="EB185" s="8">
        <v>562</v>
      </c>
      <c r="EC185" s="8" t="s">
        <v>169</v>
      </c>
      <c r="ED185" s="9">
        <v>9312</v>
      </c>
      <c r="EE185" s="9">
        <v>22712373.390659396</v>
      </c>
      <c r="EF185" s="9">
        <v>5814491.3324152874</v>
      </c>
      <c r="EG185" s="49">
        <v>-532671</v>
      </c>
      <c r="EI185" s="96">
        <f t="shared" si="108"/>
        <v>22179702.390659396</v>
      </c>
      <c r="EK185" s="135">
        <f t="shared" si="144"/>
        <v>-1626446.6225160286</v>
      </c>
      <c r="EL185" s="92">
        <f t="shared" si="145"/>
        <v>-6.8320441983954552E-2</v>
      </c>
      <c r="EM185" s="129">
        <f t="shared" si="109"/>
        <v>-174.66136410180718</v>
      </c>
      <c r="EO185" s="116">
        <v>396754.22700000001</v>
      </c>
      <c r="EP185" s="117">
        <v>179059</v>
      </c>
      <c r="EQ185" s="118">
        <f t="shared" si="146"/>
        <v>-217695.22700000001</v>
      </c>
      <c r="ES185" s="138">
        <f t="shared" si="147"/>
        <v>21962007.163659394</v>
      </c>
      <c r="EV185" s="40">
        <v>24338820.013175424</v>
      </c>
      <c r="EW185" s="41">
        <v>6090788.3363595568</v>
      </c>
      <c r="EX185" s="42">
        <v>-532671</v>
      </c>
      <c r="EY185" s="12"/>
      <c r="EZ185" s="43">
        <v>23806149.013175424</v>
      </c>
      <c r="FA185" s="12"/>
      <c r="FB185" s="40">
        <v>-352863.68307600002</v>
      </c>
      <c r="FC185" s="41">
        <v>253870.11480000001</v>
      </c>
      <c r="FD185" s="42">
        <v>-98993.568276000005</v>
      </c>
      <c r="FE185" s="44"/>
      <c r="FF185" s="43">
        <v>23707155.444899425</v>
      </c>
      <c r="FG185" s="12"/>
      <c r="FH185" s="43">
        <v>562</v>
      </c>
      <c r="FI185" s="10"/>
      <c r="FJ185" s="8">
        <v>562</v>
      </c>
      <c r="FK185" s="8" t="s">
        <v>169</v>
      </c>
      <c r="FL185" s="9">
        <v>9312</v>
      </c>
      <c r="FM185" s="9">
        <v>22531080</v>
      </c>
      <c r="FN185" s="9">
        <v>5718580</v>
      </c>
      <c r="FO185" s="49">
        <f t="shared" si="148"/>
        <v>-532671</v>
      </c>
      <c r="FQ185" s="99">
        <f t="shared" si="110"/>
        <v>21998409</v>
      </c>
      <c r="FS185" s="55">
        <f t="shared" si="149"/>
        <v>-1807740.0131754242</v>
      </c>
      <c r="FT185" s="92">
        <f t="shared" si="150"/>
        <v>-7.5935843809720641E-2</v>
      </c>
      <c r="FU185" s="55">
        <f t="shared" si="111"/>
        <v>-194.13015605406187</v>
      </c>
      <c r="FW185" s="40">
        <v>24338820.013175424</v>
      </c>
      <c r="FX185" s="41">
        <v>6090788.3363595568</v>
      </c>
      <c r="FY185" s="42">
        <v>-532671</v>
      </c>
      <c r="FZ185" s="12"/>
      <c r="GA185" s="43">
        <v>23806149.013175424</v>
      </c>
      <c r="GB185" s="12"/>
      <c r="GC185" s="40">
        <v>-352863.68307600002</v>
      </c>
      <c r="GD185" s="41">
        <v>253870.11480000001</v>
      </c>
      <c r="GE185" s="42">
        <v>-98993.568276000005</v>
      </c>
      <c r="GF185" s="44"/>
      <c r="GG185" s="43">
        <v>23707155.444899425</v>
      </c>
      <c r="GH185" s="12"/>
      <c r="GI185" s="43">
        <v>562</v>
      </c>
      <c r="GJ185" s="9"/>
      <c r="GK185" s="9"/>
    </row>
    <row r="186" spans="1:193" x14ac:dyDescent="0.25">
      <c r="A186" s="8">
        <v>563</v>
      </c>
      <c r="B186" s="8" t="s">
        <v>570</v>
      </c>
      <c r="C186" s="9">
        <v>7514</v>
      </c>
      <c r="D186" s="9">
        <v>24541330.731545515</v>
      </c>
      <c r="E186" s="9">
        <v>5859871.9181829849</v>
      </c>
      <c r="F186" s="121">
        <v>-491242</v>
      </c>
      <c r="H186" s="96">
        <f t="shared" si="112"/>
        <v>24050088.731545515</v>
      </c>
      <c r="J186" s="135">
        <f t="shared" si="103"/>
        <v>-583270.93526988477</v>
      </c>
      <c r="K186" s="92">
        <f t="shared" si="104"/>
        <v>-2.367809113978199E-2</v>
      </c>
      <c r="L186" s="129">
        <f t="shared" si="113"/>
        <v>-77.624558859447006</v>
      </c>
      <c r="N186" s="116">
        <v>108892.32624000001</v>
      </c>
      <c r="O186" s="117">
        <v>187673.53440000006</v>
      </c>
      <c r="P186" s="118">
        <v>78781.208160000053</v>
      </c>
      <c r="R186" s="138">
        <f t="shared" si="114"/>
        <v>24128869.939705517</v>
      </c>
      <c r="S186" s="117"/>
      <c r="T186" s="8">
        <v>563</v>
      </c>
      <c r="U186" s="8" t="s">
        <v>170</v>
      </c>
      <c r="V186" s="9">
        <v>7514</v>
      </c>
      <c r="W186" s="9">
        <v>24541330.731545515</v>
      </c>
      <c r="X186" s="9">
        <v>5859871.9181829849</v>
      </c>
      <c r="Y186" s="121">
        <v>-559503</v>
      </c>
      <c r="AA186" s="96">
        <f t="shared" si="115"/>
        <v>23981827.731545515</v>
      </c>
      <c r="AC186" s="135">
        <f t="shared" si="116"/>
        <v>-651531.93526988477</v>
      </c>
      <c r="AD186" s="92">
        <f t="shared" si="117"/>
        <v>-2.6449170721425788E-2</v>
      </c>
      <c r="AE186" s="129">
        <f t="shared" si="118"/>
        <v>-86.709067776135853</v>
      </c>
      <c r="AG186" s="116">
        <v>108892.32624000001</v>
      </c>
      <c r="AH186" s="117">
        <v>187673.53440000006</v>
      </c>
      <c r="AI186" s="118">
        <f t="shared" si="119"/>
        <v>78781.208160000053</v>
      </c>
      <c r="AK186" s="138">
        <f t="shared" si="120"/>
        <v>24060608.939705517</v>
      </c>
      <c r="AL186" s="117"/>
      <c r="AM186" s="177" t="s">
        <v>170</v>
      </c>
      <c r="AN186" s="158">
        <v>7610</v>
      </c>
      <c r="AO186" s="158">
        <v>25097967.6668154</v>
      </c>
      <c r="AP186" s="158">
        <v>5849662.8914758638</v>
      </c>
      <c r="AQ186" s="158">
        <v>-464608</v>
      </c>
      <c r="AS186" s="168">
        <f t="shared" si="105"/>
        <v>24633359.6668154</v>
      </c>
      <c r="AU186" s="158">
        <v>253804.37940000001</v>
      </c>
      <c r="AV186" s="158">
        <v>-101968.75248</v>
      </c>
      <c r="AW186" s="158">
        <v>151835.62692000001</v>
      </c>
      <c r="AY186" s="168">
        <f t="shared" si="106"/>
        <v>24785195.2937354</v>
      </c>
      <c r="BA186" s="181">
        <v>563</v>
      </c>
      <c r="BB186" s="121"/>
      <c r="BD186" s="8">
        <v>563</v>
      </c>
      <c r="BE186" s="8" t="s">
        <v>170</v>
      </c>
      <c r="BF186" s="9">
        <v>7514</v>
      </c>
      <c r="BG186" s="9">
        <v>24541330.731545515</v>
      </c>
      <c r="BH186" s="9">
        <v>5859871.9181829849</v>
      </c>
      <c r="BI186" s="49">
        <v>-430142</v>
      </c>
      <c r="BK186" s="96">
        <f t="shared" si="121"/>
        <v>24111188.731545515</v>
      </c>
      <c r="BM186" s="135">
        <f t="shared" si="122"/>
        <v>-556636.93526988477</v>
      </c>
      <c r="BN186" s="92">
        <f t="shared" si="123"/>
        <v>-2.2565301976278568E-2</v>
      </c>
      <c r="BO186" s="129">
        <f t="shared" si="124"/>
        <v>-74.079975415209574</v>
      </c>
      <c r="BQ186" s="116">
        <v>108892.32623999999</v>
      </c>
      <c r="BR186" s="117">
        <v>187673.5344</v>
      </c>
      <c r="BS186" s="118">
        <f t="shared" si="125"/>
        <v>78781.208160000009</v>
      </c>
      <c r="BU186" s="138">
        <f t="shared" si="126"/>
        <v>24189969.939705517</v>
      </c>
      <c r="BW186" s="8">
        <v>563</v>
      </c>
      <c r="BX186" s="8" t="s">
        <v>170</v>
      </c>
      <c r="BY186" s="9">
        <v>7514</v>
      </c>
      <c r="BZ186" s="9">
        <v>24289298.787408024</v>
      </c>
      <c r="CA186" s="9">
        <v>5859871.9181829849</v>
      </c>
      <c r="CB186" s="49">
        <v>-430142</v>
      </c>
      <c r="CD186" s="96">
        <f t="shared" si="127"/>
        <v>23859156.787408024</v>
      </c>
      <c r="CF186" s="135">
        <f t="shared" si="128"/>
        <v>-808668.87940737605</v>
      </c>
      <c r="CG186" s="92">
        <f t="shared" si="129"/>
        <v>-3.2782333162636408E-2</v>
      </c>
      <c r="CH186" s="129">
        <f t="shared" si="130"/>
        <v>-107.62162355701038</v>
      </c>
      <c r="CJ186" s="116">
        <v>108892.32623999999</v>
      </c>
      <c r="CK186" s="117">
        <v>187673.5344</v>
      </c>
      <c r="CL186" s="118">
        <f t="shared" si="131"/>
        <v>78781.208160000009</v>
      </c>
      <c r="CN186" s="138">
        <f t="shared" si="132"/>
        <v>23937937.995568026</v>
      </c>
      <c r="CP186" s="8">
        <v>563</v>
      </c>
      <c r="CQ186" s="8" t="s">
        <v>170</v>
      </c>
      <c r="CR186" s="9">
        <v>7514</v>
      </c>
      <c r="CS186" s="9">
        <v>24467010.634212535</v>
      </c>
      <c r="CT186" s="9">
        <v>5918952.611126435</v>
      </c>
      <c r="CU186" s="49">
        <v>-430142</v>
      </c>
      <c r="CW186" s="96">
        <f t="shared" si="133"/>
        <v>24036868.634212535</v>
      </c>
      <c r="CY186" s="135">
        <f t="shared" si="134"/>
        <v>-630957.03260286525</v>
      </c>
      <c r="CZ186" s="92">
        <f t="shared" si="135"/>
        <v>-2.5578137332617261E-2</v>
      </c>
      <c r="DA186" s="129">
        <f t="shared" si="136"/>
        <v>-83.970858744059782</v>
      </c>
      <c r="DC186" s="116">
        <v>-108996.5043</v>
      </c>
      <c r="DD186" s="117">
        <v>187853.08299999998</v>
      </c>
      <c r="DE186" s="118">
        <f t="shared" si="137"/>
        <v>78856.578699999984</v>
      </c>
      <c r="DG186" s="138">
        <f t="shared" si="138"/>
        <v>24115725.212912533</v>
      </c>
      <c r="DI186" s="8">
        <v>563</v>
      </c>
      <c r="DJ186" s="8" t="s">
        <v>170</v>
      </c>
      <c r="DK186" s="9">
        <v>7514</v>
      </c>
      <c r="DL186" s="9">
        <v>24467034.321153406</v>
      </c>
      <c r="DM186" s="9">
        <v>5918952.611126435</v>
      </c>
      <c r="DN186" s="49">
        <v>-430142</v>
      </c>
      <c r="DP186" s="96">
        <f t="shared" si="139"/>
        <v>24036892.321153406</v>
      </c>
      <c r="DR186" s="135">
        <f t="shared" si="140"/>
        <v>-630933.34566199407</v>
      </c>
      <c r="DS186" s="92">
        <f t="shared" si="141"/>
        <v>-2.5577177096348724E-2</v>
      </c>
      <c r="DT186" s="129">
        <f t="shared" si="107"/>
        <v>-83.967706369709092</v>
      </c>
      <c r="DV186" s="116">
        <v>-108996.5043</v>
      </c>
      <c r="DW186" s="117">
        <v>187853.08299999998</v>
      </c>
      <c r="DX186" s="118">
        <f t="shared" si="142"/>
        <v>78856.578699999984</v>
      </c>
      <c r="DZ186" s="138">
        <f t="shared" si="143"/>
        <v>24115748.899853405</v>
      </c>
      <c r="EB186" s="8">
        <v>563</v>
      </c>
      <c r="EC186" s="8" t="s">
        <v>170</v>
      </c>
      <c r="ED186" s="9">
        <v>7514</v>
      </c>
      <c r="EE186" s="9">
        <v>24484529.498873364</v>
      </c>
      <c r="EF186" s="9">
        <v>5827838.8365682773</v>
      </c>
      <c r="EG186" s="49">
        <v>-430142</v>
      </c>
      <c r="EI186" s="96">
        <f t="shared" si="108"/>
        <v>24054387.498873364</v>
      </c>
      <c r="EK186" s="135">
        <f t="shared" si="144"/>
        <v>-613438.16794203594</v>
      </c>
      <c r="EL186" s="92">
        <f t="shared" si="145"/>
        <v>-2.4867946458988835E-2</v>
      </c>
      <c r="EM186" s="129">
        <f t="shared" si="109"/>
        <v>-81.639362249405906</v>
      </c>
      <c r="EO186" s="116">
        <v>109278.26999999999</v>
      </c>
      <c r="EP186" s="117">
        <v>188338.7</v>
      </c>
      <c r="EQ186" s="118">
        <f t="shared" si="146"/>
        <v>79060.430000000022</v>
      </c>
      <c r="ES186" s="138">
        <f t="shared" si="147"/>
        <v>24133447.928873364</v>
      </c>
      <c r="EV186" s="40">
        <v>25097967.6668154</v>
      </c>
      <c r="EW186" s="41">
        <v>5849662.8914758638</v>
      </c>
      <c r="EX186" s="42">
        <v>-430142</v>
      </c>
      <c r="EY186" s="12"/>
      <c r="EZ186" s="43">
        <v>24667825.6668154</v>
      </c>
      <c r="FA186" s="12"/>
      <c r="FB186" s="40">
        <v>-101968.75248</v>
      </c>
      <c r="FC186" s="41">
        <v>253804.37940000001</v>
      </c>
      <c r="FD186" s="42">
        <v>151835.62692000001</v>
      </c>
      <c r="FE186" s="44"/>
      <c r="FF186" s="43">
        <v>24819661.2937354</v>
      </c>
      <c r="FG186" s="12"/>
      <c r="FH186" s="43">
        <v>563</v>
      </c>
      <c r="FI186" s="10"/>
      <c r="FJ186" s="8">
        <v>563</v>
      </c>
      <c r="FK186" s="8" t="s">
        <v>170</v>
      </c>
      <c r="FL186" s="9">
        <v>7514</v>
      </c>
      <c r="FM186" s="9">
        <v>24339130</v>
      </c>
      <c r="FN186" s="9">
        <v>5702037</v>
      </c>
      <c r="FO186" s="49">
        <f t="shared" si="148"/>
        <v>-430142</v>
      </c>
      <c r="FQ186" s="99">
        <f t="shared" si="110"/>
        <v>23908988</v>
      </c>
      <c r="FS186" s="55">
        <f t="shared" si="149"/>
        <v>-758837.66681540012</v>
      </c>
      <c r="FT186" s="92">
        <f t="shared" si="150"/>
        <v>-3.0762243785281525E-2</v>
      </c>
      <c r="FU186" s="55">
        <f t="shared" si="111"/>
        <v>-100.9898412051371</v>
      </c>
      <c r="FW186" s="40">
        <v>25097967.6668154</v>
      </c>
      <c r="FX186" s="41">
        <v>5849662.8914758638</v>
      </c>
      <c r="FY186" s="42">
        <v>-430142</v>
      </c>
      <c r="FZ186" s="12"/>
      <c r="GA186" s="43">
        <v>24667825.6668154</v>
      </c>
      <c r="GB186" s="12"/>
      <c r="GC186" s="40">
        <v>-101968.75248</v>
      </c>
      <c r="GD186" s="41">
        <v>253804.37940000001</v>
      </c>
      <c r="GE186" s="42">
        <v>151835.62692000001</v>
      </c>
      <c r="GF186" s="44"/>
      <c r="GG186" s="43">
        <v>24819661.2937354</v>
      </c>
      <c r="GH186" s="12"/>
      <c r="GI186" s="43">
        <v>563</v>
      </c>
      <c r="GJ186" s="9"/>
      <c r="GK186" s="9"/>
    </row>
    <row r="187" spans="1:193" x14ac:dyDescent="0.25">
      <c r="A187" s="8">
        <v>564</v>
      </c>
      <c r="B187" s="8" t="s">
        <v>571</v>
      </c>
      <c r="C187" s="9">
        <v>200526</v>
      </c>
      <c r="D187" s="9">
        <v>279162030.55902433</v>
      </c>
      <c r="E187" s="9">
        <v>38456801.594152018</v>
      </c>
      <c r="F187" s="121">
        <v>-5877567</v>
      </c>
      <c r="H187" s="96">
        <f t="shared" si="112"/>
        <v>273284463.55902433</v>
      </c>
      <c r="J187" s="135">
        <f t="shared" si="103"/>
        <v>3780749.8738215566</v>
      </c>
      <c r="K187" s="92">
        <f t="shared" si="104"/>
        <v>1.4028563176824009E-2</v>
      </c>
      <c r="L187" s="129">
        <f t="shared" si="113"/>
        <v>18.854162920626536</v>
      </c>
      <c r="N187" s="116">
        <v>11356448.557775998</v>
      </c>
      <c r="O187" s="117">
        <v>945140.06880000047</v>
      </c>
      <c r="P187" s="118">
        <v>-10411308.488975998</v>
      </c>
      <c r="R187" s="138">
        <f t="shared" si="114"/>
        <v>262873155.07004833</v>
      </c>
      <c r="S187" s="117"/>
      <c r="T187" s="8">
        <v>564</v>
      </c>
      <c r="U187" s="8" t="s">
        <v>171</v>
      </c>
      <c r="V187" s="9">
        <v>200526</v>
      </c>
      <c r="W187" s="9">
        <v>279162030.55902433</v>
      </c>
      <c r="X187" s="9">
        <v>38456801.594152018</v>
      </c>
      <c r="Y187" s="121">
        <v>-6079956</v>
      </c>
      <c r="AA187" s="96">
        <f t="shared" si="115"/>
        <v>273082074.55902433</v>
      </c>
      <c r="AC187" s="135">
        <f t="shared" si="116"/>
        <v>3578360.8738215566</v>
      </c>
      <c r="AD187" s="92">
        <f t="shared" si="117"/>
        <v>1.3277593933274353E-2</v>
      </c>
      <c r="AE187" s="129">
        <f t="shared" si="118"/>
        <v>17.844872354814619</v>
      </c>
      <c r="AG187" s="116">
        <v>11356448.557775998</v>
      </c>
      <c r="AH187" s="117">
        <v>945140.06880000047</v>
      </c>
      <c r="AI187" s="118">
        <f t="shared" si="119"/>
        <v>-10411308.488975998</v>
      </c>
      <c r="AK187" s="138">
        <f t="shared" si="120"/>
        <v>262670766.07004833</v>
      </c>
      <c r="AL187" s="117"/>
      <c r="AM187" s="177" t="s">
        <v>171</v>
      </c>
      <c r="AN187" s="158">
        <v>198525</v>
      </c>
      <c r="AO187" s="158">
        <v>274539023.68520278</v>
      </c>
      <c r="AP187" s="158">
        <v>33443193.747640148</v>
      </c>
      <c r="AQ187" s="158">
        <v>-5063490</v>
      </c>
      <c r="AR187" s="158">
        <v>28180</v>
      </c>
      <c r="AS187" s="168">
        <f t="shared" si="105"/>
        <v>269503713.68520278</v>
      </c>
      <c r="AU187" s="158">
        <v>811634.98379999993</v>
      </c>
      <c r="AV187" s="158">
        <v>-10874804.428199999</v>
      </c>
      <c r="AW187" s="158">
        <v>-10063169.444399999</v>
      </c>
      <c r="AY187" s="168">
        <f t="shared" si="106"/>
        <v>259440544.24080276</v>
      </c>
      <c r="BA187" s="181">
        <v>564</v>
      </c>
      <c r="BB187" s="121"/>
      <c r="BD187" s="8">
        <v>564</v>
      </c>
      <c r="BE187" s="8" t="s">
        <v>171</v>
      </c>
      <c r="BF187" s="9">
        <v>200526</v>
      </c>
      <c r="BG187" s="9">
        <v>279749358.28629428</v>
      </c>
      <c r="BH187" s="9">
        <v>38456801.594152018</v>
      </c>
      <c r="BI187" s="49">
        <v>-4746417</v>
      </c>
      <c r="BK187" s="96">
        <f t="shared" si="121"/>
        <v>275002941.28629428</v>
      </c>
      <c r="BM187" s="135">
        <f t="shared" si="122"/>
        <v>5210334.6010915041</v>
      </c>
      <c r="BN187" s="92">
        <f t="shared" si="123"/>
        <v>1.9312369842554598E-2</v>
      </c>
      <c r="BO187" s="129">
        <f t="shared" si="124"/>
        <v>25.983336829595682</v>
      </c>
      <c r="BQ187" s="116">
        <v>11356448.557776</v>
      </c>
      <c r="BR187" s="117">
        <v>945140.06879999978</v>
      </c>
      <c r="BS187" s="118">
        <f t="shared" si="125"/>
        <v>-10411308.488976</v>
      </c>
      <c r="BU187" s="138">
        <f t="shared" si="126"/>
        <v>264591632.79731828</v>
      </c>
      <c r="BW187" s="8">
        <v>564</v>
      </c>
      <c r="BX187" s="8" t="s">
        <v>171</v>
      </c>
      <c r="BY187" s="9">
        <v>200526</v>
      </c>
      <c r="BZ187" s="9">
        <v>276022175.77815062</v>
      </c>
      <c r="CA187" s="9">
        <v>38456801.594152018</v>
      </c>
      <c r="CB187" s="49">
        <v>-4746417</v>
      </c>
      <c r="CD187" s="96">
        <f t="shared" si="127"/>
        <v>271275758.77815062</v>
      </c>
      <c r="CF187" s="135">
        <f t="shared" si="128"/>
        <v>1483152.0929478407</v>
      </c>
      <c r="CG187" s="92">
        <f t="shared" si="129"/>
        <v>5.4973785648559309E-3</v>
      </c>
      <c r="CH187" s="129">
        <f t="shared" si="130"/>
        <v>7.39630817424095</v>
      </c>
      <c r="CJ187" s="116">
        <v>11356448.557776</v>
      </c>
      <c r="CK187" s="117">
        <v>945140.06879999978</v>
      </c>
      <c r="CL187" s="118">
        <f t="shared" si="131"/>
        <v>-10411308.488976</v>
      </c>
      <c r="CN187" s="138">
        <f t="shared" si="132"/>
        <v>260864450.28917462</v>
      </c>
      <c r="CP187" s="8">
        <v>564</v>
      </c>
      <c r="CQ187" s="8" t="s">
        <v>171</v>
      </c>
      <c r="CR187" s="9">
        <v>200526</v>
      </c>
      <c r="CS187" s="9">
        <v>275517454.69629574</v>
      </c>
      <c r="CT187" s="9">
        <v>39150729.767784029</v>
      </c>
      <c r="CU187" s="49">
        <v>-4746417</v>
      </c>
      <c r="CW187" s="96">
        <f t="shared" si="133"/>
        <v>270771037.69629574</v>
      </c>
      <c r="CY187" s="135">
        <f t="shared" si="134"/>
        <v>978431.01109296083</v>
      </c>
      <c r="CZ187" s="92">
        <f t="shared" si="135"/>
        <v>3.6266042391391615E-3</v>
      </c>
      <c r="DA187" s="129">
        <f t="shared" si="136"/>
        <v>4.8793224374542996</v>
      </c>
      <c r="DC187" s="116">
        <v>-11367313.352569999</v>
      </c>
      <c r="DD187" s="117">
        <v>946044.29099999997</v>
      </c>
      <c r="DE187" s="118">
        <f t="shared" si="137"/>
        <v>-10421269.06157</v>
      </c>
      <c r="DG187" s="138">
        <f t="shared" si="138"/>
        <v>260349768.63472575</v>
      </c>
      <c r="DI187" s="8">
        <v>564</v>
      </c>
      <c r="DJ187" s="8" t="s">
        <v>171</v>
      </c>
      <c r="DK187" s="9">
        <v>200526</v>
      </c>
      <c r="DL187" s="9">
        <v>275519121.65283811</v>
      </c>
      <c r="DM187" s="9">
        <v>39150729.767784029</v>
      </c>
      <c r="DN187" s="49">
        <v>-4746417</v>
      </c>
      <c r="DP187" s="96">
        <f t="shared" si="139"/>
        <v>270772704.65283811</v>
      </c>
      <c r="DR187" s="135">
        <f t="shared" si="140"/>
        <v>980097.96763533354</v>
      </c>
      <c r="DS187" s="92">
        <f t="shared" si="141"/>
        <v>3.6327828982316165E-3</v>
      </c>
      <c r="DT187" s="129">
        <f t="shared" si="107"/>
        <v>4.8876353571872651</v>
      </c>
      <c r="DV187" s="116">
        <v>-11367313.352569999</v>
      </c>
      <c r="DW187" s="117">
        <v>946044.29099999997</v>
      </c>
      <c r="DX187" s="118">
        <f t="shared" si="142"/>
        <v>-10421269.06157</v>
      </c>
      <c r="DZ187" s="138">
        <f t="shared" si="143"/>
        <v>260351435.59126812</v>
      </c>
      <c r="EB187" s="8">
        <v>564</v>
      </c>
      <c r="EC187" s="8" t="s">
        <v>171</v>
      </c>
      <c r="ED187" s="9">
        <v>200526</v>
      </c>
      <c r="EE187" s="9">
        <v>272907433.55896735</v>
      </c>
      <c r="EF187" s="9">
        <v>37306234.795183949</v>
      </c>
      <c r="EG187" s="49">
        <v>-4746417</v>
      </c>
      <c r="EI187" s="96">
        <f t="shared" si="108"/>
        <v>268161016.55896735</v>
      </c>
      <c r="EK187" s="135">
        <f t="shared" si="144"/>
        <v>-1631590.1262354255</v>
      </c>
      <c r="EL187" s="92">
        <f t="shared" si="145"/>
        <v>-6.047571674709323E-3</v>
      </c>
      <c r="EM187" s="129">
        <f t="shared" si="109"/>
        <v>-8.1365515007302065</v>
      </c>
      <c r="EO187" s="116">
        <v>11396698.873</v>
      </c>
      <c r="EP187" s="117">
        <v>948489.9</v>
      </c>
      <c r="EQ187" s="118">
        <f t="shared" si="146"/>
        <v>-10448208.972999999</v>
      </c>
      <c r="ES187" s="138">
        <f t="shared" si="147"/>
        <v>257712807.58596736</v>
      </c>
      <c r="EV187" s="40">
        <v>274539023.68520278</v>
      </c>
      <c r="EW187" s="41">
        <v>33443193.747640148</v>
      </c>
      <c r="EX187" s="42">
        <v>-4746417</v>
      </c>
      <c r="EY187" s="12"/>
      <c r="EZ187" s="43">
        <v>269792606.68520278</v>
      </c>
      <c r="FA187" s="12"/>
      <c r="FB187" s="40">
        <v>-10874804.428199999</v>
      </c>
      <c r="FC187" s="41">
        <v>811634.98379999993</v>
      </c>
      <c r="FD187" s="42">
        <v>-10063169.444399999</v>
      </c>
      <c r="FE187" s="44"/>
      <c r="FF187" s="43">
        <v>259729437.24080276</v>
      </c>
      <c r="FG187" s="12"/>
      <c r="FH187" s="43">
        <v>564</v>
      </c>
      <c r="FI187" s="10"/>
      <c r="FJ187" s="8">
        <v>564</v>
      </c>
      <c r="FK187" s="8" t="s">
        <v>171</v>
      </c>
      <c r="FL187" s="9">
        <v>200526</v>
      </c>
      <c r="FM187" s="9">
        <v>272392524</v>
      </c>
      <c r="FN187" s="9">
        <v>35969150</v>
      </c>
      <c r="FO187" s="49">
        <f t="shared" si="148"/>
        <v>-4746417</v>
      </c>
      <c r="FQ187" s="99">
        <f t="shared" si="110"/>
        <v>267646107</v>
      </c>
      <c r="FS187" s="55">
        <f t="shared" si="149"/>
        <v>-2146499.6852027774</v>
      </c>
      <c r="FT187" s="92">
        <f t="shared" si="150"/>
        <v>-7.9561101083371749E-3</v>
      </c>
      <c r="FU187" s="55">
        <f t="shared" si="111"/>
        <v>-10.704345996044291</v>
      </c>
      <c r="FW187" s="40">
        <v>274539023.68520278</v>
      </c>
      <c r="FX187" s="41">
        <v>33443193.747640148</v>
      </c>
      <c r="FY187" s="42">
        <v>-4746417</v>
      </c>
      <c r="FZ187" s="12"/>
      <c r="GA187" s="43">
        <v>269792606.68520278</v>
      </c>
      <c r="GB187" s="12"/>
      <c r="GC187" s="40">
        <v>-10874804.428199999</v>
      </c>
      <c r="GD187" s="41">
        <v>811634.98379999993</v>
      </c>
      <c r="GE187" s="42">
        <v>-10063169.444399999</v>
      </c>
      <c r="GF187" s="44"/>
      <c r="GG187" s="43">
        <v>259729437.24080276</v>
      </c>
      <c r="GH187" s="12"/>
      <c r="GI187" s="43">
        <v>564</v>
      </c>
      <c r="GJ187" s="9"/>
      <c r="GK187" s="9"/>
    </row>
    <row r="188" spans="1:193" x14ac:dyDescent="0.25">
      <c r="A188" s="8">
        <v>576</v>
      </c>
      <c r="B188" s="8" t="s">
        <v>572</v>
      </c>
      <c r="C188" s="9">
        <v>3073</v>
      </c>
      <c r="D188" s="9">
        <v>9704716.5941487569</v>
      </c>
      <c r="E188" s="9">
        <v>2157909.2389180958</v>
      </c>
      <c r="F188" s="121">
        <v>-267983</v>
      </c>
      <c r="H188" s="96">
        <f t="shared" si="112"/>
        <v>9436733.5941487569</v>
      </c>
      <c r="J188" s="135">
        <f t="shared" si="103"/>
        <v>-120604.74968665838</v>
      </c>
      <c r="K188" s="92">
        <f t="shared" si="104"/>
        <v>-1.2619072941416763E-2</v>
      </c>
      <c r="L188" s="129">
        <f t="shared" si="113"/>
        <v>-39.246583041541939</v>
      </c>
      <c r="N188" s="116">
        <v>59284.519679999998</v>
      </c>
      <c r="O188" s="117">
        <v>40373.903999999995</v>
      </c>
      <c r="P188" s="118">
        <v>-18910.615680000003</v>
      </c>
      <c r="R188" s="138">
        <f t="shared" si="114"/>
        <v>9417822.9784687571</v>
      </c>
      <c r="S188" s="117"/>
      <c r="T188" s="8">
        <v>576</v>
      </c>
      <c r="U188" s="8" t="s">
        <v>172</v>
      </c>
      <c r="V188" s="9">
        <v>3073</v>
      </c>
      <c r="W188" s="9">
        <v>9704716.5941487569</v>
      </c>
      <c r="X188" s="9">
        <v>2157909.2389180958</v>
      </c>
      <c r="Y188" s="121">
        <v>-190120</v>
      </c>
      <c r="AA188" s="96">
        <f t="shared" si="115"/>
        <v>9514596.5941487569</v>
      </c>
      <c r="AC188" s="135">
        <f t="shared" si="116"/>
        <v>-42741.749686658382</v>
      </c>
      <c r="AD188" s="92">
        <f t="shared" si="117"/>
        <v>-4.4721394334885367E-3</v>
      </c>
      <c r="AE188" s="129">
        <f t="shared" si="118"/>
        <v>-13.908802371187239</v>
      </c>
      <c r="AG188" s="116">
        <v>59284.519679999998</v>
      </c>
      <c r="AH188" s="117">
        <v>40373.903999999995</v>
      </c>
      <c r="AI188" s="118">
        <f t="shared" si="119"/>
        <v>-18910.615680000003</v>
      </c>
      <c r="AK188" s="138">
        <f t="shared" si="120"/>
        <v>9495685.9784687571</v>
      </c>
      <c r="AL188" s="117"/>
      <c r="AM188" s="177" t="s">
        <v>172</v>
      </c>
      <c r="AN188" s="158">
        <v>3143</v>
      </c>
      <c r="AO188" s="158">
        <v>9841303.3438354153</v>
      </c>
      <c r="AP188" s="158">
        <v>2190874.3012114293</v>
      </c>
      <c r="AQ188" s="158">
        <v>-283965</v>
      </c>
      <c r="AS188" s="168">
        <f t="shared" si="105"/>
        <v>9557338.3438354153</v>
      </c>
      <c r="AU188" s="158">
        <v>30238.284</v>
      </c>
      <c r="AV188" s="158">
        <v>-53903.028000000006</v>
      </c>
      <c r="AW188" s="158">
        <v>-23664.744000000006</v>
      </c>
      <c r="AY188" s="168">
        <f t="shared" si="106"/>
        <v>9533673.5998354144</v>
      </c>
      <c r="BA188" s="181">
        <v>576</v>
      </c>
      <c r="BB188" s="121"/>
      <c r="BD188" s="8">
        <v>576</v>
      </c>
      <c r="BE188" s="8" t="s">
        <v>172</v>
      </c>
      <c r="BF188" s="9">
        <v>3073</v>
      </c>
      <c r="BG188" s="9">
        <v>9704716.5941487569</v>
      </c>
      <c r="BH188" s="9">
        <v>2157909.2389180958</v>
      </c>
      <c r="BI188" s="49">
        <v>-267610</v>
      </c>
      <c r="BK188" s="96">
        <f t="shared" si="121"/>
        <v>9437106.5941487569</v>
      </c>
      <c r="BM188" s="135">
        <f t="shared" si="122"/>
        <v>-136586.74968665838</v>
      </c>
      <c r="BN188" s="92">
        <f t="shared" si="123"/>
        <v>-1.4266881628771594E-2</v>
      </c>
      <c r="BO188" s="129">
        <f t="shared" si="124"/>
        <v>-44.447364037311544</v>
      </c>
      <c r="BQ188" s="116">
        <v>59284.519680000005</v>
      </c>
      <c r="BR188" s="117">
        <v>40373.904000000002</v>
      </c>
      <c r="BS188" s="118">
        <f t="shared" si="125"/>
        <v>-18910.615680000003</v>
      </c>
      <c r="BU188" s="138">
        <f t="shared" si="126"/>
        <v>9418195.9784687571</v>
      </c>
      <c r="BW188" s="8">
        <v>576</v>
      </c>
      <c r="BX188" s="8" t="s">
        <v>172</v>
      </c>
      <c r="BY188" s="9">
        <v>3073</v>
      </c>
      <c r="BZ188" s="9">
        <v>9605701.303712571</v>
      </c>
      <c r="CA188" s="9">
        <v>2157909.2389180958</v>
      </c>
      <c r="CB188" s="49">
        <v>-267610</v>
      </c>
      <c r="CD188" s="96">
        <f t="shared" si="127"/>
        <v>9338091.303712571</v>
      </c>
      <c r="CF188" s="135">
        <f t="shared" si="128"/>
        <v>-235602.04012284428</v>
      </c>
      <c r="CG188" s="92">
        <f t="shared" si="129"/>
        <v>-2.4609315512967678E-2</v>
      </c>
      <c r="CH188" s="129">
        <f t="shared" si="130"/>
        <v>-76.668415269392867</v>
      </c>
      <c r="CJ188" s="116">
        <v>59284.519680000005</v>
      </c>
      <c r="CK188" s="117">
        <v>40373.904000000002</v>
      </c>
      <c r="CL188" s="118">
        <f t="shared" si="131"/>
        <v>-18910.615680000003</v>
      </c>
      <c r="CN188" s="138">
        <f t="shared" si="132"/>
        <v>9319180.6880325712</v>
      </c>
      <c r="CP188" s="8">
        <v>576</v>
      </c>
      <c r="CQ188" s="8" t="s">
        <v>172</v>
      </c>
      <c r="CR188" s="9">
        <v>3073</v>
      </c>
      <c r="CS188" s="9">
        <v>9617483.0464446135</v>
      </c>
      <c r="CT188" s="9">
        <v>2141952.1731999996</v>
      </c>
      <c r="CU188" s="49">
        <v>-267610</v>
      </c>
      <c r="CW188" s="96">
        <f t="shared" si="133"/>
        <v>9349873.0464446135</v>
      </c>
      <c r="CY188" s="135">
        <f t="shared" si="134"/>
        <v>-223820.29739080183</v>
      </c>
      <c r="CZ188" s="92">
        <f t="shared" si="135"/>
        <v>-2.3378678358746647E-2</v>
      </c>
      <c r="DA188" s="129">
        <f t="shared" si="136"/>
        <v>-72.834460589261909</v>
      </c>
      <c r="DC188" s="116">
        <v>-59341.237599999993</v>
      </c>
      <c r="DD188" s="117">
        <v>40412.53</v>
      </c>
      <c r="DE188" s="118">
        <f t="shared" si="137"/>
        <v>-18928.707599999994</v>
      </c>
      <c r="DG188" s="138">
        <f t="shared" si="138"/>
        <v>9330944.3388446141</v>
      </c>
      <c r="DI188" s="8">
        <v>576</v>
      </c>
      <c r="DJ188" s="8" t="s">
        <v>172</v>
      </c>
      <c r="DK188" s="9">
        <v>3073</v>
      </c>
      <c r="DL188" s="9">
        <v>9617488.293360861</v>
      </c>
      <c r="DM188" s="9">
        <v>2141952.1731999996</v>
      </c>
      <c r="DN188" s="49">
        <v>-267610</v>
      </c>
      <c r="DP188" s="96">
        <f t="shared" si="139"/>
        <v>9349878.293360861</v>
      </c>
      <c r="DR188" s="135">
        <f t="shared" si="140"/>
        <v>-223815.0504745543</v>
      </c>
      <c r="DS188" s="92">
        <f t="shared" si="141"/>
        <v>-2.337813030314688E-2</v>
      </c>
      <c r="DT188" s="129">
        <f t="shared" si="107"/>
        <v>-72.832753164514898</v>
      </c>
      <c r="DV188" s="116">
        <v>-59341.237599999993</v>
      </c>
      <c r="DW188" s="117">
        <v>40412.53</v>
      </c>
      <c r="DX188" s="118">
        <f t="shared" si="142"/>
        <v>-18928.707599999994</v>
      </c>
      <c r="DZ188" s="138">
        <f t="shared" si="143"/>
        <v>9330949.5857608616</v>
      </c>
      <c r="EB188" s="8">
        <v>576</v>
      </c>
      <c r="EC188" s="8" t="s">
        <v>172</v>
      </c>
      <c r="ED188" s="9">
        <v>3073</v>
      </c>
      <c r="EE188" s="9">
        <v>9668789.1904141027</v>
      </c>
      <c r="EF188" s="9">
        <v>2160098.53369143</v>
      </c>
      <c r="EG188" s="49">
        <v>-267610</v>
      </c>
      <c r="EI188" s="96">
        <f t="shared" si="108"/>
        <v>9401179.1904141027</v>
      </c>
      <c r="EK188" s="135">
        <f t="shared" si="144"/>
        <v>-172514.15342131257</v>
      </c>
      <c r="EL188" s="92">
        <f t="shared" si="145"/>
        <v>-1.801960301270731E-2</v>
      </c>
      <c r="EM188" s="129">
        <f t="shared" si="109"/>
        <v>-56.138676674686813</v>
      </c>
      <c r="EO188" s="116">
        <v>59494.64</v>
      </c>
      <c r="EP188" s="117">
        <v>40517</v>
      </c>
      <c r="EQ188" s="118">
        <f t="shared" si="146"/>
        <v>-18977.64</v>
      </c>
      <c r="ES188" s="138">
        <f t="shared" si="147"/>
        <v>9382201.5504141022</v>
      </c>
      <c r="EV188" s="40">
        <v>9841303.3438354153</v>
      </c>
      <c r="EW188" s="41">
        <v>2190874.3012114293</v>
      </c>
      <c r="EX188" s="42">
        <v>-267610</v>
      </c>
      <c r="EY188" s="12"/>
      <c r="EZ188" s="43">
        <v>9573693.3438354153</v>
      </c>
      <c r="FA188" s="12"/>
      <c r="FB188" s="40">
        <v>-53903.028000000006</v>
      </c>
      <c r="FC188" s="41">
        <v>30238.284</v>
      </c>
      <c r="FD188" s="42">
        <v>-23664.744000000006</v>
      </c>
      <c r="FE188" s="44"/>
      <c r="FF188" s="43">
        <v>9550028.5998354144</v>
      </c>
      <c r="FG188" s="12"/>
      <c r="FH188" s="43">
        <v>576</v>
      </c>
      <c r="FI188" s="10"/>
      <c r="FJ188" s="8">
        <v>576</v>
      </c>
      <c r="FK188" s="8" t="s">
        <v>172</v>
      </c>
      <c r="FL188" s="9">
        <v>3073</v>
      </c>
      <c r="FM188" s="9">
        <v>9230608</v>
      </c>
      <c r="FN188" s="9">
        <v>1648506</v>
      </c>
      <c r="FO188" s="49">
        <f t="shared" si="148"/>
        <v>-267610</v>
      </c>
      <c r="FQ188" s="99">
        <f t="shared" si="110"/>
        <v>8962998</v>
      </c>
      <c r="FS188" s="55">
        <f t="shared" si="149"/>
        <v>-610695.34383541532</v>
      </c>
      <c r="FT188" s="92">
        <f t="shared" si="150"/>
        <v>-6.3788897544817161E-2</v>
      </c>
      <c r="FU188" s="55">
        <f t="shared" si="111"/>
        <v>-198.7293666890385</v>
      </c>
      <c r="FW188" s="40">
        <v>9841303.3438354153</v>
      </c>
      <c r="FX188" s="41">
        <v>2190874.3012114293</v>
      </c>
      <c r="FY188" s="42">
        <v>-267610</v>
      </c>
      <c r="FZ188" s="12"/>
      <c r="GA188" s="43">
        <v>9573693.3438354153</v>
      </c>
      <c r="GB188" s="12"/>
      <c r="GC188" s="40">
        <v>-53903.028000000006</v>
      </c>
      <c r="GD188" s="41">
        <v>30238.284</v>
      </c>
      <c r="GE188" s="42">
        <v>-23664.744000000006</v>
      </c>
      <c r="GF188" s="44"/>
      <c r="GG188" s="43">
        <v>9550028.5998354144</v>
      </c>
      <c r="GH188" s="12"/>
      <c r="GI188" s="43">
        <v>576</v>
      </c>
      <c r="GJ188" s="9"/>
      <c r="GK188" s="9"/>
    </row>
    <row r="189" spans="1:193" x14ac:dyDescent="0.25">
      <c r="A189" s="8">
        <v>577</v>
      </c>
      <c r="B189" s="8" t="s">
        <v>573</v>
      </c>
      <c r="C189" s="9">
        <v>10713</v>
      </c>
      <c r="D189" s="9">
        <v>13755465.657565013</v>
      </c>
      <c r="E189" s="9">
        <v>1445339.6169445775</v>
      </c>
      <c r="F189" s="121">
        <v>-312566</v>
      </c>
      <c r="H189" s="96">
        <f t="shared" si="112"/>
        <v>13442899.657565013</v>
      </c>
      <c r="J189" s="135">
        <f t="shared" si="103"/>
        <v>-264506.10960694216</v>
      </c>
      <c r="K189" s="92">
        <f t="shared" si="104"/>
        <v>-1.9296584204168764E-2</v>
      </c>
      <c r="L189" s="129">
        <f t="shared" si="113"/>
        <v>-24.690199720614409</v>
      </c>
      <c r="N189" s="116">
        <v>220281.32260800002</v>
      </c>
      <c r="O189" s="117">
        <v>315176.92800000001</v>
      </c>
      <c r="P189" s="118">
        <v>94895.605391999998</v>
      </c>
      <c r="R189" s="138">
        <f t="shared" si="114"/>
        <v>13537795.262957012</v>
      </c>
      <c r="S189" s="117"/>
      <c r="T189" s="8">
        <v>577</v>
      </c>
      <c r="U189" s="8" t="s">
        <v>173</v>
      </c>
      <c r="V189" s="9">
        <v>10713</v>
      </c>
      <c r="W189" s="9">
        <v>13755465.657565013</v>
      </c>
      <c r="X189" s="9">
        <v>1445339.6169445775</v>
      </c>
      <c r="Y189" s="121">
        <v>-327684</v>
      </c>
      <c r="AA189" s="96">
        <f t="shared" si="115"/>
        <v>13427781.657565013</v>
      </c>
      <c r="AC189" s="135">
        <f t="shared" si="116"/>
        <v>-279624.10960694216</v>
      </c>
      <c r="AD189" s="92">
        <f t="shared" si="117"/>
        <v>-2.0399491658488551E-2</v>
      </c>
      <c r="AE189" s="129">
        <f t="shared" si="118"/>
        <v>-26.101382395868772</v>
      </c>
      <c r="AG189" s="116">
        <v>220281.32260800002</v>
      </c>
      <c r="AH189" s="117">
        <v>315176.92800000001</v>
      </c>
      <c r="AI189" s="118">
        <f t="shared" si="119"/>
        <v>94895.605391999998</v>
      </c>
      <c r="AK189" s="138">
        <f t="shared" si="120"/>
        <v>13522677.262957012</v>
      </c>
      <c r="AL189" s="117"/>
      <c r="AM189" s="177" t="s">
        <v>173</v>
      </c>
      <c r="AN189" s="158">
        <v>10620</v>
      </c>
      <c r="AO189" s="158">
        <v>13910082.767171955</v>
      </c>
      <c r="AP189" s="158">
        <v>1292503.6715296444</v>
      </c>
      <c r="AQ189" s="158">
        <v>-202677</v>
      </c>
      <c r="AS189" s="168">
        <f t="shared" si="105"/>
        <v>13707405.767171955</v>
      </c>
      <c r="AU189" s="158">
        <v>289235.76</v>
      </c>
      <c r="AV189" s="158">
        <v>-259089.50555999999</v>
      </c>
      <c r="AW189" s="158">
        <v>30146.254440000019</v>
      </c>
      <c r="AY189" s="168">
        <f t="shared" si="106"/>
        <v>13737552.021611955</v>
      </c>
      <c r="BA189" s="181">
        <v>577</v>
      </c>
      <c r="BB189" s="121"/>
      <c r="BD189" s="8">
        <v>577</v>
      </c>
      <c r="BE189" s="8" t="s">
        <v>173</v>
      </c>
      <c r="BF189" s="9">
        <v>10713</v>
      </c>
      <c r="BG189" s="9">
        <v>13755465.657565013</v>
      </c>
      <c r="BH189" s="9">
        <v>1445339.6169445775</v>
      </c>
      <c r="BI189" s="49">
        <v>-179980</v>
      </c>
      <c r="BK189" s="96">
        <f t="shared" si="121"/>
        <v>13575485.657565013</v>
      </c>
      <c r="BM189" s="135">
        <f t="shared" si="122"/>
        <v>-154617.10960694216</v>
      </c>
      <c r="BN189" s="92">
        <f t="shared" si="123"/>
        <v>-1.1261176425905899E-2</v>
      </c>
      <c r="BO189" s="129">
        <f t="shared" si="124"/>
        <v>-14.432662149439201</v>
      </c>
      <c r="BQ189" s="116">
        <v>220281.32260800002</v>
      </c>
      <c r="BR189" s="117">
        <v>315176.92800000001</v>
      </c>
      <c r="BS189" s="118">
        <f t="shared" si="125"/>
        <v>94895.605391999998</v>
      </c>
      <c r="BU189" s="138">
        <f t="shared" si="126"/>
        <v>13670381.262957012</v>
      </c>
      <c r="BW189" s="8">
        <v>577</v>
      </c>
      <c r="BX189" s="8" t="s">
        <v>173</v>
      </c>
      <c r="BY189" s="9">
        <v>10713</v>
      </c>
      <c r="BZ189" s="9">
        <v>13607639.637568684</v>
      </c>
      <c r="CA189" s="9">
        <v>1445339.6169445775</v>
      </c>
      <c r="CB189" s="49">
        <v>-179980</v>
      </c>
      <c r="CD189" s="96">
        <f t="shared" si="127"/>
        <v>13427659.637568684</v>
      </c>
      <c r="CF189" s="135">
        <f t="shared" si="128"/>
        <v>-302443.12960327044</v>
      </c>
      <c r="CG189" s="92">
        <f t="shared" si="129"/>
        <v>-2.2027739684978766E-2</v>
      </c>
      <c r="CH189" s="129">
        <f t="shared" si="130"/>
        <v>-28.23141319922248</v>
      </c>
      <c r="CJ189" s="116">
        <v>220281.32260800002</v>
      </c>
      <c r="CK189" s="117">
        <v>315176.92800000001</v>
      </c>
      <c r="CL189" s="118">
        <f t="shared" si="131"/>
        <v>94895.605391999998</v>
      </c>
      <c r="CN189" s="138">
        <f t="shared" si="132"/>
        <v>13522555.242960684</v>
      </c>
      <c r="CP189" s="8">
        <v>577</v>
      </c>
      <c r="CQ189" s="8" t="s">
        <v>173</v>
      </c>
      <c r="CR189" s="9">
        <v>10713</v>
      </c>
      <c r="CS189" s="9">
        <v>13593772.932479007</v>
      </c>
      <c r="CT189" s="9">
        <v>1516323.7127749387</v>
      </c>
      <c r="CU189" s="49">
        <v>-179980</v>
      </c>
      <c r="CW189" s="96">
        <f t="shared" si="133"/>
        <v>13413792.932479007</v>
      </c>
      <c r="CY189" s="135">
        <f t="shared" si="134"/>
        <v>-316309.83469294757</v>
      </c>
      <c r="CZ189" s="92">
        <f t="shared" si="135"/>
        <v>-2.3037688796418179E-2</v>
      </c>
      <c r="DA189" s="129">
        <f t="shared" si="136"/>
        <v>-29.525794333328438</v>
      </c>
      <c r="DC189" s="116">
        <v>-220492.06731000001</v>
      </c>
      <c r="DD189" s="117">
        <v>315478.46000000002</v>
      </c>
      <c r="DE189" s="118">
        <f t="shared" si="137"/>
        <v>94986.392690000008</v>
      </c>
      <c r="DG189" s="138">
        <f t="shared" si="138"/>
        <v>13508779.325169006</v>
      </c>
      <c r="DI189" s="8">
        <v>577</v>
      </c>
      <c r="DJ189" s="8" t="s">
        <v>173</v>
      </c>
      <c r="DK189" s="9">
        <v>10713</v>
      </c>
      <c r="DL189" s="9">
        <v>13593852.913228309</v>
      </c>
      <c r="DM189" s="9">
        <v>1516323.7127749387</v>
      </c>
      <c r="DN189" s="49">
        <v>-179980</v>
      </c>
      <c r="DP189" s="96">
        <f t="shared" si="139"/>
        <v>13413872.913228309</v>
      </c>
      <c r="DR189" s="135">
        <f t="shared" si="140"/>
        <v>-316229.85394364595</v>
      </c>
      <c r="DS189" s="92">
        <f t="shared" si="141"/>
        <v>-2.3031863585153713E-2</v>
      </c>
      <c r="DT189" s="129">
        <f t="shared" si="107"/>
        <v>-29.518328567501722</v>
      </c>
      <c r="DV189" s="116">
        <v>-220492.06731000001</v>
      </c>
      <c r="DW189" s="117">
        <v>315478.46000000002</v>
      </c>
      <c r="DX189" s="118">
        <f t="shared" si="142"/>
        <v>94986.392690000008</v>
      </c>
      <c r="DZ189" s="138">
        <f t="shared" si="143"/>
        <v>13508859.305918308</v>
      </c>
      <c r="EB189" s="8">
        <v>577</v>
      </c>
      <c r="EC189" s="8" t="s">
        <v>173</v>
      </c>
      <c r="ED189" s="9">
        <v>10713</v>
      </c>
      <c r="EE189" s="9">
        <v>13410695.127327021</v>
      </c>
      <c r="EF189" s="9">
        <v>1417623.6734380741</v>
      </c>
      <c r="EG189" s="49">
        <v>-179980</v>
      </c>
      <c r="EI189" s="96">
        <f t="shared" si="108"/>
        <v>13230715.127327021</v>
      </c>
      <c r="EK189" s="135">
        <f t="shared" si="144"/>
        <v>-499387.63984493352</v>
      </c>
      <c r="EL189" s="92">
        <f t="shared" si="145"/>
        <v>-3.6371733577912208E-2</v>
      </c>
      <c r="EM189" s="129">
        <f t="shared" si="109"/>
        <v>-46.615106865017594</v>
      </c>
      <c r="EO189" s="116">
        <v>221062.05900000001</v>
      </c>
      <c r="EP189" s="117">
        <v>316294</v>
      </c>
      <c r="EQ189" s="118">
        <f t="shared" si="146"/>
        <v>95231.940999999992</v>
      </c>
      <c r="ES189" s="138">
        <f t="shared" si="147"/>
        <v>13325947.068327021</v>
      </c>
      <c r="EV189" s="40">
        <v>13910082.767171955</v>
      </c>
      <c r="EW189" s="41">
        <v>1292503.6715296444</v>
      </c>
      <c r="EX189" s="42">
        <v>-179980</v>
      </c>
      <c r="EY189" s="12"/>
      <c r="EZ189" s="43">
        <v>13730102.767171955</v>
      </c>
      <c r="FA189" s="12"/>
      <c r="FB189" s="40">
        <v>-259089.50555999999</v>
      </c>
      <c r="FC189" s="41">
        <v>289235.76</v>
      </c>
      <c r="FD189" s="42">
        <v>30146.254440000019</v>
      </c>
      <c r="FE189" s="44"/>
      <c r="FF189" s="43">
        <v>13760249.021611955</v>
      </c>
      <c r="FG189" s="12"/>
      <c r="FH189" s="43">
        <v>577</v>
      </c>
      <c r="FI189" s="10"/>
      <c r="FJ189" s="8">
        <v>577</v>
      </c>
      <c r="FK189" s="8" t="s">
        <v>173</v>
      </c>
      <c r="FL189" s="9">
        <v>10713</v>
      </c>
      <c r="FM189" s="9">
        <v>13535903</v>
      </c>
      <c r="FN189" s="9">
        <v>1238488</v>
      </c>
      <c r="FO189" s="49">
        <f t="shared" si="148"/>
        <v>-179980</v>
      </c>
      <c r="FQ189" s="99">
        <f t="shared" si="110"/>
        <v>13355923</v>
      </c>
      <c r="FS189" s="55">
        <f t="shared" si="149"/>
        <v>-374179.76717195474</v>
      </c>
      <c r="FT189" s="92">
        <f t="shared" si="150"/>
        <v>-2.7252510306521621E-2</v>
      </c>
      <c r="FU189" s="55">
        <f t="shared" si="111"/>
        <v>-34.927636252399395</v>
      </c>
      <c r="FW189" s="40">
        <v>13910082.767171955</v>
      </c>
      <c r="FX189" s="41">
        <v>1292503.6715296444</v>
      </c>
      <c r="FY189" s="42">
        <v>-179980</v>
      </c>
      <c r="FZ189" s="12"/>
      <c r="GA189" s="43">
        <v>13730102.767171955</v>
      </c>
      <c r="GB189" s="12"/>
      <c r="GC189" s="40">
        <v>-259089.50555999999</v>
      </c>
      <c r="GD189" s="41">
        <v>289235.76</v>
      </c>
      <c r="GE189" s="42">
        <v>30146.254440000019</v>
      </c>
      <c r="GF189" s="44"/>
      <c r="GG189" s="43">
        <v>13760249.021611955</v>
      </c>
      <c r="GH189" s="12"/>
      <c r="GI189" s="43">
        <v>577</v>
      </c>
      <c r="GJ189" s="9"/>
      <c r="GK189" s="9"/>
    </row>
    <row r="190" spans="1:193" x14ac:dyDescent="0.25">
      <c r="A190" s="8">
        <v>578</v>
      </c>
      <c r="B190" s="8" t="s">
        <v>574</v>
      </c>
      <c r="C190" s="9">
        <v>3491</v>
      </c>
      <c r="D190" s="9">
        <v>12908738.200874146</v>
      </c>
      <c r="E190" s="9">
        <v>3208623.4720472726</v>
      </c>
      <c r="F190" s="121">
        <v>30823</v>
      </c>
      <c r="H190" s="96">
        <f t="shared" si="112"/>
        <v>12939561.200874146</v>
      </c>
      <c r="J190" s="135">
        <f t="shared" si="103"/>
        <v>235417.18847807124</v>
      </c>
      <c r="K190" s="92">
        <f t="shared" si="104"/>
        <v>1.8530739910407407E-2</v>
      </c>
      <c r="L190" s="129">
        <f t="shared" si="113"/>
        <v>67.435459317694423</v>
      </c>
      <c r="N190" s="116">
        <v>49490.592000000004</v>
      </c>
      <c r="O190" s="117">
        <v>78338.397599999997</v>
      </c>
      <c r="P190" s="118">
        <v>28847.805599999992</v>
      </c>
      <c r="R190" s="138">
        <f t="shared" si="114"/>
        <v>12968409.006474147</v>
      </c>
      <c r="S190" s="117"/>
      <c r="T190" s="8">
        <v>578</v>
      </c>
      <c r="U190" s="8" t="s">
        <v>174</v>
      </c>
      <c r="V190" s="9">
        <v>3491</v>
      </c>
      <c r="W190" s="9">
        <v>12908738.200874146</v>
      </c>
      <c r="X190" s="9">
        <v>3208623.4720472726</v>
      </c>
      <c r="Y190" s="121">
        <v>69823</v>
      </c>
      <c r="AA190" s="96">
        <f t="shared" si="115"/>
        <v>12978561.200874146</v>
      </c>
      <c r="AC190" s="135">
        <f t="shared" si="116"/>
        <v>274417.18847807124</v>
      </c>
      <c r="AD190" s="92">
        <f t="shared" si="117"/>
        <v>2.1600604354792306E-2</v>
      </c>
      <c r="AE190" s="129">
        <f t="shared" si="118"/>
        <v>78.607043391025854</v>
      </c>
      <c r="AG190" s="116">
        <v>49490.592000000004</v>
      </c>
      <c r="AH190" s="117">
        <v>78338.397599999997</v>
      </c>
      <c r="AI190" s="118">
        <f t="shared" si="119"/>
        <v>28847.805599999992</v>
      </c>
      <c r="AK190" s="138">
        <f t="shared" si="120"/>
        <v>13007409.006474147</v>
      </c>
      <c r="AL190" s="117"/>
      <c r="AM190" s="177" t="s">
        <v>174</v>
      </c>
      <c r="AN190" s="158">
        <v>3488</v>
      </c>
      <c r="AO190" s="158">
        <v>12697992.012396075</v>
      </c>
      <c r="AP190" s="158">
        <v>3313162.4647745467</v>
      </c>
      <c r="AQ190" s="158">
        <v>6152</v>
      </c>
      <c r="AS190" s="168">
        <f t="shared" si="105"/>
        <v>12704144.012396075</v>
      </c>
      <c r="AU190" s="158">
        <v>77567.771999999997</v>
      </c>
      <c r="AV190" s="158">
        <v>-44765.807399999998</v>
      </c>
      <c r="AW190" s="158">
        <v>32801.964599999999</v>
      </c>
      <c r="AY190" s="168">
        <f t="shared" si="106"/>
        <v>12736945.976996075</v>
      </c>
      <c r="BA190" s="181">
        <v>578</v>
      </c>
      <c r="BB190" s="121"/>
      <c r="BD190" s="8">
        <v>578</v>
      </c>
      <c r="BE190" s="8" t="s">
        <v>174</v>
      </c>
      <c r="BF190" s="9">
        <v>3491</v>
      </c>
      <c r="BG190" s="9">
        <v>12908738.200874146</v>
      </c>
      <c r="BH190" s="9">
        <v>3208623.4720472726</v>
      </c>
      <c r="BI190" s="49">
        <v>1976</v>
      </c>
      <c r="BK190" s="96">
        <f t="shared" si="121"/>
        <v>12910714.200874146</v>
      </c>
      <c r="BM190" s="135">
        <f t="shared" si="122"/>
        <v>210746.18847807124</v>
      </c>
      <c r="BN190" s="92">
        <f t="shared" si="123"/>
        <v>1.6594229865175086E-2</v>
      </c>
      <c r="BO190" s="129">
        <f t="shared" si="124"/>
        <v>60.368429813254437</v>
      </c>
      <c r="BQ190" s="116">
        <v>69078.447360000006</v>
      </c>
      <c r="BR190" s="117">
        <v>78338.397599999997</v>
      </c>
      <c r="BS190" s="118">
        <f t="shared" si="125"/>
        <v>9259.950239999991</v>
      </c>
      <c r="BU190" s="138">
        <f t="shared" si="126"/>
        <v>12919974.151114145</v>
      </c>
      <c r="BW190" s="8">
        <v>578</v>
      </c>
      <c r="BX190" s="8" t="s">
        <v>174</v>
      </c>
      <c r="BY190" s="9">
        <v>3491</v>
      </c>
      <c r="BZ190" s="9">
        <v>12780747.545301577</v>
      </c>
      <c r="CA190" s="9">
        <v>3208623.4720472726</v>
      </c>
      <c r="CB190" s="49">
        <v>1976</v>
      </c>
      <c r="CD190" s="96">
        <f t="shared" si="127"/>
        <v>12782723.545301577</v>
      </c>
      <c r="CF190" s="135">
        <f t="shared" si="128"/>
        <v>82755.532905502245</v>
      </c>
      <c r="CG190" s="92">
        <f t="shared" si="129"/>
        <v>6.5162001057582934E-3</v>
      </c>
      <c r="CH190" s="129">
        <f t="shared" si="130"/>
        <v>23.705394702234958</v>
      </c>
      <c r="CJ190" s="116">
        <v>69078.447360000006</v>
      </c>
      <c r="CK190" s="117">
        <v>78338.397599999997</v>
      </c>
      <c r="CL190" s="118">
        <f t="shared" si="131"/>
        <v>9259.950239999991</v>
      </c>
      <c r="CN190" s="138">
        <f t="shared" si="132"/>
        <v>12791983.495541576</v>
      </c>
      <c r="CP190" s="8">
        <v>578</v>
      </c>
      <c r="CQ190" s="8" t="s">
        <v>174</v>
      </c>
      <c r="CR190" s="9">
        <v>3491</v>
      </c>
      <c r="CS190" s="9">
        <v>12810412.000094106</v>
      </c>
      <c r="CT190" s="9">
        <v>3223374.4359818171</v>
      </c>
      <c r="CU190" s="49">
        <v>1976</v>
      </c>
      <c r="CW190" s="96">
        <f t="shared" si="133"/>
        <v>12812388.000094106</v>
      </c>
      <c r="CY190" s="135">
        <f t="shared" si="134"/>
        <v>112419.98769803159</v>
      </c>
      <c r="CZ190" s="92">
        <f t="shared" si="135"/>
        <v>8.8519898308642708E-3</v>
      </c>
      <c r="DA190" s="129">
        <f t="shared" si="136"/>
        <v>32.202803694652417</v>
      </c>
      <c r="DC190" s="116">
        <v>-69144.535199999998</v>
      </c>
      <c r="DD190" s="117">
        <v>78413.344500000007</v>
      </c>
      <c r="DE190" s="118">
        <f t="shared" si="137"/>
        <v>9268.8093000000081</v>
      </c>
      <c r="DG190" s="138">
        <f t="shared" si="138"/>
        <v>12821656.809394106</v>
      </c>
      <c r="DI190" s="8">
        <v>578</v>
      </c>
      <c r="DJ190" s="8" t="s">
        <v>174</v>
      </c>
      <c r="DK190" s="9">
        <v>3491</v>
      </c>
      <c r="DL190" s="9">
        <v>12810405.30238511</v>
      </c>
      <c r="DM190" s="9">
        <v>3223374.4359818171</v>
      </c>
      <c r="DN190" s="49">
        <v>1976</v>
      </c>
      <c r="DP190" s="96">
        <f t="shared" si="139"/>
        <v>12812381.30238511</v>
      </c>
      <c r="DR190" s="135">
        <f t="shared" si="140"/>
        <v>112413.28998903558</v>
      </c>
      <c r="DS190" s="92">
        <f t="shared" si="141"/>
        <v>8.8514624508748523E-3</v>
      </c>
      <c r="DT190" s="129">
        <f t="shared" si="107"/>
        <v>32.200885130058886</v>
      </c>
      <c r="DV190" s="116">
        <v>-69144.535199999998</v>
      </c>
      <c r="DW190" s="117">
        <v>78413.344500000007</v>
      </c>
      <c r="DX190" s="118">
        <f t="shared" si="142"/>
        <v>9268.8093000000081</v>
      </c>
      <c r="DZ190" s="138">
        <f t="shared" si="143"/>
        <v>12821650.11168511</v>
      </c>
      <c r="EB190" s="8">
        <v>578</v>
      </c>
      <c r="EC190" s="8" t="s">
        <v>174</v>
      </c>
      <c r="ED190" s="9">
        <v>3491</v>
      </c>
      <c r="EE190" s="9">
        <v>12836064.453748392</v>
      </c>
      <c r="EF190" s="9">
        <v>3181721.5660727271</v>
      </c>
      <c r="EG190" s="49">
        <v>1976</v>
      </c>
      <c r="EI190" s="96">
        <f t="shared" si="108"/>
        <v>12838040.453748392</v>
      </c>
      <c r="EK190" s="135">
        <f t="shared" si="144"/>
        <v>138072.44135231711</v>
      </c>
      <c r="EL190" s="92">
        <f t="shared" si="145"/>
        <v>1.0871873158857452E-2</v>
      </c>
      <c r="EM190" s="129">
        <f t="shared" si="109"/>
        <v>39.55097145583418</v>
      </c>
      <c r="EO190" s="116">
        <v>69323.28</v>
      </c>
      <c r="EP190" s="117">
        <v>78616.05</v>
      </c>
      <c r="EQ190" s="118">
        <f t="shared" si="146"/>
        <v>9292.7700000000041</v>
      </c>
      <c r="ES190" s="138">
        <f t="shared" si="147"/>
        <v>12847333.223748391</v>
      </c>
      <c r="EV190" s="40">
        <v>12697992.012396075</v>
      </c>
      <c r="EW190" s="41">
        <v>3313162.4647745467</v>
      </c>
      <c r="EX190" s="42">
        <v>1976</v>
      </c>
      <c r="EY190" s="12"/>
      <c r="EZ190" s="43">
        <v>12699968.012396075</v>
      </c>
      <c r="FA190" s="12"/>
      <c r="FB190" s="40">
        <v>-44765.807399999998</v>
      </c>
      <c r="FC190" s="41">
        <v>77567.771999999997</v>
      </c>
      <c r="FD190" s="42">
        <v>32801.964599999999</v>
      </c>
      <c r="FE190" s="44"/>
      <c r="FF190" s="43">
        <v>12732769.976996075</v>
      </c>
      <c r="FG190" s="12"/>
      <c r="FH190" s="43">
        <v>578</v>
      </c>
      <c r="FI190" s="10"/>
      <c r="FJ190" s="8">
        <v>578</v>
      </c>
      <c r="FK190" s="8" t="s">
        <v>174</v>
      </c>
      <c r="FL190" s="9">
        <v>3491</v>
      </c>
      <c r="FM190" s="9">
        <v>12515274</v>
      </c>
      <c r="FN190" s="9">
        <v>3153516</v>
      </c>
      <c r="FO190" s="49">
        <f t="shared" si="148"/>
        <v>1976</v>
      </c>
      <c r="FQ190" s="99">
        <f t="shared" si="110"/>
        <v>12517250</v>
      </c>
      <c r="FS190" s="55">
        <f t="shared" si="149"/>
        <v>-182718.01239607483</v>
      </c>
      <c r="FT190" s="92">
        <f t="shared" si="150"/>
        <v>-1.4387281307931564E-2</v>
      </c>
      <c r="FU190" s="55">
        <f t="shared" si="111"/>
        <v>-52.339734287045211</v>
      </c>
      <c r="FW190" s="40">
        <v>12697992.012396075</v>
      </c>
      <c r="FX190" s="41">
        <v>3313162.4647745467</v>
      </c>
      <c r="FY190" s="42">
        <v>1976</v>
      </c>
      <c r="FZ190" s="12"/>
      <c r="GA190" s="43">
        <v>12699968.012396075</v>
      </c>
      <c r="GB190" s="12"/>
      <c r="GC190" s="40">
        <v>-44765.807399999998</v>
      </c>
      <c r="GD190" s="41">
        <v>77567.771999999997</v>
      </c>
      <c r="GE190" s="42">
        <v>32801.964599999999</v>
      </c>
      <c r="GF190" s="44"/>
      <c r="GG190" s="43">
        <v>12732769.976996075</v>
      </c>
      <c r="GH190" s="12"/>
      <c r="GI190" s="43">
        <v>578</v>
      </c>
      <c r="GJ190" s="9"/>
      <c r="GK190" s="9"/>
    </row>
    <row r="191" spans="1:193" x14ac:dyDescent="0.25">
      <c r="A191" s="8">
        <v>580</v>
      </c>
      <c r="B191" s="8" t="s">
        <v>575</v>
      </c>
      <c r="C191" s="9">
        <v>5126</v>
      </c>
      <c r="D191" s="9">
        <v>17134516.989702541</v>
      </c>
      <c r="E191" s="9">
        <v>3781269.3829538445</v>
      </c>
      <c r="F191" s="121">
        <v>-477440</v>
      </c>
      <c r="H191" s="96">
        <f t="shared" si="112"/>
        <v>16657076.989702541</v>
      </c>
      <c r="J191" s="135">
        <f t="shared" si="103"/>
        <v>-1127428.3154533468</v>
      </c>
      <c r="K191" s="92">
        <f t="shared" si="104"/>
        <v>-6.3393853025897506E-2</v>
      </c>
      <c r="L191" s="129">
        <f t="shared" si="113"/>
        <v>-219.94309704513205</v>
      </c>
      <c r="N191" s="116">
        <v>91166.88</v>
      </c>
      <c r="O191" s="117">
        <v>105493.10400000001</v>
      </c>
      <c r="P191" s="118">
        <v>14326.224000000002</v>
      </c>
      <c r="R191" s="138">
        <f t="shared" si="114"/>
        <v>16671403.213702541</v>
      </c>
      <c r="S191" s="117"/>
      <c r="T191" s="8">
        <v>580</v>
      </c>
      <c r="U191" s="8" t="s">
        <v>175</v>
      </c>
      <c r="V191" s="9">
        <v>5126</v>
      </c>
      <c r="W191" s="9">
        <v>17134516.989702541</v>
      </c>
      <c r="X191" s="9">
        <v>3781269.3829538445</v>
      </c>
      <c r="Y191" s="121">
        <v>-440406</v>
      </c>
      <c r="AA191" s="96">
        <f t="shared" si="115"/>
        <v>16694110.989702541</v>
      </c>
      <c r="AC191" s="135">
        <f t="shared" si="116"/>
        <v>-1090394.3154533468</v>
      </c>
      <c r="AD191" s="92">
        <f t="shared" si="117"/>
        <v>-6.131147854515985E-2</v>
      </c>
      <c r="AE191" s="129">
        <f t="shared" si="118"/>
        <v>-212.71836040837823</v>
      </c>
      <c r="AG191" s="116">
        <v>91166.88</v>
      </c>
      <c r="AH191" s="117">
        <v>105493.10400000001</v>
      </c>
      <c r="AI191" s="118">
        <f t="shared" si="119"/>
        <v>14326.224000000002</v>
      </c>
      <c r="AK191" s="138">
        <f t="shared" si="120"/>
        <v>16708437.213702541</v>
      </c>
      <c r="AL191" s="117"/>
      <c r="AM191" s="177" t="s">
        <v>175</v>
      </c>
      <c r="AN191" s="158">
        <v>5235</v>
      </c>
      <c r="AO191" s="158">
        <v>18321096.305155888</v>
      </c>
      <c r="AP191" s="158">
        <v>4144412.9342276962</v>
      </c>
      <c r="AQ191" s="158">
        <v>-536591</v>
      </c>
      <c r="AS191" s="168">
        <f t="shared" si="105"/>
        <v>17784505.305155888</v>
      </c>
      <c r="AU191" s="158">
        <v>122267.84400000001</v>
      </c>
      <c r="AV191" s="158">
        <v>-115694.304</v>
      </c>
      <c r="AW191" s="158">
        <v>6573.5400000000081</v>
      </c>
      <c r="AY191" s="168">
        <f t="shared" si="106"/>
        <v>17791078.845155887</v>
      </c>
      <c r="BA191" s="181">
        <v>580</v>
      </c>
      <c r="BB191" s="121"/>
      <c r="BD191" s="8">
        <v>580</v>
      </c>
      <c r="BE191" s="8" t="s">
        <v>175</v>
      </c>
      <c r="BF191" s="9">
        <v>5126</v>
      </c>
      <c r="BG191" s="9">
        <v>17134516.989702541</v>
      </c>
      <c r="BH191" s="9">
        <v>3781269.3829538445</v>
      </c>
      <c r="BI191" s="49">
        <v>-562136</v>
      </c>
      <c r="BK191" s="96">
        <f t="shared" si="121"/>
        <v>16572380.989702541</v>
      </c>
      <c r="BM191" s="135">
        <f t="shared" si="122"/>
        <v>-1186579.3154533468</v>
      </c>
      <c r="BN191" s="92">
        <f t="shared" si="123"/>
        <v>-6.6815809882116356E-2</v>
      </c>
      <c r="BO191" s="129">
        <f t="shared" si="124"/>
        <v>-231.48250399011837</v>
      </c>
      <c r="BQ191" s="116">
        <v>91166.88</v>
      </c>
      <c r="BR191" s="117">
        <v>105493.10400000001</v>
      </c>
      <c r="BS191" s="118">
        <f t="shared" si="125"/>
        <v>14326.224000000002</v>
      </c>
      <c r="BU191" s="138">
        <f t="shared" si="126"/>
        <v>16586707.213702541</v>
      </c>
      <c r="BW191" s="8">
        <v>580</v>
      </c>
      <c r="BX191" s="8" t="s">
        <v>175</v>
      </c>
      <c r="BY191" s="9">
        <v>5126</v>
      </c>
      <c r="BZ191" s="9">
        <v>16970926.125491988</v>
      </c>
      <c r="CA191" s="9">
        <v>3781269.3829538445</v>
      </c>
      <c r="CB191" s="49">
        <v>-562136</v>
      </c>
      <c r="CD191" s="96">
        <f t="shared" si="127"/>
        <v>16408790.125491988</v>
      </c>
      <c r="CF191" s="135">
        <f t="shared" si="128"/>
        <v>-1350170.1796639003</v>
      </c>
      <c r="CG191" s="92">
        <f t="shared" si="129"/>
        <v>-7.6027546459006987E-2</v>
      </c>
      <c r="CH191" s="129">
        <f t="shared" si="130"/>
        <v>-263.39644550602816</v>
      </c>
      <c r="CJ191" s="116">
        <v>91166.88</v>
      </c>
      <c r="CK191" s="117">
        <v>105493.10400000001</v>
      </c>
      <c r="CL191" s="118">
        <f t="shared" si="131"/>
        <v>14326.224000000002</v>
      </c>
      <c r="CN191" s="138">
        <f t="shared" si="132"/>
        <v>16423116.349491987</v>
      </c>
      <c r="CP191" s="8">
        <v>580</v>
      </c>
      <c r="CQ191" s="8" t="s">
        <v>175</v>
      </c>
      <c r="CR191" s="9">
        <v>5126</v>
      </c>
      <c r="CS191" s="9">
        <v>16975528.967690788</v>
      </c>
      <c r="CT191" s="9">
        <v>3777422.7540512807</v>
      </c>
      <c r="CU191" s="49">
        <v>-562136</v>
      </c>
      <c r="CW191" s="96">
        <f t="shared" si="133"/>
        <v>16413392.967690788</v>
      </c>
      <c r="CY191" s="135">
        <f t="shared" si="134"/>
        <v>-1345567.3374651</v>
      </c>
      <c r="CZ191" s="92">
        <f t="shared" si="135"/>
        <v>-7.5768362243281026E-2</v>
      </c>
      <c r="DA191" s="129">
        <f t="shared" si="136"/>
        <v>-262.49850516291457</v>
      </c>
      <c r="DC191" s="116">
        <v>-91254.1</v>
      </c>
      <c r="DD191" s="117">
        <v>105594.03</v>
      </c>
      <c r="DE191" s="118">
        <f t="shared" si="137"/>
        <v>14339.929999999993</v>
      </c>
      <c r="DG191" s="138">
        <f t="shared" si="138"/>
        <v>16427732.897690788</v>
      </c>
      <c r="DI191" s="8">
        <v>580</v>
      </c>
      <c r="DJ191" s="8" t="s">
        <v>175</v>
      </c>
      <c r="DK191" s="9">
        <v>5126</v>
      </c>
      <c r="DL191" s="9">
        <v>16975545.168483865</v>
      </c>
      <c r="DM191" s="9">
        <v>3777422.7540512807</v>
      </c>
      <c r="DN191" s="49">
        <v>-562136</v>
      </c>
      <c r="DP191" s="96">
        <f t="shared" si="139"/>
        <v>16413409.168483865</v>
      </c>
      <c r="DR191" s="135">
        <f t="shared" si="140"/>
        <v>-1345551.1366720237</v>
      </c>
      <c r="DS191" s="92">
        <f t="shared" si="141"/>
        <v>-7.5767449983058704E-2</v>
      </c>
      <c r="DT191" s="129">
        <f t="shared" si="107"/>
        <v>-262.4953446492438</v>
      </c>
      <c r="DV191" s="116">
        <v>-91254.1</v>
      </c>
      <c r="DW191" s="117">
        <v>105594.03</v>
      </c>
      <c r="DX191" s="118">
        <f t="shared" si="142"/>
        <v>14339.929999999993</v>
      </c>
      <c r="DZ191" s="138">
        <f t="shared" si="143"/>
        <v>16427749.098483864</v>
      </c>
      <c r="EB191" s="8">
        <v>580</v>
      </c>
      <c r="EC191" s="8" t="s">
        <v>175</v>
      </c>
      <c r="ED191" s="9">
        <v>5126</v>
      </c>
      <c r="EE191" s="9">
        <v>17000794.634501155</v>
      </c>
      <c r="EF191" s="9">
        <v>3742494.5469046165</v>
      </c>
      <c r="EG191" s="49">
        <v>-562136</v>
      </c>
      <c r="EI191" s="96">
        <f t="shared" si="108"/>
        <v>16438658.634501155</v>
      </c>
      <c r="EK191" s="135">
        <f t="shared" si="144"/>
        <v>-1320301.6706547327</v>
      </c>
      <c r="EL191" s="92">
        <f t="shared" si="145"/>
        <v>-7.43456625820271E-2</v>
      </c>
      <c r="EM191" s="129">
        <f t="shared" si="109"/>
        <v>-257.56958069737277</v>
      </c>
      <c r="EO191" s="116">
        <v>91490</v>
      </c>
      <c r="EP191" s="117">
        <v>105867</v>
      </c>
      <c r="EQ191" s="118">
        <f t="shared" si="146"/>
        <v>14377</v>
      </c>
      <c r="ES191" s="138">
        <f t="shared" si="147"/>
        <v>16453035.634501155</v>
      </c>
      <c r="EV191" s="40">
        <v>18321096.305155888</v>
      </c>
      <c r="EW191" s="41">
        <v>4144412.9342276962</v>
      </c>
      <c r="EX191" s="42">
        <v>-562136</v>
      </c>
      <c r="EY191" s="12"/>
      <c r="EZ191" s="43">
        <v>17758960.305155888</v>
      </c>
      <c r="FA191" s="12"/>
      <c r="FB191" s="40">
        <v>-115694.304</v>
      </c>
      <c r="FC191" s="41">
        <v>122267.84400000001</v>
      </c>
      <c r="FD191" s="42">
        <v>6573.5400000000081</v>
      </c>
      <c r="FE191" s="44"/>
      <c r="FF191" s="43">
        <v>17765533.845155887</v>
      </c>
      <c r="FG191" s="12"/>
      <c r="FH191" s="43">
        <v>580</v>
      </c>
      <c r="FI191" s="10"/>
      <c r="FJ191" s="8">
        <v>580</v>
      </c>
      <c r="FK191" s="8" t="s">
        <v>175</v>
      </c>
      <c r="FL191" s="9">
        <v>5126</v>
      </c>
      <c r="FM191" s="9">
        <v>17044456</v>
      </c>
      <c r="FN191" s="9">
        <v>3689587</v>
      </c>
      <c r="FO191" s="49">
        <f t="shared" si="148"/>
        <v>-562136</v>
      </c>
      <c r="FQ191" s="99">
        <f t="shared" si="110"/>
        <v>16482320</v>
      </c>
      <c r="FS191" s="55">
        <f t="shared" si="149"/>
        <v>-1276640.3051558882</v>
      </c>
      <c r="FT191" s="92">
        <f t="shared" si="150"/>
        <v>-7.1887108435353966E-2</v>
      </c>
      <c r="FU191" s="55">
        <f t="shared" si="111"/>
        <v>-249.05195184469142</v>
      </c>
      <c r="FW191" s="40">
        <v>18321096.305155888</v>
      </c>
      <c r="FX191" s="41">
        <v>4144412.9342276962</v>
      </c>
      <c r="FY191" s="42">
        <v>-562136</v>
      </c>
      <c r="FZ191" s="12"/>
      <c r="GA191" s="43">
        <v>17758960.305155888</v>
      </c>
      <c r="GB191" s="12"/>
      <c r="GC191" s="40">
        <v>-115694.304</v>
      </c>
      <c r="GD191" s="41">
        <v>122267.84400000001</v>
      </c>
      <c r="GE191" s="42">
        <v>6573.5400000000081</v>
      </c>
      <c r="GF191" s="44"/>
      <c r="GG191" s="43">
        <v>17765533.845155887</v>
      </c>
      <c r="GH191" s="12"/>
      <c r="GI191" s="43">
        <v>580</v>
      </c>
      <c r="GJ191" s="9"/>
      <c r="GK191" s="9"/>
    </row>
    <row r="192" spans="1:193" x14ac:dyDescent="0.25">
      <c r="A192" s="8">
        <v>581</v>
      </c>
      <c r="B192" s="8" t="s">
        <v>576</v>
      </c>
      <c r="C192" s="9">
        <v>6692</v>
      </c>
      <c r="D192" s="9">
        <v>18856585.979927156</v>
      </c>
      <c r="E192" s="9">
        <v>4678537.9067314304</v>
      </c>
      <c r="F192" s="121">
        <v>-581880</v>
      </c>
      <c r="H192" s="96">
        <f t="shared" si="112"/>
        <v>18274705.979927156</v>
      </c>
      <c r="J192" s="135">
        <f t="shared" si="103"/>
        <v>-150256.18365897238</v>
      </c>
      <c r="K192" s="92">
        <f t="shared" si="104"/>
        <v>-8.1550334988436893E-3</v>
      </c>
      <c r="L192" s="129">
        <f t="shared" si="113"/>
        <v>-22.453105747007228</v>
      </c>
      <c r="N192" s="116">
        <v>119194.18367999999</v>
      </c>
      <c r="O192" s="117">
        <v>175886.95920000001</v>
      </c>
      <c r="P192" s="118">
        <v>56692.775520000025</v>
      </c>
      <c r="R192" s="138">
        <f t="shared" si="114"/>
        <v>18331398.755447157</v>
      </c>
      <c r="S192" s="117"/>
      <c r="T192" s="8">
        <v>581</v>
      </c>
      <c r="U192" s="8" t="s">
        <v>176</v>
      </c>
      <c r="V192" s="9">
        <v>6692</v>
      </c>
      <c r="W192" s="9">
        <v>18856585.979927156</v>
      </c>
      <c r="X192" s="9">
        <v>4678537.9067314304</v>
      </c>
      <c r="Y192" s="121">
        <v>-594334</v>
      </c>
      <c r="AA192" s="96">
        <f t="shared" si="115"/>
        <v>18262251.979927156</v>
      </c>
      <c r="AC192" s="135">
        <f t="shared" si="116"/>
        <v>-162710.18365897238</v>
      </c>
      <c r="AD192" s="92">
        <f t="shared" si="117"/>
        <v>-8.8309643305831027E-3</v>
      </c>
      <c r="AE192" s="129">
        <f t="shared" si="118"/>
        <v>-24.314133840252897</v>
      </c>
      <c r="AG192" s="116">
        <v>119194.18367999999</v>
      </c>
      <c r="AH192" s="117">
        <v>175886.95920000001</v>
      </c>
      <c r="AI192" s="118">
        <f t="shared" si="119"/>
        <v>56692.775520000025</v>
      </c>
      <c r="AK192" s="138">
        <f t="shared" si="120"/>
        <v>18318944.755447157</v>
      </c>
      <c r="AL192" s="117"/>
      <c r="AM192" s="177" t="s">
        <v>176</v>
      </c>
      <c r="AN192" s="158">
        <v>6766</v>
      </c>
      <c r="AO192" s="158">
        <v>19065590.163586129</v>
      </c>
      <c r="AP192" s="158">
        <v>4617647.8717580494</v>
      </c>
      <c r="AQ192" s="158">
        <v>-640628</v>
      </c>
      <c r="AS192" s="168">
        <f t="shared" si="105"/>
        <v>18424962.163586129</v>
      </c>
      <c r="AU192" s="158">
        <v>160591.5822</v>
      </c>
      <c r="AV192" s="158">
        <v>-147299.88432000001</v>
      </c>
      <c r="AW192" s="158">
        <v>13291.697879999992</v>
      </c>
      <c r="AY192" s="168">
        <f t="shared" si="106"/>
        <v>18438253.861466128</v>
      </c>
      <c r="BA192" s="181">
        <v>581</v>
      </c>
      <c r="BB192" s="121"/>
      <c r="BD192" s="8">
        <v>581</v>
      </c>
      <c r="BE192" s="8" t="s">
        <v>176</v>
      </c>
      <c r="BF192" s="9">
        <v>6692</v>
      </c>
      <c r="BG192" s="9">
        <v>18856585.979927156</v>
      </c>
      <c r="BH192" s="9">
        <v>4678537.9067314304</v>
      </c>
      <c r="BI192" s="49">
        <v>-610219</v>
      </c>
      <c r="BK192" s="96">
        <f t="shared" si="121"/>
        <v>18246366.979927156</v>
      </c>
      <c r="BM192" s="135">
        <f t="shared" si="122"/>
        <v>-209004.18365897238</v>
      </c>
      <c r="BN192" s="92">
        <f t="shared" si="123"/>
        <v>-1.1324843147633561E-2</v>
      </c>
      <c r="BO192" s="129">
        <f t="shared" si="124"/>
        <v>-31.231946153462697</v>
      </c>
      <c r="BQ192" s="116">
        <v>119194.18367999999</v>
      </c>
      <c r="BR192" s="117">
        <v>175886.95920000001</v>
      </c>
      <c r="BS192" s="118">
        <f t="shared" si="125"/>
        <v>56692.775520000025</v>
      </c>
      <c r="BU192" s="138">
        <f t="shared" si="126"/>
        <v>18303059.755447157</v>
      </c>
      <c r="BW192" s="8">
        <v>581</v>
      </c>
      <c r="BX192" s="8" t="s">
        <v>176</v>
      </c>
      <c r="BY192" s="9">
        <v>6692</v>
      </c>
      <c r="BZ192" s="9">
        <v>18685399.840216681</v>
      </c>
      <c r="CA192" s="9">
        <v>4678537.9067314304</v>
      </c>
      <c r="CB192" s="49">
        <v>-610219</v>
      </c>
      <c r="CD192" s="96">
        <f t="shared" si="127"/>
        <v>18075180.840216681</v>
      </c>
      <c r="CF192" s="135">
        <f t="shared" si="128"/>
        <v>-380190.32336944714</v>
      </c>
      <c r="CG192" s="92">
        <f t="shared" si="129"/>
        <v>-2.0600524367648157E-2</v>
      </c>
      <c r="CH192" s="129">
        <f t="shared" si="130"/>
        <v>-56.812660395912602</v>
      </c>
      <c r="CJ192" s="116">
        <v>119194.18367999999</v>
      </c>
      <c r="CK192" s="117">
        <v>175886.95920000001</v>
      </c>
      <c r="CL192" s="118">
        <f t="shared" si="131"/>
        <v>56692.775520000025</v>
      </c>
      <c r="CN192" s="138">
        <f t="shared" si="132"/>
        <v>18131873.615736682</v>
      </c>
      <c r="CP192" s="8">
        <v>581</v>
      </c>
      <c r="CQ192" s="8" t="s">
        <v>176</v>
      </c>
      <c r="CR192" s="9">
        <v>6692</v>
      </c>
      <c r="CS192" s="9">
        <v>18745335.463807464</v>
      </c>
      <c r="CT192" s="9">
        <v>4701115.0426857136</v>
      </c>
      <c r="CU192" s="49">
        <v>-610219</v>
      </c>
      <c r="CW192" s="96">
        <f t="shared" si="133"/>
        <v>18135116.463807464</v>
      </c>
      <c r="CY192" s="135">
        <f t="shared" si="134"/>
        <v>-320254.69977866486</v>
      </c>
      <c r="CZ192" s="92">
        <f t="shared" si="135"/>
        <v>-1.7352926524206249E-2</v>
      </c>
      <c r="DA192" s="129">
        <f t="shared" si="136"/>
        <v>-47.856350833631929</v>
      </c>
      <c r="DC192" s="116">
        <v>-119308.2176</v>
      </c>
      <c r="DD192" s="117">
        <v>176055.23149999999</v>
      </c>
      <c r="DE192" s="118">
        <f t="shared" si="137"/>
        <v>56747.013899999991</v>
      </c>
      <c r="DG192" s="138">
        <f t="shared" si="138"/>
        <v>18191863.477707464</v>
      </c>
      <c r="DI192" s="8">
        <v>581</v>
      </c>
      <c r="DJ192" s="8" t="s">
        <v>176</v>
      </c>
      <c r="DK192" s="9">
        <v>6692</v>
      </c>
      <c r="DL192" s="9">
        <v>18745358.335108746</v>
      </c>
      <c r="DM192" s="9">
        <v>4701115.0426857136</v>
      </c>
      <c r="DN192" s="49">
        <v>-610219</v>
      </c>
      <c r="DP192" s="96">
        <f t="shared" si="139"/>
        <v>18135139.335108746</v>
      </c>
      <c r="DR192" s="135">
        <f t="shared" si="140"/>
        <v>-320231.82847738266</v>
      </c>
      <c r="DS192" s="92">
        <f t="shared" si="141"/>
        <v>-1.7351687248058429E-2</v>
      </c>
      <c r="DT192" s="129">
        <f t="shared" si="107"/>
        <v>-47.852933125729628</v>
      </c>
      <c r="DV192" s="116">
        <v>-119308.2176</v>
      </c>
      <c r="DW192" s="117">
        <v>176055.23149999999</v>
      </c>
      <c r="DX192" s="118">
        <f t="shared" si="142"/>
        <v>56747.013899999991</v>
      </c>
      <c r="DZ192" s="138">
        <f t="shared" si="143"/>
        <v>18191886.349008746</v>
      </c>
      <c r="EB192" s="8">
        <v>581</v>
      </c>
      <c r="EC192" s="8" t="s">
        <v>176</v>
      </c>
      <c r="ED192" s="9">
        <v>6692</v>
      </c>
      <c r="EE192" s="9">
        <v>18782496.258029148</v>
      </c>
      <c r="EF192" s="9">
        <v>4702654.1781714289</v>
      </c>
      <c r="EG192" s="49">
        <v>-610219</v>
      </c>
      <c r="EI192" s="96">
        <f t="shared" si="108"/>
        <v>18172277.258029148</v>
      </c>
      <c r="EK192" s="135">
        <f t="shared" si="144"/>
        <v>-283093.90555698052</v>
      </c>
      <c r="EL192" s="92">
        <f t="shared" si="145"/>
        <v>-1.5339377520379902E-2</v>
      </c>
      <c r="EM192" s="129">
        <f t="shared" si="109"/>
        <v>-42.303333167510537</v>
      </c>
      <c r="EO192" s="116">
        <v>119616.64</v>
      </c>
      <c r="EP192" s="117">
        <v>176510.35</v>
      </c>
      <c r="EQ192" s="118">
        <f t="shared" si="146"/>
        <v>56893.710000000006</v>
      </c>
      <c r="ES192" s="138">
        <f t="shared" si="147"/>
        <v>18229170.968029149</v>
      </c>
      <c r="EV192" s="40">
        <v>19065590.163586129</v>
      </c>
      <c r="EW192" s="41">
        <v>4617647.8717580494</v>
      </c>
      <c r="EX192" s="42">
        <v>-610219</v>
      </c>
      <c r="EY192" s="12"/>
      <c r="EZ192" s="43">
        <v>18455371.163586129</v>
      </c>
      <c r="FA192" s="12"/>
      <c r="FB192" s="40">
        <v>-147299.88432000001</v>
      </c>
      <c r="FC192" s="41">
        <v>160591.5822</v>
      </c>
      <c r="FD192" s="42">
        <v>13291.697879999992</v>
      </c>
      <c r="FE192" s="44"/>
      <c r="FF192" s="43">
        <v>18468662.861466128</v>
      </c>
      <c r="FG192" s="12"/>
      <c r="FH192" s="43">
        <v>581</v>
      </c>
      <c r="FI192" s="10"/>
      <c r="FJ192" s="8">
        <v>581</v>
      </c>
      <c r="FK192" s="8" t="s">
        <v>176</v>
      </c>
      <c r="FL192" s="9">
        <v>6692</v>
      </c>
      <c r="FM192" s="9">
        <v>18945592</v>
      </c>
      <c r="FN192" s="9">
        <v>4838645</v>
      </c>
      <c r="FO192" s="49">
        <f t="shared" si="148"/>
        <v>-610219</v>
      </c>
      <c r="FQ192" s="99">
        <f t="shared" si="110"/>
        <v>18335373</v>
      </c>
      <c r="FS192" s="55">
        <f t="shared" si="149"/>
        <v>-119998.1635861285</v>
      </c>
      <c r="FT192" s="92">
        <f t="shared" si="150"/>
        <v>-6.5020726227871346E-3</v>
      </c>
      <c r="FU192" s="55">
        <f t="shared" si="111"/>
        <v>-17.931584516755603</v>
      </c>
      <c r="FW192" s="40">
        <v>19065590.163586129</v>
      </c>
      <c r="FX192" s="41">
        <v>4617647.8717580494</v>
      </c>
      <c r="FY192" s="42">
        <v>-610219</v>
      </c>
      <c r="FZ192" s="12"/>
      <c r="GA192" s="43">
        <v>18455371.163586129</v>
      </c>
      <c r="GB192" s="12"/>
      <c r="GC192" s="40">
        <v>-147299.88432000001</v>
      </c>
      <c r="GD192" s="41">
        <v>160591.5822</v>
      </c>
      <c r="GE192" s="42">
        <v>13291.697879999992</v>
      </c>
      <c r="GF192" s="44"/>
      <c r="GG192" s="43">
        <v>18468662.861466128</v>
      </c>
      <c r="GH192" s="12"/>
      <c r="GI192" s="43">
        <v>581</v>
      </c>
      <c r="GJ192" s="9"/>
      <c r="GK192" s="9"/>
    </row>
    <row r="193" spans="1:193" x14ac:dyDescent="0.25">
      <c r="A193" s="8">
        <v>583</v>
      </c>
      <c r="B193" s="8" t="s">
        <v>577</v>
      </c>
      <c r="C193" s="8">
        <v>951</v>
      </c>
      <c r="D193" s="9">
        <v>4126085.0558250132</v>
      </c>
      <c r="E193" s="9">
        <v>522158.71023255849</v>
      </c>
      <c r="F193" s="121">
        <v>-165034</v>
      </c>
      <c r="H193" s="96">
        <f t="shared" si="112"/>
        <v>3961051.0558250132</v>
      </c>
      <c r="J193" s="135">
        <f t="shared" si="103"/>
        <v>-33928.945830397308</v>
      </c>
      <c r="K193" s="92">
        <f t="shared" si="104"/>
        <v>-8.492895037356403E-3</v>
      </c>
      <c r="L193" s="129">
        <f t="shared" si="113"/>
        <v>-35.677124953099167</v>
      </c>
      <c r="N193" s="116">
        <v>0</v>
      </c>
      <c r="O193" s="117">
        <v>100283.568</v>
      </c>
      <c r="P193" s="118">
        <v>100283.568</v>
      </c>
      <c r="R193" s="138">
        <f t="shared" si="114"/>
        <v>4061334.6238250132</v>
      </c>
      <c r="S193" s="117"/>
      <c r="T193" s="8">
        <v>583</v>
      </c>
      <c r="U193" s="8" t="s">
        <v>177</v>
      </c>
      <c r="V193" s="8">
        <v>951</v>
      </c>
      <c r="W193" s="9">
        <v>4126085.0558250132</v>
      </c>
      <c r="X193" s="9">
        <v>522158.71023255849</v>
      </c>
      <c r="Y193" s="121">
        <v>-165245</v>
      </c>
      <c r="AA193" s="96">
        <f t="shared" si="115"/>
        <v>3960840.0558250132</v>
      </c>
      <c r="AC193" s="135">
        <f t="shared" si="116"/>
        <v>-34139.945830397308</v>
      </c>
      <c r="AD193" s="92">
        <f t="shared" si="117"/>
        <v>-8.5457113217714854E-3</v>
      </c>
      <c r="AE193" s="129">
        <f t="shared" si="118"/>
        <v>-35.898996667084447</v>
      </c>
      <c r="AG193" s="116">
        <v>0</v>
      </c>
      <c r="AH193" s="117">
        <v>100283.568</v>
      </c>
      <c r="AI193" s="118">
        <f t="shared" si="119"/>
        <v>100283.568</v>
      </c>
      <c r="AK193" s="138">
        <f t="shared" si="120"/>
        <v>4061123.6238250132</v>
      </c>
      <c r="AL193" s="117"/>
      <c r="AM193" s="177" t="s">
        <v>177</v>
      </c>
      <c r="AN193" s="158">
        <v>958</v>
      </c>
      <c r="AO193" s="158">
        <v>4142921.0016554105</v>
      </c>
      <c r="AP193" s="158">
        <v>493758.19240615424</v>
      </c>
      <c r="AQ193" s="158">
        <v>-147941</v>
      </c>
      <c r="AS193" s="168">
        <f t="shared" si="105"/>
        <v>3994980.0016554105</v>
      </c>
      <c r="AU193" s="158">
        <v>81577.631399999998</v>
      </c>
      <c r="AV193" s="158">
        <v>0</v>
      </c>
      <c r="AW193" s="158">
        <v>81577.631399999998</v>
      </c>
      <c r="AY193" s="168">
        <f t="shared" si="106"/>
        <v>4076557.6330554103</v>
      </c>
      <c r="BA193" s="181">
        <v>583</v>
      </c>
      <c r="BB193" s="121"/>
      <c r="BD193" s="8">
        <v>583</v>
      </c>
      <c r="BE193" s="8" t="s">
        <v>177</v>
      </c>
      <c r="BF193" s="8">
        <v>951</v>
      </c>
      <c r="BG193" s="9">
        <v>4126085.0558250141</v>
      </c>
      <c r="BH193" s="9">
        <v>522158.71023255849</v>
      </c>
      <c r="BI193" s="49">
        <v>-182736</v>
      </c>
      <c r="BK193" s="96">
        <f t="shared" si="121"/>
        <v>3943349.0558250141</v>
      </c>
      <c r="BM193" s="135">
        <f t="shared" si="122"/>
        <v>-16835.945830396377</v>
      </c>
      <c r="BN193" s="92">
        <f t="shared" si="123"/>
        <v>-4.2513028616993206E-3</v>
      </c>
      <c r="BO193" s="129">
        <f t="shared" si="124"/>
        <v>-17.703413070868955</v>
      </c>
      <c r="BQ193" s="116">
        <v>0</v>
      </c>
      <c r="BR193" s="117">
        <v>100283.568</v>
      </c>
      <c r="BS193" s="118">
        <f t="shared" si="125"/>
        <v>100283.568</v>
      </c>
      <c r="BU193" s="138">
        <f t="shared" si="126"/>
        <v>4043632.6238250141</v>
      </c>
      <c r="BW193" s="8">
        <v>583</v>
      </c>
      <c r="BX193" s="8" t="s">
        <v>177</v>
      </c>
      <c r="BY193" s="8">
        <v>951</v>
      </c>
      <c r="BZ193" s="9">
        <v>4097812.6936086728</v>
      </c>
      <c r="CA193" s="9">
        <v>522158.71023255849</v>
      </c>
      <c r="CB193" s="49">
        <v>-182736</v>
      </c>
      <c r="CD193" s="96">
        <f t="shared" si="127"/>
        <v>3915076.6936086728</v>
      </c>
      <c r="CF193" s="135">
        <f t="shared" si="128"/>
        <v>-45108.308046737686</v>
      </c>
      <c r="CG193" s="92">
        <f t="shared" si="129"/>
        <v>-1.1390454745897428E-2</v>
      </c>
      <c r="CH193" s="129">
        <f t="shared" si="130"/>
        <v>-47.43250057490819</v>
      </c>
      <c r="CJ193" s="116">
        <v>0</v>
      </c>
      <c r="CK193" s="117">
        <v>100283.568</v>
      </c>
      <c r="CL193" s="118">
        <f t="shared" si="131"/>
        <v>100283.568</v>
      </c>
      <c r="CN193" s="138">
        <f t="shared" si="132"/>
        <v>4015360.2616086728</v>
      </c>
      <c r="CP193" s="8">
        <v>583</v>
      </c>
      <c r="CQ193" s="8" t="s">
        <v>177</v>
      </c>
      <c r="CR193" s="8">
        <v>951</v>
      </c>
      <c r="CS193" s="9">
        <v>4094787.4739870606</v>
      </c>
      <c r="CT193" s="9">
        <v>522255.49930046487</v>
      </c>
      <c r="CU193" s="49">
        <v>-182736</v>
      </c>
      <c r="CW193" s="96">
        <f t="shared" si="133"/>
        <v>3912051.4739870606</v>
      </c>
      <c r="CY193" s="135">
        <f t="shared" si="134"/>
        <v>-48133.527668349911</v>
      </c>
      <c r="CZ193" s="92">
        <f t="shared" si="135"/>
        <v>-1.2154363406817977E-2</v>
      </c>
      <c r="DA193" s="129">
        <f t="shared" si="136"/>
        <v>-50.613593762723355</v>
      </c>
      <c r="DC193" s="116">
        <v>0</v>
      </c>
      <c r="DD193" s="117">
        <v>100379.51</v>
      </c>
      <c r="DE193" s="118">
        <f t="shared" si="137"/>
        <v>100379.51</v>
      </c>
      <c r="DG193" s="138">
        <f t="shared" si="138"/>
        <v>4012430.9839870604</v>
      </c>
      <c r="DI193" s="8">
        <v>583</v>
      </c>
      <c r="DJ193" s="8" t="s">
        <v>177</v>
      </c>
      <c r="DK193" s="8">
        <v>951</v>
      </c>
      <c r="DL193" s="9">
        <v>4094766.0288791582</v>
      </c>
      <c r="DM193" s="9">
        <v>522255.49930046487</v>
      </c>
      <c r="DN193" s="49">
        <v>-182736</v>
      </c>
      <c r="DP193" s="96">
        <f t="shared" si="139"/>
        <v>3912030.0288791582</v>
      </c>
      <c r="DR193" s="135">
        <f t="shared" si="140"/>
        <v>-48154.972776252311</v>
      </c>
      <c r="DS193" s="92">
        <f t="shared" si="141"/>
        <v>-1.2159778585122384E-2</v>
      </c>
      <c r="DT193" s="129">
        <f t="shared" si="107"/>
        <v>-50.63614382360916</v>
      </c>
      <c r="DV193" s="116">
        <v>0</v>
      </c>
      <c r="DW193" s="117">
        <v>100379.51</v>
      </c>
      <c r="DX193" s="118">
        <f t="shared" si="142"/>
        <v>100379.51</v>
      </c>
      <c r="DZ193" s="138">
        <f t="shared" si="143"/>
        <v>4012409.538879158</v>
      </c>
      <c r="EB193" s="8">
        <v>583</v>
      </c>
      <c r="EC193" s="8" t="s">
        <v>177</v>
      </c>
      <c r="ED193" s="8">
        <v>951</v>
      </c>
      <c r="EE193" s="9">
        <v>4099182.0222863192</v>
      </c>
      <c r="EF193" s="9">
        <v>517653.97483162762</v>
      </c>
      <c r="EG193" s="49">
        <v>-182736</v>
      </c>
      <c r="EI193" s="96">
        <f t="shared" si="108"/>
        <v>3916446.0222863192</v>
      </c>
      <c r="EK193" s="135">
        <f t="shared" si="144"/>
        <v>-43738.979369091336</v>
      </c>
      <c r="EL193" s="92">
        <f t="shared" si="145"/>
        <v>-1.1044680829508685E-2</v>
      </c>
      <c r="EM193" s="129">
        <f t="shared" si="109"/>
        <v>-45.992617633113916</v>
      </c>
      <c r="EO193" s="116">
        <v>0</v>
      </c>
      <c r="EP193" s="117">
        <v>100639</v>
      </c>
      <c r="EQ193" s="118">
        <f t="shared" si="146"/>
        <v>100639</v>
      </c>
      <c r="ES193" s="138">
        <f t="shared" si="147"/>
        <v>4017085.0222863192</v>
      </c>
      <c r="EV193" s="40">
        <v>4142921.0016554105</v>
      </c>
      <c r="EW193" s="41">
        <v>493758.19240615424</v>
      </c>
      <c r="EX193" s="42">
        <v>-182736</v>
      </c>
      <c r="EY193" s="12"/>
      <c r="EZ193" s="43">
        <v>3960185.0016554105</v>
      </c>
      <c r="FA193" s="12"/>
      <c r="FB193" s="40">
        <v>0</v>
      </c>
      <c r="FC193" s="41">
        <v>81577.631399999998</v>
      </c>
      <c r="FD193" s="42">
        <v>81577.631399999998</v>
      </c>
      <c r="FE193" s="44"/>
      <c r="FF193" s="43">
        <v>4041762.6330554103</v>
      </c>
      <c r="FG193" s="12"/>
      <c r="FH193" s="43">
        <v>583</v>
      </c>
      <c r="FI193" s="10"/>
      <c r="FJ193" s="8">
        <v>583</v>
      </c>
      <c r="FK193" s="8" t="s">
        <v>177</v>
      </c>
      <c r="FL193" s="8">
        <v>951</v>
      </c>
      <c r="FM193" s="9">
        <v>4203256</v>
      </c>
      <c r="FN193" s="9">
        <v>546710</v>
      </c>
      <c r="FO193" s="49">
        <f t="shared" si="148"/>
        <v>-182736</v>
      </c>
      <c r="FQ193" s="99">
        <f t="shared" si="110"/>
        <v>4020520</v>
      </c>
      <c r="FS193" s="55">
        <f t="shared" si="149"/>
        <v>60334.99834458949</v>
      </c>
      <c r="FT193" s="92">
        <f t="shared" si="150"/>
        <v>1.523539893196117E-2</v>
      </c>
      <c r="FU193" s="55">
        <f t="shared" si="111"/>
        <v>63.443741687265501</v>
      </c>
      <c r="FW193" s="40">
        <v>4142921.0016554105</v>
      </c>
      <c r="FX193" s="41">
        <v>493758.19240615424</v>
      </c>
      <c r="FY193" s="42">
        <v>-182736</v>
      </c>
      <c r="FZ193" s="12"/>
      <c r="GA193" s="43">
        <v>3960185.0016554105</v>
      </c>
      <c r="GB193" s="12"/>
      <c r="GC193" s="40">
        <v>0</v>
      </c>
      <c r="GD193" s="41">
        <v>81577.631399999998</v>
      </c>
      <c r="GE193" s="42">
        <v>81577.631399999998</v>
      </c>
      <c r="GF193" s="44"/>
      <c r="GG193" s="43">
        <v>4041762.6330554103</v>
      </c>
      <c r="GH193" s="12"/>
      <c r="GI193" s="43">
        <v>583</v>
      </c>
      <c r="GJ193" s="9"/>
      <c r="GK193" s="9"/>
    </row>
    <row r="194" spans="1:193" x14ac:dyDescent="0.25">
      <c r="A194" s="8">
        <v>584</v>
      </c>
      <c r="B194" s="8" t="s">
        <v>578</v>
      </c>
      <c r="C194" s="9">
        <v>2907</v>
      </c>
      <c r="D194" s="9">
        <v>11202722.066493785</v>
      </c>
      <c r="E194" s="9">
        <v>3459466.786952381</v>
      </c>
      <c r="F194" s="121">
        <v>188060</v>
      </c>
      <c r="H194" s="96">
        <f t="shared" si="112"/>
        <v>11390782.066493785</v>
      </c>
      <c r="J194" s="135">
        <f t="shared" si="103"/>
        <v>-156547.62933349423</v>
      </c>
      <c r="K194" s="92">
        <f t="shared" si="104"/>
        <v>-1.3557041624096346E-2</v>
      </c>
      <c r="L194" s="129">
        <f t="shared" si="113"/>
        <v>-53.851953675092616</v>
      </c>
      <c r="N194" s="116">
        <v>27350.063999999998</v>
      </c>
      <c r="O194" s="117">
        <v>19535.760000000002</v>
      </c>
      <c r="P194" s="118">
        <v>-7814.3039999999964</v>
      </c>
      <c r="R194" s="138">
        <f t="shared" si="114"/>
        <v>11382967.762493785</v>
      </c>
      <c r="S194" s="117"/>
      <c r="T194" s="8">
        <v>584</v>
      </c>
      <c r="U194" s="8" t="s">
        <v>178</v>
      </c>
      <c r="V194" s="9">
        <v>2907</v>
      </c>
      <c r="W194" s="9">
        <v>11202722.066493785</v>
      </c>
      <c r="X194" s="9">
        <v>3459466.786952381</v>
      </c>
      <c r="Y194" s="121">
        <v>166732</v>
      </c>
      <c r="AA194" s="96">
        <f t="shared" si="115"/>
        <v>11369454.066493785</v>
      </c>
      <c r="AC194" s="135">
        <f t="shared" si="116"/>
        <v>-177875.62933349423</v>
      </c>
      <c r="AD194" s="92">
        <f t="shared" si="117"/>
        <v>-1.5404048729791705E-2</v>
      </c>
      <c r="AE194" s="129">
        <f t="shared" si="118"/>
        <v>-61.188726980906168</v>
      </c>
      <c r="AG194" s="116">
        <v>27350.063999999998</v>
      </c>
      <c r="AH194" s="117">
        <v>19535.760000000002</v>
      </c>
      <c r="AI194" s="118">
        <f t="shared" si="119"/>
        <v>-7814.3039999999964</v>
      </c>
      <c r="AK194" s="138">
        <f t="shared" si="120"/>
        <v>11361639.762493785</v>
      </c>
      <c r="AL194" s="117"/>
      <c r="AM194" s="177" t="s">
        <v>178</v>
      </c>
      <c r="AN194" s="158">
        <v>2931</v>
      </c>
      <c r="AO194" s="158">
        <v>11421569.695827279</v>
      </c>
      <c r="AP194" s="158">
        <v>3497882.7012000005</v>
      </c>
      <c r="AQ194" s="158">
        <v>125760</v>
      </c>
      <c r="AS194" s="168">
        <f t="shared" si="105"/>
        <v>11547329.695827279</v>
      </c>
      <c r="AU194" s="158">
        <v>36811.824000000001</v>
      </c>
      <c r="AV194" s="158">
        <v>-23664.743999999999</v>
      </c>
      <c r="AW194" s="158">
        <v>13147.080000000002</v>
      </c>
      <c r="AY194" s="168">
        <f t="shared" si="106"/>
        <v>11560476.775827279</v>
      </c>
      <c r="BA194" s="181">
        <v>584</v>
      </c>
      <c r="BB194" s="121"/>
      <c r="BD194" s="8">
        <v>584</v>
      </c>
      <c r="BE194" s="8" t="s">
        <v>178</v>
      </c>
      <c r="BF194" s="9">
        <v>2907</v>
      </c>
      <c r="BG194" s="9">
        <v>11202722.066493785</v>
      </c>
      <c r="BH194" s="9">
        <v>3459466.786952381</v>
      </c>
      <c r="BI194" s="49">
        <v>115276</v>
      </c>
      <c r="BK194" s="96">
        <f t="shared" si="121"/>
        <v>11317998.066493785</v>
      </c>
      <c r="BM194" s="135">
        <f t="shared" si="122"/>
        <v>-218847.62933349423</v>
      </c>
      <c r="BN194" s="92">
        <f t="shared" si="123"/>
        <v>-1.8969451018370512E-2</v>
      </c>
      <c r="BO194" s="129">
        <f t="shared" si="124"/>
        <v>-75.282982226864206</v>
      </c>
      <c r="BQ194" s="116">
        <v>27350.063999999998</v>
      </c>
      <c r="BR194" s="117">
        <v>19535.760000000002</v>
      </c>
      <c r="BS194" s="118">
        <f t="shared" si="125"/>
        <v>-7814.3039999999964</v>
      </c>
      <c r="BU194" s="138">
        <f t="shared" si="126"/>
        <v>11310183.762493785</v>
      </c>
      <c r="BW194" s="8">
        <v>584</v>
      </c>
      <c r="BX194" s="8" t="s">
        <v>178</v>
      </c>
      <c r="BY194" s="9">
        <v>2907</v>
      </c>
      <c r="BZ194" s="9">
        <v>11099340.956225839</v>
      </c>
      <c r="CA194" s="9">
        <v>3459466.786952381</v>
      </c>
      <c r="CB194" s="49">
        <v>115276</v>
      </c>
      <c r="CD194" s="96">
        <f t="shared" si="127"/>
        <v>11214616.956225839</v>
      </c>
      <c r="CF194" s="135">
        <f t="shared" si="128"/>
        <v>-322228.73960144073</v>
      </c>
      <c r="CG194" s="92">
        <f t="shared" si="129"/>
        <v>-2.7930402130452909E-2</v>
      </c>
      <c r="CH194" s="129">
        <f t="shared" si="130"/>
        <v>-110.84579965649836</v>
      </c>
      <c r="CJ194" s="116">
        <v>27350.063999999998</v>
      </c>
      <c r="CK194" s="117">
        <v>19535.760000000002</v>
      </c>
      <c r="CL194" s="118">
        <f t="shared" si="131"/>
        <v>-7814.3039999999964</v>
      </c>
      <c r="CN194" s="138">
        <f t="shared" si="132"/>
        <v>11206802.652225839</v>
      </c>
      <c r="CP194" s="8">
        <v>584</v>
      </c>
      <c r="CQ194" s="8" t="s">
        <v>178</v>
      </c>
      <c r="CR194" s="9">
        <v>2907</v>
      </c>
      <c r="CS194" s="9">
        <v>11117392.576398086</v>
      </c>
      <c r="CT194" s="9">
        <v>3475181.5881485706</v>
      </c>
      <c r="CU194" s="49">
        <v>115276</v>
      </c>
      <c r="CW194" s="96">
        <f t="shared" si="133"/>
        <v>11232668.576398086</v>
      </c>
      <c r="CY194" s="135">
        <f t="shared" si="134"/>
        <v>-304177.11942919344</v>
      </c>
      <c r="CZ194" s="92">
        <f t="shared" si="135"/>
        <v>-2.6365709263079611E-2</v>
      </c>
      <c r="DA194" s="129">
        <f t="shared" si="136"/>
        <v>-104.63609199490658</v>
      </c>
      <c r="DC194" s="116">
        <v>-27376.230000000003</v>
      </c>
      <c r="DD194" s="117">
        <v>19554.449999999997</v>
      </c>
      <c r="DE194" s="118">
        <f t="shared" si="137"/>
        <v>-7821.7800000000061</v>
      </c>
      <c r="DG194" s="138">
        <f t="shared" si="138"/>
        <v>11224846.796398086</v>
      </c>
      <c r="DI194" s="8">
        <v>584</v>
      </c>
      <c r="DJ194" s="8" t="s">
        <v>178</v>
      </c>
      <c r="DK194" s="9">
        <v>2907</v>
      </c>
      <c r="DL194" s="9">
        <v>11117395.422353543</v>
      </c>
      <c r="DM194" s="9">
        <v>3475181.5881485706</v>
      </c>
      <c r="DN194" s="49">
        <v>115276</v>
      </c>
      <c r="DP194" s="96">
        <f t="shared" si="139"/>
        <v>11232671.422353543</v>
      </c>
      <c r="DR194" s="135">
        <f t="shared" si="140"/>
        <v>-304174.2734737359</v>
      </c>
      <c r="DS194" s="92">
        <f t="shared" si="141"/>
        <v>-2.6365462579061069E-2</v>
      </c>
      <c r="DT194" s="129">
        <f t="shared" si="107"/>
        <v>-104.6351129940612</v>
      </c>
      <c r="DV194" s="116">
        <v>-27376.230000000003</v>
      </c>
      <c r="DW194" s="117">
        <v>19554.449999999997</v>
      </c>
      <c r="DX194" s="118">
        <f t="shared" si="142"/>
        <v>-7821.7800000000061</v>
      </c>
      <c r="DZ194" s="138">
        <f t="shared" si="143"/>
        <v>11224849.642353544</v>
      </c>
      <c r="EB194" s="8">
        <v>584</v>
      </c>
      <c r="EC194" s="8" t="s">
        <v>178</v>
      </c>
      <c r="ED194" s="9">
        <v>2907</v>
      </c>
      <c r="EE194" s="9">
        <v>11149891.286914032</v>
      </c>
      <c r="EF194" s="9">
        <v>3468392.73305143</v>
      </c>
      <c r="EG194" s="49">
        <v>115276</v>
      </c>
      <c r="EI194" s="96">
        <f t="shared" si="108"/>
        <v>11265167.286914032</v>
      </c>
      <c r="EK194" s="135">
        <f t="shared" si="144"/>
        <v>-271678.40891324729</v>
      </c>
      <c r="EL194" s="92">
        <f t="shared" si="145"/>
        <v>-2.3548759866963438E-2</v>
      </c>
      <c r="EM194" s="129">
        <f t="shared" si="109"/>
        <v>-93.456625013156966</v>
      </c>
      <c r="EO194" s="116">
        <v>27447</v>
      </c>
      <c r="EP194" s="117">
        <v>19605</v>
      </c>
      <c r="EQ194" s="118">
        <f t="shared" si="146"/>
        <v>-7842</v>
      </c>
      <c r="ES194" s="138">
        <f t="shared" si="147"/>
        <v>11257325.286914032</v>
      </c>
      <c r="EV194" s="40">
        <v>11421569.695827279</v>
      </c>
      <c r="EW194" s="41">
        <v>3497882.7012000005</v>
      </c>
      <c r="EX194" s="42">
        <v>115276</v>
      </c>
      <c r="EY194" s="12"/>
      <c r="EZ194" s="43">
        <v>11536845.695827279</v>
      </c>
      <c r="FA194" s="12"/>
      <c r="FB194" s="40">
        <v>-23664.743999999999</v>
      </c>
      <c r="FC194" s="41">
        <v>36811.824000000001</v>
      </c>
      <c r="FD194" s="42">
        <v>13147.080000000002</v>
      </c>
      <c r="FE194" s="44"/>
      <c r="FF194" s="43">
        <v>11549992.775827279</v>
      </c>
      <c r="FG194" s="12"/>
      <c r="FH194" s="43">
        <v>584</v>
      </c>
      <c r="FI194" s="10"/>
      <c r="FJ194" s="8">
        <v>584</v>
      </c>
      <c r="FK194" s="8" t="s">
        <v>178</v>
      </c>
      <c r="FL194" s="9">
        <v>2907</v>
      </c>
      <c r="FM194" s="9">
        <v>11224314</v>
      </c>
      <c r="FN194" s="9">
        <v>3458435</v>
      </c>
      <c r="FO194" s="49">
        <f t="shared" si="148"/>
        <v>115276</v>
      </c>
      <c r="FQ194" s="99">
        <f t="shared" si="110"/>
        <v>11339590</v>
      </c>
      <c r="FS194" s="55">
        <f t="shared" si="149"/>
        <v>-197255.69582727924</v>
      </c>
      <c r="FT194" s="92">
        <f t="shared" si="150"/>
        <v>-1.7097888021387331E-2</v>
      </c>
      <c r="FU194" s="55">
        <f t="shared" si="111"/>
        <v>-67.855416521251883</v>
      </c>
      <c r="FW194" s="40">
        <v>11421569.695827279</v>
      </c>
      <c r="FX194" s="41">
        <v>3497882.7012000005</v>
      </c>
      <c r="FY194" s="42">
        <v>115276</v>
      </c>
      <c r="FZ194" s="12"/>
      <c r="GA194" s="43">
        <v>11536845.695827279</v>
      </c>
      <c r="GB194" s="12"/>
      <c r="GC194" s="40">
        <v>-23664.743999999999</v>
      </c>
      <c r="GD194" s="41">
        <v>36811.824000000001</v>
      </c>
      <c r="GE194" s="42">
        <v>13147.080000000002</v>
      </c>
      <c r="GF194" s="44"/>
      <c r="GG194" s="43">
        <v>11549992.775827279</v>
      </c>
      <c r="GH194" s="12"/>
      <c r="GI194" s="43">
        <v>584</v>
      </c>
      <c r="GJ194" s="9"/>
      <c r="GK194" s="9"/>
    </row>
    <row r="195" spans="1:193" x14ac:dyDescent="0.25">
      <c r="A195" s="8">
        <v>588</v>
      </c>
      <c r="B195" s="8" t="s">
        <v>579</v>
      </c>
      <c r="C195" s="9">
        <v>1796</v>
      </c>
      <c r="D195" s="9">
        <v>6190654.8297961485</v>
      </c>
      <c r="E195" s="9">
        <v>1664925.4264990478</v>
      </c>
      <c r="F195" s="121">
        <v>-367733</v>
      </c>
      <c r="H195" s="96">
        <f t="shared" si="112"/>
        <v>5822921.8297961485</v>
      </c>
      <c r="J195" s="135">
        <f t="shared" si="103"/>
        <v>-339413.78498026077</v>
      </c>
      <c r="K195" s="92">
        <f t="shared" si="104"/>
        <v>-5.507875685420225E-2</v>
      </c>
      <c r="L195" s="129">
        <f t="shared" si="113"/>
        <v>-188.98317649235008</v>
      </c>
      <c r="N195" s="116">
        <v>36076.036800000002</v>
      </c>
      <c r="O195" s="117">
        <v>29954.832000000002</v>
      </c>
      <c r="P195" s="118">
        <v>-6121.2047999999995</v>
      </c>
      <c r="R195" s="138">
        <f t="shared" si="114"/>
        <v>5816800.624996148</v>
      </c>
      <c r="S195" s="117"/>
      <c r="T195" s="8">
        <v>588</v>
      </c>
      <c r="U195" s="8" t="s">
        <v>179</v>
      </c>
      <c r="V195" s="9">
        <v>1796</v>
      </c>
      <c r="W195" s="9">
        <v>6190654.8297961485</v>
      </c>
      <c r="X195" s="9">
        <v>1664925.4264990478</v>
      </c>
      <c r="Y195" s="121">
        <v>-368105</v>
      </c>
      <c r="AA195" s="96">
        <f t="shared" si="115"/>
        <v>5822549.8297961485</v>
      </c>
      <c r="AC195" s="135">
        <f t="shared" si="116"/>
        <v>-339785.78498026077</v>
      </c>
      <c r="AD195" s="92">
        <f t="shared" si="117"/>
        <v>-5.513912357605167E-2</v>
      </c>
      <c r="AE195" s="129">
        <f t="shared" si="118"/>
        <v>-189.19030344112514</v>
      </c>
      <c r="AG195" s="116">
        <v>36076.036800000002</v>
      </c>
      <c r="AH195" s="117">
        <v>29954.832000000002</v>
      </c>
      <c r="AI195" s="118">
        <f t="shared" si="119"/>
        <v>-6121.2047999999995</v>
      </c>
      <c r="AK195" s="138">
        <f t="shared" si="120"/>
        <v>5816428.624996148</v>
      </c>
      <c r="AL195" s="117"/>
      <c r="AM195" s="177" t="s">
        <v>179</v>
      </c>
      <c r="AN195" s="158">
        <v>1817</v>
      </c>
      <c r="AO195" s="158">
        <v>6505236.6147764092</v>
      </c>
      <c r="AP195" s="158">
        <v>1713891.8421714285</v>
      </c>
      <c r="AQ195" s="158">
        <v>-342901</v>
      </c>
      <c r="AS195" s="168">
        <f t="shared" si="105"/>
        <v>6162335.6147764092</v>
      </c>
      <c r="AU195" s="158">
        <v>27674.6034</v>
      </c>
      <c r="AV195" s="158">
        <v>-69679.524000000005</v>
      </c>
      <c r="AW195" s="158">
        <v>-42004.920600000005</v>
      </c>
      <c r="AY195" s="168">
        <f t="shared" si="106"/>
        <v>6120330.6941764094</v>
      </c>
      <c r="BA195" s="181">
        <v>588</v>
      </c>
      <c r="BB195" s="121"/>
      <c r="BD195" s="8">
        <v>588</v>
      </c>
      <c r="BE195" s="8" t="s">
        <v>179</v>
      </c>
      <c r="BF195" s="9">
        <v>1796</v>
      </c>
      <c r="BG195" s="9">
        <v>6190654.8297961503</v>
      </c>
      <c r="BH195" s="9">
        <v>1664925.4264990478</v>
      </c>
      <c r="BI195" s="49">
        <v>-342101</v>
      </c>
      <c r="BK195" s="96">
        <f t="shared" si="121"/>
        <v>5848553.8297961503</v>
      </c>
      <c r="BM195" s="135">
        <f t="shared" si="122"/>
        <v>-314581.7849802589</v>
      </c>
      <c r="BN195" s="92">
        <f t="shared" si="123"/>
        <v>-5.1042489512324568E-2</v>
      </c>
      <c r="BO195" s="129">
        <f t="shared" si="124"/>
        <v>-175.15689586874103</v>
      </c>
      <c r="BQ195" s="116">
        <v>36076.036800000002</v>
      </c>
      <c r="BR195" s="117">
        <v>29954.832000000002</v>
      </c>
      <c r="BS195" s="118">
        <f t="shared" si="125"/>
        <v>-6121.2047999999995</v>
      </c>
      <c r="BU195" s="138">
        <f t="shared" si="126"/>
        <v>5842432.6249961499</v>
      </c>
      <c r="BW195" s="8">
        <v>588</v>
      </c>
      <c r="BX195" s="8" t="s">
        <v>179</v>
      </c>
      <c r="BY195" s="9">
        <v>1796</v>
      </c>
      <c r="BZ195" s="9">
        <v>6129589.8414482325</v>
      </c>
      <c r="CA195" s="9">
        <v>1664925.4264990478</v>
      </c>
      <c r="CB195" s="49">
        <v>-342101</v>
      </c>
      <c r="CD195" s="96">
        <f t="shared" si="127"/>
        <v>5787488.8414482325</v>
      </c>
      <c r="CF195" s="135">
        <f t="shared" si="128"/>
        <v>-375646.7733281767</v>
      </c>
      <c r="CG195" s="92">
        <f t="shared" si="129"/>
        <v>-6.0950593465369442E-2</v>
      </c>
      <c r="CH195" s="129">
        <f t="shared" si="130"/>
        <v>-209.15744617381776</v>
      </c>
      <c r="CJ195" s="116">
        <v>36076.036800000002</v>
      </c>
      <c r="CK195" s="117">
        <v>29954.832000000002</v>
      </c>
      <c r="CL195" s="118">
        <f t="shared" si="131"/>
        <v>-6121.2047999999995</v>
      </c>
      <c r="CN195" s="138">
        <f t="shared" si="132"/>
        <v>5781367.6366482321</v>
      </c>
      <c r="CP195" s="8">
        <v>588</v>
      </c>
      <c r="CQ195" s="8" t="s">
        <v>179</v>
      </c>
      <c r="CR195" s="9">
        <v>1796</v>
      </c>
      <c r="CS195" s="9">
        <v>6138461.3406682601</v>
      </c>
      <c r="CT195" s="9">
        <v>1666320.0961409525</v>
      </c>
      <c r="CU195" s="49">
        <v>-342101</v>
      </c>
      <c r="CW195" s="96">
        <f t="shared" si="133"/>
        <v>5796360.3406682601</v>
      </c>
      <c r="CY195" s="135">
        <f t="shared" si="134"/>
        <v>-366775.27410814911</v>
      </c>
      <c r="CZ195" s="92">
        <f t="shared" si="135"/>
        <v>-5.9511147739275447E-2</v>
      </c>
      <c r="DA195" s="129">
        <f t="shared" si="136"/>
        <v>-204.21785863482691</v>
      </c>
      <c r="DC195" s="116">
        <v>-36110.550999999999</v>
      </c>
      <c r="DD195" s="117">
        <v>29983.489999999998</v>
      </c>
      <c r="DE195" s="118">
        <f t="shared" si="137"/>
        <v>-6127.0610000000015</v>
      </c>
      <c r="DG195" s="138">
        <f t="shared" si="138"/>
        <v>5790233.2796682604</v>
      </c>
      <c r="DI195" s="8">
        <v>588</v>
      </c>
      <c r="DJ195" s="8" t="s">
        <v>179</v>
      </c>
      <c r="DK195" s="9">
        <v>1796</v>
      </c>
      <c r="DL195" s="9">
        <v>6138462.8071836093</v>
      </c>
      <c r="DM195" s="9">
        <v>1666320.0961409525</v>
      </c>
      <c r="DN195" s="49">
        <v>-342101</v>
      </c>
      <c r="DP195" s="96">
        <f t="shared" si="139"/>
        <v>5796361.8071836093</v>
      </c>
      <c r="DR195" s="135">
        <f t="shared" si="140"/>
        <v>-366773.80759279989</v>
      </c>
      <c r="DS195" s="92">
        <f t="shared" si="141"/>
        <v>-5.9510909789724946E-2</v>
      </c>
      <c r="DT195" s="129">
        <f t="shared" si="107"/>
        <v>-204.21704208953224</v>
      </c>
      <c r="DV195" s="116">
        <v>-36110.550999999999</v>
      </c>
      <c r="DW195" s="117">
        <v>29983.489999999998</v>
      </c>
      <c r="DX195" s="118">
        <f t="shared" si="142"/>
        <v>-6127.0610000000015</v>
      </c>
      <c r="DZ195" s="138">
        <f t="shared" si="143"/>
        <v>5790234.7461836096</v>
      </c>
      <c r="EB195" s="8">
        <v>588</v>
      </c>
      <c r="EC195" s="8" t="s">
        <v>179</v>
      </c>
      <c r="ED195" s="9">
        <v>1796</v>
      </c>
      <c r="EE195" s="9">
        <v>6178264.699481234</v>
      </c>
      <c r="EF195" s="9">
        <v>1683976.5825828579</v>
      </c>
      <c r="EG195" s="49">
        <v>-342101</v>
      </c>
      <c r="EI195" s="96">
        <f t="shared" si="108"/>
        <v>5836163.699481234</v>
      </c>
      <c r="EK195" s="135">
        <f t="shared" si="144"/>
        <v>-326971.91529517528</v>
      </c>
      <c r="EL195" s="92">
        <f t="shared" si="145"/>
        <v>-5.3052850972684203E-2</v>
      </c>
      <c r="EM195" s="129">
        <f t="shared" si="109"/>
        <v>-182.05563212426242</v>
      </c>
      <c r="EO195" s="116">
        <v>36203.9</v>
      </c>
      <c r="EP195" s="117">
        <v>30061</v>
      </c>
      <c r="EQ195" s="118">
        <f t="shared" si="146"/>
        <v>-6142.9000000000015</v>
      </c>
      <c r="ES195" s="138">
        <f t="shared" si="147"/>
        <v>5830020.7994812336</v>
      </c>
      <c r="EV195" s="40">
        <v>6505236.6147764092</v>
      </c>
      <c r="EW195" s="41">
        <v>1713891.8421714285</v>
      </c>
      <c r="EX195" s="42">
        <v>-342101</v>
      </c>
      <c r="EY195" s="12"/>
      <c r="EZ195" s="43">
        <v>6163135.6147764092</v>
      </c>
      <c r="FA195" s="12"/>
      <c r="FB195" s="40">
        <v>-69679.524000000005</v>
      </c>
      <c r="FC195" s="41">
        <v>27674.6034</v>
      </c>
      <c r="FD195" s="42">
        <v>-42004.920600000005</v>
      </c>
      <c r="FE195" s="44"/>
      <c r="FF195" s="43">
        <v>6121130.6941764094</v>
      </c>
      <c r="FG195" s="12"/>
      <c r="FH195" s="43">
        <v>588</v>
      </c>
      <c r="FI195" s="10"/>
      <c r="FJ195" s="8">
        <v>588</v>
      </c>
      <c r="FK195" s="8" t="s">
        <v>179</v>
      </c>
      <c r="FL195" s="9">
        <v>1796</v>
      </c>
      <c r="FM195" s="9">
        <v>6203761</v>
      </c>
      <c r="FN195" s="9">
        <v>1756788</v>
      </c>
      <c r="FO195" s="49">
        <f t="shared" si="148"/>
        <v>-342101</v>
      </c>
      <c r="FQ195" s="99">
        <f t="shared" si="110"/>
        <v>5861660</v>
      </c>
      <c r="FS195" s="55">
        <f t="shared" si="149"/>
        <v>-301475.61477640923</v>
      </c>
      <c r="FT195" s="92">
        <f t="shared" si="150"/>
        <v>-4.8915946949732406E-2</v>
      </c>
      <c r="FU195" s="55">
        <f t="shared" si="111"/>
        <v>-167.85947370624123</v>
      </c>
      <c r="FW195" s="40">
        <v>6505236.6147764092</v>
      </c>
      <c r="FX195" s="41">
        <v>1713891.8421714285</v>
      </c>
      <c r="FY195" s="42">
        <v>-342101</v>
      </c>
      <c r="FZ195" s="12"/>
      <c r="GA195" s="43">
        <v>6163135.6147764092</v>
      </c>
      <c r="GB195" s="12"/>
      <c r="GC195" s="40">
        <v>-69679.524000000005</v>
      </c>
      <c r="GD195" s="41">
        <v>27674.6034</v>
      </c>
      <c r="GE195" s="42">
        <v>-42004.920600000005</v>
      </c>
      <c r="GF195" s="44"/>
      <c r="GG195" s="43">
        <v>6121130.6941764094</v>
      </c>
      <c r="GH195" s="12"/>
      <c r="GI195" s="43">
        <v>588</v>
      </c>
      <c r="GJ195" s="9"/>
      <c r="GK195" s="9"/>
    </row>
    <row r="196" spans="1:193" x14ac:dyDescent="0.25">
      <c r="A196" s="8">
        <v>592</v>
      </c>
      <c r="B196" s="8" t="s">
        <v>580</v>
      </c>
      <c r="C196" s="9">
        <v>3981</v>
      </c>
      <c r="D196" s="9">
        <v>10396540.42967717</v>
      </c>
      <c r="E196" s="9">
        <v>2983839.441991529</v>
      </c>
      <c r="F196" s="121">
        <v>-40203</v>
      </c>
      <c r="H196" s="96">
        <f t="shared" si="112"/>
        <v>10356337.42967717</v>
      </c>
      <c r="J196" s="135">
        <f t="shared" si="103"/>
        <v>-451447.53065945208</v>
      </c>
      <c r="K196" s="92">
        <f t="shared" si="104"/>
        <v>-4.177058780464403E-2</v>
      </c>
      <c r="L196" s="129">
        <f t="shared" si="113"/>
        <v>-113.40053520709672</v>
      </c>
      <c r="N196" s="116">
        <v>46937.91936</v>
      </c>
      <c r="O196" s="117">
        <v>171979.80720000001</v>
      </c>
      <c r="P196" s="118">
        <v>125041.88784000001</v>
      </c>
      <c r="R196" s="138">
        <f t="shared" si="114"/>
        <v>10481379.317517171</v>
      </c>
      <c r="S196" s="117"/>
      <c r="T196" s="8">
        <v>592</v>
      </c>
      <c r="U196" s="8" t="s">
        <v>180</v>
      </c>
      <c r="V196" s="9">
        <v>3981</v>
      </c>
      <c r="W196" s="9">
        <v>10396540.42967717</v>
      </c>
      <c r="X196" s="9">
        <v>2983839.441991529</v>
      </c>
      <c r="Y196" s="121">
        <v>-112727</v>
      </c>
      <c r="AA196" s="96">
        <f t="shared" si="115"/>
        <v>10283813.42967717</v>
      </c>
      <c r="AC196" s="135">
        <f t="shared" si="116"/>
        <v>-523971.53065945208</v>
      </c>
      <c r="AD196" s="92">
        <f t="shared" si="117"/>
        <v>-4.8480935971836024E-2</v>
      </c>
      <c r="AE196" s="129">
        <f t="shared" si="118"/>
        <v>-131.61806849019143</v>
      </c>
      <c r="AG196" s="116">
        <v>46937.91936</v>
      </c>
      <c r="AH196" s="117">
        <v>171979.80720000001</v>
      </c>
      <c r="AI196" s="118">
        <f t="shared" si="119"/>
        <v>125041.88784000001</v>
      </c>
      <c r="AK196" s="138">
        <f t="shared" si="120"/>
        <v>10408855.317517171</v>
      </c>
      <c r="AL196" s="117"/>
      <c r="AM196" s="177" t="s">
        <v>180</v>
      </c>
      <c r="AN196" s="158">
        <v>4008</v>
      </c>
      <c r="AO196" s="158">
        <v>10857253.960336622</v>
      </c>
      <c r="AP196" s="158">
        <v>3124977.8447962366</v>
      </c>
      <c r="AQ196" s="158">
        <v>-49469</v>
      </c>
      <c r="AS196" s="168">
        <f t="shared" si="105"/>
        <v>10807784.960336622</v>
      </c>
      <c r="AU196" s="158">
        <v>88085.435999999987</v>
      </c>
      <c r="AV196" s="158">
        <v>-12752.667600000001</v>
      </c>
      <c r="AW196" s="158">
        <v>75332.768399999986</v>
      </c>
      <c r="AY196" s="168">
        <f t="shared" si="106"/>
        <v>10883117.728736622</v>
      </c>
      <c r="BA196" s="181">
        <v>592</v>
      </c>
      <c r="BB196" s="121"/>
      <c r="BD196" s="8">
        <v>592</v>
      </c>
      <c r="BE196" s="8" t="s">
        <v>180</v>
      </c>
      <c r="BF196" s="9">
        <v>3981</v>
      </c>
      <c r="BG196" s="9">
        <v>10396540.42967717</v>
      </c>
      <c r="BH196" s="9">
        <v>2983839.441991529</v>
      </c>
      <c r="BI196" s="49">
        <v>-69234</v>
      </c>
      <c r="BK196" s="96">
        <f t="shared" si="121"/>
        <v>10327306.42967717</v>
      </c>
      <c r="BM196" s="135">
        <f t="shared" si="122"/>
        <v>-460713.53065945208</v>
      </c>
      <c r="BN196" s="92">
        <f t="shared" si="123"/>
        <v>-4.2706032465023018E-2</v>
      </c>
      <c r="BO196" s="129">
        <f t="shared" si="124"/>
        <v>-115.72809109757651</v>
      </c>
      <c r="BQ196" s="116">
        <v>46937.91936</v>
      </c>
      <c r="BR196" s="117">
        <v>171979.80720000001</v>
      </c>
      <c r="BS196" s="118">
        <f t="shared" si="125"/>
        <v>125041.88784000001</v>
      </c>
      <c r="BU196" s="138">
        <f t="shared" si="126"/>
        <v>10452348.317517171</v>
      </c>
      <c r="BW196" s="8">
        <v>592</v>
      </c>
      <c r="BX196" s="8" t="s">
        <v>180</v>
      </c>
      <c r="BY196" s="9">
        <v>3981</v>
      </c>
      <c r="BZ196" s="9">
        <v>10290994.671085315</v>
      </c>
      <c r="CA196" s="9">
        <v>2983839.441991529</v>
      </c>
      <c r="CB196" s="49">
        <v>-69234</v>
      </c>
      <c r="CD196" s="96">
        <f t="shared" si="127"/>
        <v>10221760.671085315</v>
      </c>
      <c r="CF196" s="135">
        <f t="shared" si="128"/>
        <v>-566259.28925130703</v>
      </c>
      <c r="CG196" s="92">
        <f t="shared" si="129"/>
        <v>-5.2489640483909326E-2</v>
      </c>
      <c r="CH196" s="129">
        <f t="shared" si="130"/>
        <v>-142.2404645192934</v>
      </c>
      <c r="CJ196" s="116">
        <v>46937.91936</v>
      </c>
      <c r="CK196" s="117">
        <v>171979.80720000001</v>
      </c>
      <c r="CL196" s="118">
        <f t="shared" si="131"/>
        <v>125041.88784000001</v>
      </c>
      <c r="CN196" s="138">
        <f t="shared" si="132"/>
        <v>10346802.558925316</v>
      </c>
      <c r="CP196" s="8">
        <v>592</v>
      </c>
      <c r="CQ196" s="8" t="s">
        <v>180</v>
      </c>
      <c r="CR196" s="9">
        <v>3981</v>
      </c>
      <c r="CS196" s="9">
        <v>10284875.019518957</v>
      </c>
      <c r="CT196" s="9">
        <v>2997824.6581948232</v>
      </c>
      <c r="CU196" s="49">
        <v>-69234</v>
      </c>
      <c r="CW196" s="96">
        <f t="shared" si="133"/>
        <v>10215641.019518957</v>
      </c>
      <c r="CY196" s="135">
        <f t="shared" si="134"/>
        <v>-572378.94081766531</v>
      </c>
      <c r="CZ196" s="92">
        <f t="shared" si="135"/>
        <v>-5.305690413273996E-2</v>
      </c>
      <c r="DA196" s="129">
        <f t="shared" si="136"/>
        <v>-143.77767918052382</v>
      </c>
      <c r="DC196" s="116">
        <v>-46982.825199999999</v>
      </c>
      <c r="DD196" s="117">
        <v>172144.34149999998</v>
      </c>
      <c r="DE196" s="118">
        <f t="shared" si="137"/>
        <v>125161.51629999999</v>
      </c>
      <c r="DG196" s="138">
        <f t="shared" si="138"/>
        <v>10340802.535818957</v>
      </c>
      <c r="DI196" s="8">
        <v>592</v>
      </c>
      <c r="DJ196" s="8" t="s">
        <v>180</v>
      </c>
      <c r="DK196" s="9">
        <v>3981</v>
      </c>
      <c r="DL196" s="9">
        <v>10284893.790250901</v>
      </c>
      <c r="DM196" s="9">
        <v>2997824.6581948232</v>
      </c>
      <c r="DN196" s="49">
        <v>-69234</v>
      </c>
      <c r="DP196" s="96">
        <f t="shared" si="139"/>
        <v>10215659.790250901</v>
      </c>
      <c r="DR196" s="135">
        <f t="shared" si="140"/>
        <v>-572360.17008572072</v>
      </c>
      <c r="DS196" s="92">
        <f t="shared" si="141"/>
        <v>-5.3055164171930319E-2</v>
      </c>
      <c r="DT196" s="129">
        <f t="shared" si="107"/>
        <v>-143.77296410090949</v>
      </c>
      <c r="DV196" s="116">
        <v>-46982.825199999999</v>
      </c>
      <c r="DW196" s="117">
        <v>172144.34149999998</v>
      </c>
      <c r="DX196" s="118">
        <f t="shared" si="142"/>
        <v>125161.51629999999</v>
      </c>
      <c r="DZ196" s="138">
        <f t="shared" si="143"/>
        <v>10340821.306550901</v>
      </c>
      <c r="EB196" s="8">
        <v>592</v>
      </c>
      <c r="EC196" s="8" t="s">
        <v>180</v>
      </c>
      <c r="ED196" s="9">
        <v>3981</v>
      </c>
      <c r="EE196" s="9">
        <v>10265492.226910099</v>
      </c>
      <c r="EF196" s="9">
        <v>2961592.4726814125</v>
      </c>
      <c r="EG196" s="49">
        <v>-69234</v>
      </c>
      <c r="EI196" s="96">
        <f t="shared" si="108"/>
        <v>10196258.226910099</v>
      </c>
      <c r="EK196" s="135">
        <f t="shared" si="144"/>
        <v>-591761.73342652246</v>
      </c>
      <c r="EL196" s="92">
        <f t="shared" si="145"/>
        <v>-5.4853600160381752E-2</v>
      </c>
      <c r="EM196" s="129">
        <f t="shared" si="109"/>
        <v>-148.6465042518268</v>
      </c>
      <c r="EO196" s="116">
        <v>47104.28</v>
      </c>
      <c r="EP196" s="117">
        <v>172589.35</v>
      </c>
      <c r="EQ196" s="118">
        <f t="shared" si="146"/>
        <v>125485.07</v>
      </c>
      <c r="ES196" s="138">
        <f t="shared" si="147"/>
        <v>10321743.2969101</v>
      </c>
      <c r="EV196" s="40">
        <v>10857253.960336622</v>
      </c>
      <c r="EW196" s="41">
        <v>3124977.8447962366</v>
      </c>
      <c r="EX196" s="42">
        <v>-69234</v>
      </c>
      <c r="EY196" s="12"/>
      <c r="EZ196" s="43">
        <v>10788019.960336622</v>
      </c>
      <c r="FA196" s="12"/>
      <c r="FB196" s="40">
        <v>-12752.667600000001</v>
      </c>
      <c r="FC196" s="41">
        <v>88085.435999999987</v>
      </c>
      <c r="FD196" s="42">
        <v>75332.768399999986</v>
      </c>
      <c r="FE196" s="44"/>
      <c r="FF196" s="43">
        <v>10863352.728736622</v>
      </c>
      <c r="FG196" s="12"/>
      <c r="FH196" s="43">
        <v>592</v>
      </c>
      <c r="FI196" s="10"/>
      <c r="FJ196" s="8">
        <v>592</v>
      </c>
      <c r="FK196" s="8" t="s">
        <v>180</v>
      </c>
      <c r="FL196" s="9">
        <v>3981</v>
      </c>
      <c r="FM196" s="9">
        <v>10251478</v>
      </c>
      <c r="FN196" s="9">
        <v>2891710</v>
      </c>
      <c r="FO196" s="49">
        <f t="shared" si="148"/>
        <v>-69234</v>
      </c>
      <c r="FQ196" s="99">
        <f t="shared" si="110"/>
        <v>10182244</v>
      </c>
      <c r="FS196" s="55">
        <f t="shared" si="149"/>
        <v>-605775.96033662185</v>
      </c>
      <c r="FT196" s="92">
        <f t="shared" si="150"/>
        <v>-5.6152654756278335E-2</v>
      </c>
      <c r="FU196" s="55">
        <f t="shared" si="111"/>
        <v>-152.16678230008085</v>
      </c>
      <c r="FW196" s="40">
        <v>10857253.960336622</v>
      </c>
      <c r="FX196" s="41">
        <v>3124977.8447962366</v>
      </c>
      <c r="FY196" s="42">
        <v>-69234</v>
      </c>
      <c r="FZ196" s="12"/>
      <c r="GA196" s="43">
        <v>10788019.960336622</v>
      </c>
      <c r="GB196" s="12"/>
      <c r="GC196" s="40">
        <v>-12752.667600000001</v>
      </c>
      <c r="GD196" s="41">
        <v>88085.435999999987</v>
      </c>
      <c r="GE196" s="42">
        <v>75332.768399999986</v>
      </c>
      <c r="GF196" s="44"/>
      <c r="GG196" s="43">
        <v>10863352.728736622</v>
      </c>
      <c r="GH196" s="12"/>
      <c r="GI196" s="43">
        <v>592</v>
      </c>
      <c r="GJ196" s="9"/>
      <c r="GK196" s="9"/>
    </row>
    <row r="197" spans="1:193" x14ac:dyDescent="0.25">
      <c r="A197" s="8">
        <v>593</v>
      </c>
      <c r="B197" s="8" t="s">
        <v>581</v>
      </c>
      <c r="C197" s="9">
        <v>18475</v>
      </c>
      <c r="D197" s="9">
        <v>50624192.095208623</v>
      </c>
      <c r="E197" s="9">
        <v>9788559.8975854591</v>
      </c>
      <c r="F197" s="121">
        <v>-2075690</v>
      </c>
      <c r="H197" s="96">
        <f t="shared" si="112"/>
        <v>48548502.095208623</v>
      </c>
      <c r="J197" s="135">
        <f t="shared" si="103"/>
        <v>-956655.15853632987</v>
      </c>
      <c r="K197" s="92">
        <f t="shared" si="104"/>
        <v>-1.9324353493775866E-2</v>
      </c>
      <c r="L197" s="129">
        <f t="shared" si="113"/>
        <v>-51.781064061506356</v>
      </c>
      <c r="N197" s="116">
        <v>213434.68992000003</v>
      </c>
      <c r="O197" s="117">
        <v>154983.696</v>
      </c>
      <c r="P197" s="118">
        <v>-58450.993920000037</v>
      </c>
      <c r="R197" s="138">
        <f t="shared" si="114"/>
        <v>48490051.101288624</v>
      </c>
      <c r="S197" s="117"/>
      <c r="T197" s="8">
        <v>593</v>
      </c>
      <c r="U197" s="8" t="s">
        <v>181</v>
      </c>
      <c r="V197" s="9">
        <v>18475</v>
      </c>
      <c r="W197" s="9">
        <v>50624192.095208623</v>
      </c>
      <c r="X197" s="9">
        <v>9788559.8975854591</v>
      </c>
      <c r="Y197" s="121">
        <v>-2070214</v>
      </c>
      <c r="AA197" s="96">
        <f t="shared" si="115"/>
        <v>48553978.095208623</v>
      </c>
      <c r="AC197" s="135">
        <f t="shared" si="116"/>
        <v>-951179.15853632987</v>
      </c>
      <c r="AD197" s="92">
        <f t="shared" si="117"/>
        <v>-1.9213738755761156E-2</v>
      </c>
      <c r="AE197" s="129">
        <f t="shared" si="118"/>
        <v>-51.484663520234363</v>
      </c>
      <c r="AG197" s="116">
        <v>213434.68992000003</v>
      </c>
      <c r="AH197" s="117">
        <v>154983.696</v>
      </c>
      <c r="AI197" s="118">
        <f t="shared" si="119"/>
        <v>-58450.993920000037</v>
      </c>
      <c r="AK197" s="138">
        <f t="shared" si="120"/>
        <v>48495527.101288624</v>
      </c>
      <c r="AL197" s="117"/>
      <c r="AM197" s="177" t="s">
        <v>181</v>
      </c>
      <c r="AN197" s="158">
        <v>18801</v>
      </c>
      <c r="AO197" s="158">
        <v>51507796.253744952</v>
      </c>
      <c r="AP197" s="158">
        <v>9449842.7521748971</v>
      </c>
      <c r="AQ197" s="158">
        <v>-2002639</v>
      </c>
      <c r="AS197" s="168">
        <f t="shared" si="105"/>
        <v>49505157.253744952</v>
      </c>
      <c r="AU197" s="158">
        <v>160460.11139999999</v>
      </c>
      <c r="AV197" s="158">
        <v>-230415.72408000001</v>
      </c>
      <c r="AW197" s="158">
        <v>-69955.61268000002</v>
      </c>
      <c r="AY197" s="168">
        <f t="shared" si="106"/>
        <v>49435201.641064949</v>
      </c>
      <c r="BA197" s="181">
        <v>593</v>
      </c>
      <c r="BB197" s="121"/>
      <c r="BD197" s="8">
        <v>593</v>
      </c>
      <c r="BE197" s="8" t="s">
        <v>181</v>
      </c>
      <c r="BF197" s="9">
        <v>18475</v>
      </c>
      <c r="BG197" s="9">
        <v>50624192.095208623</v>
      </c>
      <c r="BH197" s="9">
        <v>9788559.8975854591</v>
      </c>
      <c r="BI197" s="49">
        <v>-1905474</v>
      </c>
      <c r="BK197" s="96">
        <f t="shared" si="121"/>
        <v>48718718.095208623</v>
      </c>
      <c r="BM197" s="135">
        <f t="shared" si="122"/>
        <v>-883604.15853632987</v>
      </c>
      <c r="BN197" s="92">
        <f t="shared" si="123"/>
        <v>-1.7813765936525647E-2</v>
      </c>
      <c r="BO197" s="129">
        <f t="shared" si="124"/>
        <v>-47.82701805338727</v>
      </c>
      <c r="BQ197" s="116">
        <v>213434.68992</v>
      </c>
      <c r="BR197" s="117">
        <v>154983.696</v>
      </c>
      <c r="BS197" s="118">
        <f t="shared" si="125"/>
        <v>-58450.993920000008</v>
      </c>
      <c r="BU197" s="138">
        <f t="shared" si="126"/>
        <v>48660267.101288624</v>
      </c>
      <c r="BW197" s="8">
        <v>593</v>
      </c>
      <c r="BX197" s="8" t="s">
        <v>181</v>
      </c>
      <c r="BY197" s="9">
        <v>18475</v>
      </c>
      <c r="BZ197" s="9">
        <v>50098411.61071822</v>
      </c>
      <c r="CA197" s="9">
        <v>9788559.8975854591</v>
      </c>
      <c r="CB197" s="49">
        <v>-1905474</v>
      </c>
      <c r="CD197" s="96">
        <f t="shared" si="127"/>
        <v>48192937.61071822</v>
      </c>
      <c r="CF197" s="135">
        <f t="shared" si="128"/>
        <v>-1409384.6430267319</v>
      </c>
      <c r="CG197" s="92">
        <f t="shared" si="129"/>
        <v>-2.8413682646084661E-2</v>
      </c>
      <c r="CH197" s="129">
        <f t="shared" si="130"/>
        <v>-76.286042924315666</v>
      </c>
      <c r="CJ197" s="116">
        <v>213434.68992</v>
      </c>
      <c r="CK197" s="117">
        <v>154983.696</v>
      </c>
      <c r="CL197" s="118">
        <f t="shared" si="131"/>
        <v>-58450.993920000008</v>
      </c>
      <c r="CN197" s="138">
        <f t="shared" si="132"/>
        <v>48134486.616798222</v>
      </c>
      <c r="CP197" s="8">
        <v>593</v>
      </c>
      <c r="CQ197" s="8" t="s">
        <v>181</v>
      </c>
      <c r="CR197" s="9">
        <v>18475</v>
      </c>
      <c r="CS197" s="9">
        <v>50129882.456869073</v>
      </c>
      <c r="CT197" s="9">
        <v>9847398.8588290941</v>
      </c>
      <c r="CU197" s="49">
        <v>-1905474</v>
      </c>
      <c r="CW197" s="96">
        <f t="shared" si="133"/>
        <v>48224408.456869073</v>
      </c>
      <c r="CY197" s="135">
        <f t="shared" si="134"/>
        <v>-1377913.7968758792</v>
      </c>
      <c r="CZ197" s="92">
        <f t="shared" si="135"/>
        <v>-2.7779219485471716E-2</v>
      </c>
      <c r="DA197" s="129">
        <f t="shared" si="136"/>
        <v>-74.582614174607798</v>
      </c>
      <c r="DC197" s="116">
        <v>-213638.88439999998</v>
      </c>
      <c r="DD197" s="117">
        <v>155131.97</v>
      </c>
      <c r="DE197" s="118">
        <f t="shared" si="137"/>
        <v>-58506.91439999998</v>
      </c>
      <c r="DG197" s="138">
        <f t="shared" si="138"/>
        <v>48165901.542469077</v>
      </c>
      <c r="DI197" s="8">
        <v>593</v>
      </c>
      <c r="DJ197" s="8" t="s">
        <v>181</v>
      </c>
      <c r="DK197" s="9">
        <v>18475</v>
      </c>
      <c r="DL197" s="9">
        <v>50129935.066185482</v>
      </c>
      <c r="DM197" s="9">
        <v>9847398.8588290941</v>
      </c>
      <c r="DN197" s="49">
        <v>-1905474</v>
      </c>
      <c r="DP197" s="96">
        <f t="shared" si="139"/>
        <v>48224461.066185482</v>
      </c>
      <c r="DR197" s="135">
        <f t="shared" si="140"/>
        <v>-1377861.1875594705</v>
      </c>
      <c r="DS197" s="92">
        <f t="shared" si="141"/>
        <v>-2.7778158863427865E-2</v>
      </c>
      <c r="DT197" s="129">
        <f t="shared" si="107"/>
        <v>-74.579766579673645</v>
      </c>
      <c r="DV197" s="116">
        <v>-213638.88439999998</v>
      </c>
      <c r="DW197" s="117">
        <v>155131.97</v>
      </c>
      <c r="DX197" s="118">
        <f t="shared" si="142"/>
        <v>-58506.91439999998</v>
      </c>
      <c r="DZ197" s="138">
        <f t="shared" si="143"/>
        <v>48165954.151785485</v>
      </c>
      <c r="EB197" s="8">
        <v>593</v>
      </c>
      <c r="EC197" s="8" t="s">
        <v>181</v>
      </c>
      <c r="ED197" s="9">
        <v>18475</v>
      </c>
      <c r="EE197" s="9">
        <v>50254873.37987154</v>
      </c>
      <c r="EF197" s="9">
        <v>9811996.2711418215</v>
      </c>
      <c r="EG197" s="49">
        <v>-1905474</v>
      </c>
      <c r="EI197" s="96">
        <f t="shared" si="108"/>
        <v>48349399.37987154</v>
      </c>
      <c r="EK197" s="135">
        <f t="shared" si="144"/>
        <v>-1252922.8738734126</v>
      </c>
      <c r="EL197" s="92">
        <f t="shared" si="145"/>
        <v>-2.5259359178063837E-2</v>
      </c>
      <c r="EM197" s="129">
        <f t="shared" si="109"/>
        <v>-67.817205622376861</v>
      </c>
      <c r="EO197" s="116">
        <v>214191.16</v>
      </c>
      <c r="EP197" s="117">
        <v>155533</v>
      </c>
      <c r="EQ197" s="118">
        <f t="shared" si="146"/>
        <v>-58658.16</v>
      </c>
      <c r="ES197" s="138">
        <f t="shared" si="147"/>
        <v>48290741.219871543</v>
      </c>
      <c r="EV197" s="40">
        <v>51507796.253744952</v>
      </c>
      <c r="EW197" s="41">
        <v>9449842.7521748971</v>
      </c>
      <c r="EX197" s="42">
        <v>-1905474</v>
      </c>
      <c r="EY197" s="12"/>
      <c r="EZ197" s="43">
        <v>49602322.253744952</v>
      </c>
      <c r="FA197" s="12"/>
      <c r="FB197" s="40">
        <v>-230415.72408000001</v>
      </c>
      <c r="FC197" s="41">
        <v>160460.11139999999</v>
      </c>
      <c r="FD197" s="42">
        <v>-69955.61268000002</v>
      </c>
      <c r="FE197" s="44"/>
      <c r="FF197" s="43">
        <v>49532366.641064949</v>
      </c>
      <c r="FG197" s="12"/>
      <c r="FH197" s="43">
        <v>593</v>
      </c>
      <c r="FI197" s="10"/>
      <c r="FJ197" s="8">
        <v>593</v>
      </c>
      <c r="FK197" s="8" t="s">
        <v>181</v>
      </c>
      <c r="FL197" s="9">
        <v>18475</v>
      </c>
      <c r="FM197" s="9">
        <v>50274447</v>
      </c>
      <c r="FN197" s="9">
        <v>9708908</v>
      </c>
      <c r="FO197" s="49">
        <f t="shared" si="148"/>
        <v>-1905474</v>
      </c>
      <c r="FQ197" s="99">
        <f t="shared" si="110"/>
        <v>48368973</v>
      </c>
      <c r="FS197" s="55">
        <f t="shared" si="149"/>
        <v>-1233349.2537449524</v>
      </c>
      <c r="FT197" s="92">
        <f t="shared" si="150"/>
        <v>-2.4864748215530072E-2</v>
      </c>
      <c r="FU197" s="55">
        <f t="shared" si="111"/>
        <v>-66.757740392148975</v>
      </c>
      <c r="FW197" s="40">
        <v>51507796.253744952</v>
      </c>
      <c r="FX197" s="41">
        <v>9449842.7521748971</v>
      </c>
      <c r="FY197" s="42">
        <v>-1905474</v>
      </c>
      <c r="FZ197" s="12"/>
      <c r="GA197" s="43">
        <v>49602322.253744952</v>
      </c>
      <c r="GB197" s="12"/>
      <c r="GC197" s="40">
        <v>-230415.72408000001</v>
      </c>
      <c r="GD197" s="41">
        <v>160460.11139999999</v>
      </c>
      <c r="GE197" s="42">
        <v>-69955.61268000002</v>
      </c>
      <c r="GF197" s="44"/>
      <c r="GG197" s="43">
        <v>49532366.641064949</v>
      </c>
      <c r="GH197" s="12"/>
      <c r="GI197" s="43">
        <v>593</v>
      </c>
      <c r="GJ197" s="9"/>
      <c r="GK197" s="9"/>
    </row>
    <row r="198" spans="1:193" x14ac:dyDescent="0.25">
      <c r="A198" s="8">
        <v>595</v>
      </c>
      <c r="B198" s="8" t="s">
        <v>582</v>
      </c>
      <c r="C198" s="9">
        <v>4697</v>
      </c>
      <c r="D198" s="9">
        <v>19989498.985943921</v>
      </c>
      <c r="E198" s="9">
        <v>4913831.6164318072</v>
      </c>
      <c r="F198" s="121">
        <v>-43324</v>
      </c>
      <c r="H198" s="96">
        <f t="shared" si="112"/>
        <v>19946174.985943921</v>
      </c>
      <c r="J198" s="135">
        <f t="shared" si="103"/>
        <v>-376717.26217720658</v>
      </c>
      <c r="K198" s="92">
        <f t="shared" si="104"/>
        <v>-1.8536596936001296E-2</v>
      </c>
      <c r="L198" s="129">
        <f t="shared" si="113"/>
        <v>-80.203802890612423</v>
      </c>
      <c r="N198" s="116">
        <v>60586.903679999996</v>
      </c>
      <c r="O198" s="117">
        <v>162863.11920000002</v>
      </c>
      <c r="P198" s="118">
        <v>102276.21552000003</v>
      </c>
      <c r="R198" s="138">
        <f t="shared" si="114"/>
        <v>20048451.201463919</v>
      </c>
      <c r="S198" s="117"/>
      <c r="T198" s="8">
        <v>595</v>
      </c>
      <c r="U198" s="8" t="s">
        <v>182</v>
      </c>
      <c r="V198" s="9">
        <v>4697</v>
      </c>
      <c r="W198" s="9">
        <v>19989498.985943921</v>
      </c>
      <c r="X198" s="9">
        <v>4913831.6164318072</v>
      </c>
      <c r="Y198" s="121">
        <v>-9372</v>
      </c>
      <c r="AA198" s="96">
        <f t="shared" si="115"/>
        <v>19980126.985943921</v>
      </c>
      <c r="AC198" s="135">
        <f t="shared" si="116"/>
        <v>-342765.26217720658</v>
      </c>
      <c r="AD198" s="92">
        <f t="shared" si="117"/>
        <v>-1.6865968583231337E-2</v>
      </c>
      <c r="AE198" s="129">
        <f t="shared" si="118"/>
        <v>-72.975359203152351</v>
      </c>
      <c r="AG198" s="116">
        <v>60586.903679999996</v>
      </c>
      <c r="AH198" s="117">
        <v>162863.11920000002</v>
      </c>
      <c r="AI198" s="118">
        <f t="shared" si="119"/>
        <v>102276.21552000003</v>
      </c>
      <c r="AK198" s="138">
        <f t="shared" si="120"/>
        <v>20082403.201463919</v>
      </c>
      <c r="AL198" s="117"/>
      <c r="AM198" s="177" t="s">
        <v>182</v>
      </c>
      <c r="AN198" s="158">
        <v>4740</v>
      </c>
      <c r="AO198" s="158">
        <v>20333983.248121127</v>
      </c>
      <c r="AP198" s="158">
        <v>4843790.0025754245</v>
      </c>
      <c r="AQ198" s="158">
        <v>-11091</v>
      </c>
      <c r="AS198" s="168">
        <f t="shared" si="105"/>
        <v>20322892.248121127</v>
      </c>
      <c r="AU198" s="158">
        <v>235398.46739999999</v>
      </c>
      <c r="AV198" s="158">
        <v>-92095.295400000003</v>
      </c>
      <c r="AW198" s="158">
        <v>143303.17199999999</v>
      </c>
      <c r="AY198" s="168">
        <f t="shared" si="106"/>
        <v>20466195.420121126</v>
      </c>
      <c r="BA198" s="181">
        <v>595</v>
      </c>
      <c r="BB198" s="121"/>
      <c r="BD198" s="8">
        <v>595</v>
      </c>
      <c r="BE198" s="8" t="s">
        <v>182</v>
      </c>
      <c r="BF198" s="9">
        <v>4697</v>
      </c>
      <c r="BG198" s="9">
        <v>19989498.985943921</v>
      </c>
      <c r="BH198" s="9">
        <v>4913831.6164318072</v>
      </c>
      <c r="BI198" s="49">
        <v>30474</v>
      </c>
      <c r="BK198" s="96">
        <f t="shared" si="121"/>
        <v>20019972.985943921</v>
      </c>
      <c r="BM198" s="135">
        <f t="shared" si="122"/>
        <v>-344484.26217720658</v>
      </c>
      <c r="BN198" s="92">
        <f t="shared" si="123"/>
        <v>-1.6915955970738649E-2</v>
      </c>
      <c r="BO198" s="129">
        <f t="shared" si="124"/>
        <v>-73.341337487163415</v>
      </c>
      <c r="BQ198" s="116">
        <v>60586.903680000003</v>
      </c>
      <c r="BR198" s="117">
        <v>162863.11920000002</v>
      </c>
      <c r="BS198" s="118">
        <f t="shared" si="125"/>
        <v>102276.21552000001</v>
      </c>
      <c r="BU198" s="138">
        <f t="shared" si="126"/>
        <v>20122249.201463919</v>
      </c>
      <c r="BW198" s="8">
        <v>595</v>
      </c>
      <c r="BX198" s="8" t="s">
        <v>182</v>
      </c>
      <c r="BY198" s="9">
        <v>4697</v>
      </c>
      <c r="BZ198" s="9">
        <v>19778879.756316442</v>
      </c>
      <c r="CA198" s="9">
        <v>4913831.6164318072</v>
      </c>
      <c r="CB198" s="49">
        <v>30474</v>
      </c>
      <c r="CD198" s="96">
        <f t="shared" si="127"/>
        <v>19809353.756316442</v>
      </c>
      <c r="CF198" s="135">
        <f t="shared" si="128"/>
        <v>-555103.49180468544</v>
      </c>
      <c r="CG198" s="92">
        <f t="shared" si="129"/>
        <v>-2.7258447649318059E-2</v>
      </c>
      <c r="CH198" s="129">
        <f t="shared" si="130"/>
        <v>-118.18256159350339</v>
      </c>
      <c r="CJ198" s="116">
        <v>60586.903680000003</v>
      </c>
      <c r="CK198" s="117">
        <v>162863.11920000002</v>
      </c>
      <c r="CL198" s="118">
        <f t="shared" si="131"/>
        <v>102276.21552000001</v>
      </c>
      <c r="CN198" s="138">
        <f t="shared" si="132"/>
        <v>19911629.97183644</v>
      </c>
      <c r="CP198" s="8">
        <v>595</v>
      </c>
      <c r="CQ198" s="8" t="s">
        <v>182</v>
      </c>
      <c r="CR198" s="9">
        <v>4697</v>
      </c>
      <c r="CS198" s="9">
        <v>19883369.842146367</v>
      </c>
      <c r="CT198" s="9">
        <v>4911491.248890603</v>
      </c>
      <c r="CU198" s="49">
        <v>30474</v>
      </c>
      <c r="CW198" s="96">
        <f t="shared" si="133"/>
        <v>19913843.842146367</v>
      </c>
      <c r="CY198" s="135">
        <f t="shared" si="134"/>
        <v>-450613.40597476065</v>
      </c>
      <c r="CZ198" s="92">
        <f t="shared" si="135"/>
        <v>-2.212744491466058E-2</v>
      </c>
      <c r="DA198" s="129">
        <f t="shared" si="136"/>
        <v>-95.936428778956923</v>
      </c>
      <c r="DC198" s="116">
        <v>-60644.867599999998</v>
      </c>
      <c r="DD198" s="117">
        <v>163018.93150000001</v>
      </c>
      <c r="DE198" s="118">
        <f t="shared" si="137"/>
        <v>102374.06390000001</v>
      </c>
      <c r="DG198" s="138">
        <f t="shared" si="138"/>
        <v>20016217.906046368</v>
      </c>
      <c r="DI198" s="8">
        <v>595</v>
      </c>
      <c r="DJ198" s="8" t="s">
        <v>182</v>
      </c>
      <c r="DK198" s="9">
        <v>4697</v>
      </c>
      <c r="DL198" s="9">
        <v>19883355.57362508</v>
      </c>
      <c r="DM198" s="9">
        <v>4911491.248890603</v>
      </c>
      <c r="DN198" s="49">
        <v>30474</v>
      </c>
      <c r="DP198" s="96">
        <f t="shared" si="139"/>
        <v>19913829.57362508</v>
      </c>
      <c r="DR198" s="135">
        <f t="shared" si="140"/>
        <v>-450627.6744960472</v>
      </c>
      <c r="DS198" s="92">
        <f t="shared" si="141"/>
        <v>-2.2128145572729328E-2</v>
      </c>
      <c r="DT198" s="129">
        <f t="shared" si="107"/>
        <v>-95.939466573567643</v>
      </c>
      <c r="DV198" s="116">
        <v>-60644.867599999998</v>
      </c>
      <c r="DW198" s="117">
        <v>163018.93150000001</v>
      </c>
      <c r="DX198" s="118">
        <f t="shared" si="142"/>
        <v>102374.06390000001</v>
      </c>
      <c r="DZ198" s="138">
        <f t="shared" si="143"/>
        <v>20016203.637525082</v>
      </c>
      <c r="EB198" s="8">
        <v>595</v>
      </c>
      <c r="EC198" s="8" t="s">
        <v>182</v>
      </c>
      <c r="ED198" s="9">
        <v>4697</v>
      </c>
      <c r="EE198" s="9">
        <v>19961139.756393559</v>
      </c>
      <c r="EF198" s="9">
        <v>4871058.8994544577</v>
      </c>
      <c r="EG198" s="49">
        <v>30474</v>
      </c>
      <c r="EI198" s="96">
        <f t="shared" si="108"/>
        <v>19991613.756393559</v>
      </c>
      <c r="EK198" s="135">
        <f t="shared" si="144"/>
        <v>-372843.49172756821</v>
      </c>
      <c r="EL198" s="92">
        <f t="shared" si="145"/>
        <v>-1.8308540570702792E-2</v>
      </c>
      <c r="EM198" s="129">
        <f t="shared" si="109"/>
        <v>-79.37906998670816</v>
      </c>
      <c r="EO198" s="116">
        <v>60801.64</v>
      </c>
      <c r="EP198" s="117">
        <v>163440.35</v>
      </c>
      <c r="EQ198" s="118">
        <f t="shared" si="146"/>
        <v>102638.71</v>
      </c>
      <c r="ES198" s="138">
        <f t="shared" si="147"/>
        <v>20094252.46639356</v>
      </c>
      <c r="EV198" s="40">
        <v>20333983.248121127</v>
      </c>
      <c r="EW198" s="41">
        <v>4843790.0025754245</v>
      </c>
      <c r="EX198" s="42">
        <v>30474</v>
      </c>
      <c r="EY198" s="12"/>
      <c r="EZ198" s="43">
        <v>20364457.248121127</v>
      </c>
      <c r="FA198" s="12"/>
      <c r="FB198" s="40">
        <v>-92095.295400000003</v>
      </c>
      <c r="FC198" s="41">
        <v>235398.46739999999</v>
      </c>
      <c r="FD198" s="42">
        <v>143303.17199999999</v>
      </c>
      <c r="FE198" s="44"/>
      <c r="FF198" s="43">
        <v>20507760.420121126</v>
      </c>
      <c r="FG198" s="12"/>
      <c r="FH198" s="43">
        <v>595</v>
      </c>
      <c r="FI198" s="10"/>
      <c r="FJ198" s="8">
        <v>595</v>
      </c>
      <c r="FK198" s="8" t="s">
        <v>182</v>
      </c>
      <c r="FL198" s="9">
        <v>4697</v>
      </c>
      <c r="FM198" s="9">
        <v>20003022</v>
      </c>
      <c r="FN198" s="9">
        <v>4935321</v>
      </c>
      <c r="FO198" s="49">
        <f t="shared" si="148"/>
        <v>30474</v>
      </c>
      <c r="FQ198" s="99">
        <f t="shared" si="110"/>
        <v>20033496</v>
      </c>
      <c r="FS198" s="55">
        <f t="shared" si="149"/>
        <v>-330961.24812112749</v>
      </c>
      <c r="FT198" s="92">
        <f t="shared" si="150"/>
        <v>-1.625190615633337E-2</v>
      </c>
      <c r="FU198" s="55">
        <f t="shared" si="111"/>
        <v>-70.462262746673943</v>
      </c>
      <c r="FW198" s="40">
        <v>20333983.248121127</v>
      </c>
      <c r="FX198" s="41">
        <v>4843790.0025754245</v>
      </c>
      <c r="FY198" s="42">
        <v>30474</v>
      </c>
      <c r="FZ198" s="12"/>
      <c r="GA198" s="43">
        <v>20364457.248121127</v>
      </c>
      <c r="GB198" s="12"/>
      <c r="GC198" s="40">
        <v>-92095.295400000003</v>
      </c>
      <c r="GD198" s="41">
        <v>235398.46739999999</v>
      </c>
      <c r="GE198" s="42">
        <v>143303.17199999999</v>
      </c>
      <c r="GF198" s="44"/>
      <c r="GG198" s="43">
        <v>20507760.420121126</v>
      </c>
      <c r="GH198" s="12"/>
      <c r="GI198" s="43">
        <v>595</v>
      </c>
      <c r="GJ198" s="9"/>
      <c r="GK198" s="9"/>
    </row>
    <row r="199" spans="1:193" x14ac:dyDescent="0.25">
      <c r="A199" s="8">
        <v>598</v>
      </c>
      <c r="B199" s="8" t="s">
        <v>583</v>
      </c>
      <c r="C199" s="9">
        <v>19377</v>
      </c>
      <c r="D199" s="9">
        <v>38565762.14716728</v>
      </c>
      <c r="E199" s="9">
        <v>3267696.0343491724</v>
      </c>
      <c r="F199" s="121">
        <v>1030894</v>
      </c>
      <c r="H199" s="96">
        <f t="shared" si="112"/>
        <v>39596656.14716728</v>
      </c>
      <c r="J199" s="135">
        <f t="shared" si="103"/>
        <v>256372.90260914713</v>
      </c>
      <c r="K199" s="92">
        <f t="shared" si="104"/>
        <v>6.5168036797144998E-3</v>
      </c>
      <c r="L199" s="129">
        <f t="shared" si="113"/>
        <v>13.23078405373108</v>
      </c>
      <c r="N199" s="116">
        <v>218422.82063999996</v>
      </c>
      <c r="O199" s="117">
        <v>1043795.6568</v>
      </c>
      <c r="P199" s="118">
        <v>825372.83616000006</v>
      </c>
      <c r="R199" s="138">
        <f t="shared" si="114"/>
        <v>40422028.983327277</v>
      </c>
      <c r="S199" s="117"/>
      <c r="T199" s="8">
        <v>598</v>
      </c>
      <c r="U199" s="8" t="s">
        <v>183</v>
      </c>
      <c r="V199" s="9">
        <v>19377</v>
      </c>
      <c r="W199" s="9">
        <v>38565762.14716728</v>
      </c>
      <c r="X199" s="9">
        <v>3267696.0343491724</v>
      </c>
      <c r="Y199" s="121">
        <v>902190</v>
      </c>
      <c r="AA199" s="96">
        <f t="shared" si="115"/>
        <v>39467952.14716728</v>
      </c>
      <c r="AC199" s="135">
        <f t="shared" si="116"/>
        <v>127668.90260914713</v>
      </c>
      <c r="AD199" s="92">
        <f t="shared" si="117"/>
        <v>3.2452461466913139E-3</v>
      </c>
      <c r="AE199" s="129">
        <f t="shared" si="118"/>
        <v>6.5886825932366788</v>
      </c>
      <c r="AG199" s="116">
        <v>218422.82063999996</v>
      </c>
      <c r="AH199" s="117">
        <v>1043795.6568</v>
      </c>
      <c r="AI199" s="118">
        <f t="shared" si="119"/>
        <v>825372.83616000006</v>
      </c>
      <c r="AK199" s="138">
        <f t="shared" si="120"/>
        <v>40293324.983327277</v>
      </c>
      <c r="AL199" s="117"/>
      <c r="AM199" s="177" t="s">
        <v>183</v>
      </c>
      <c r="AN199" s="158">
        <v>19436</v>
      </c>
      <c r="AO199" s="158">
        <v>38320520.244558133</v>
      </c>
      <c r="AP199" s="158">
        <v>2557083.5291444822</v>
      </c>
      <c r="AQ199" s="158">
        <v>1019763</v>
      </c>
      <c r="AS199" s="168">
        <f t="shared" si="105"/>
        <v>39340283.244558133</v>
      </c>
      <c r="AU199" s="158">
        <v>920492.80620000011</v>
      </c>
      <c r="AV199" s="158">
        <v>-269133.87468000001</v>
      </c>
      <c r="AW199" s="158">
        <v>651358.9315200001</v>
      </c>
      <c r="AY199" s="168">
        <f t="shared" si="106"/>
        <v>39991642.176078133</v>
      </c>
      <c r="BA199" s="181">
        <v>598</v>
      </c>
      <c r="BB199" s="121"/>
      <c r="BD199" s="8">
        <v>598</v>
      </c>
      <c r="BE199" s="8" t="s">
        <v>183</v>
      </c>
      <c r="BF199" s="9">
        <v>19377</v>
      </c>
      <c r="BG199" s="9">
        <v>38565762.14716728</v>
      </c>
      <c r="BH199" s="9">
        <v>3267696.0343491724</v>
      </c>
      <c r="BI199" s="49">
        <v>929103</v>
      </c>
      <c r="BK199" s="96">
        <f t="shared" si="121"/>
        <v>39494865.14716728</v>
      </c>
      <c r="BM199" s="135">
        <f t="shared" si="122"/>
        <v>245241.90260914713</v>
      </c>
      <c r="BN199" s="92">
        <f t="shared" si="123"/>
        <v>6.2482613165758052E-3</v>
      </c>
      <c r="BO199" s="129">
        <f t="shared" si="124"/>
        <v>12.656340125362394</v>
      </c>
      <c r="BQ199" s="116">
        <v>218422.82063999999</v>
      </c>
      <c r="BR199" s="117">
        <v>1043795.6568</v>
      </c>
      <c r="BS199" s="118">
        <f t="shared" si="125"/>
        <v>825372.83615999995</v>
      </c>
      <c r="BU199" s="138">
        <f t="shared" si="126"/>
        <v>40320237.983327277</v>
      </c>
      <c r="BW199" s="8">
        <v>598</v>
      </c>
      <c r="BX199" s="8" t="s">
        <v>183</v>
      </c>
      <c r="BY199" s="9">
        <v>19377</v>
      </c>
      <c r="BZ199" s="9">
        <v>38112744.60787458</v>
      </c>
      <c r="CA199" s="9">
        <v>3267696.0343491724</v>
      </c>
      <c r="CB199" s="49">
        <v>929103</v>
      </c>
      <c r="CD199" s="96">
        <f t="shared" si="127"/>
        <v>39041847.60787458</v>
      </c>
      <c r="CF199" s="135">
        <f t="shared" si="128"/>
        <v>-207775.63668355346</v>
      </c>
      <c r="CG199" s="92">
        <f t="shared" si="129"/>
        <v>-5.293697607972863E-3</v>
      </c>
      <c r="CH199" s="129">
        <f t="shared" si="130"/>
        <v>-10.722796959465008</v>
      </c>
      <c r="CJ199" s="116">
        <v>218422.82063999999</v>
      </c>
      <c r="CK199" s="117">
        <v>1043795.6568</v>
      </c>
      <c r="CL199" s="118">
        <f t="shared" si="131"/>
        <v>825372.83615999995</v>
      </c>
      <c r="CN199" s="138">
        <f t="shared" si="132"/>
        <v>39867220.444034576</v>
      </c>
      <c r="CP199" s="8">
        <v>598</v>
      </c>
      <c r="CQ199" s="8" t="s">
        <v>183</v>
      </c>
      <c r="CR199" s="9">
        <v>19377</v>
      </c>
      <c r="CS199" s="9">
        <v>38093556.036986604</v>
      </c>
      <c r="CT199" s="9">
        <v>3272139.4143435159</v>
      </c>
      <c r="CU199" s="49">
        <v>929103</v>
      </c>
      <c r="CW199" s="96">
        <f t="shared" si="133"/>
        <v>39022659.036986604</v>
      </c>
      <c r="CY199" s="135">
        <f t="shared" si="134"/>
        <v>-226964.20757152885</v>
      </c>
      <c r="CZ199" s="92">
        <f t="shared" si="135"/>
        <v>-5.7825830876732532E-3</v>
      </c>
      <c r="DA199" s="129">
        <f t="shared" si="136"/>
        <v>-11.713072589747064</v>
      </c>
      <c r="DC199" s="116">
        <v>-218631.78730000003</v>
      </c>
      <c r="DD199" s="117">
        <v>1044794.2634999999</v>
      </c>
      <c r="DE199" s="118">
        <f t="shared" si="137"/>
        <v>826162.47619999992</v>
      </c>
      <c r="DG199" s="138">
        <f t="shared" si="138"/>
        <v>39848821.513186604</v>
      </c>
      <c r="DI199" s="8">
        <v>598</v>
      </c>
      <c r="DJ199" s="8" t="s">
        <v>183</v>
      </c>
      <c r="DK199" s="9">
        <v>19377</v>
      </c>
      <c r="DL199" s="9">
        <v>38093668.703465909</v>
      </c>
      <c r="DM199" s="9">
        <v>3272139.4143435159</v>
      </c>
      <c r="DN199" s="49">
        <v>929103</v>
      </c>
      <c r="DP199" s="96">
        <f t="shared" si="139"/>
        <v>39022771.703465909</v>
      </c>
      <c r="DR199" s="135">
        <f t="shared" si="140"/>
        <v>-226851.54109222442</v>
      </c>
      <c r="DS199" s="92">
        <f t="shared" si="141"/>
        <v>-5.7797125765704479E-3</v>
      </c>
      <c r="DT199" s="129">
        <f t="shared" si="107"/>
        <v>-11.707258145854592</v>
      </c>
      <c r="DV199" s="116">
        <v>-218631.78730000003</v>
      </c>
      <c r="DW199" s="117">
        <v>1044794.2634999999</v>
      </c>
      <c r="DX199" s="118">
        <f t="shared" si="142"/>
        <v>826162.47619999992</v>
      </c>
      <c r="DZ199" s="138">
        <f t="shared" si="143"/>
        <v>39848934.179665908</v>
      </c>
      <c r="EB199" s="8">
        <v>598</v>
      </c>
      <c r="EC199" s="8" t="s">
        <v>183</v>
      </c>
      <c r="ED199" s="9">
        <v>19377</v>
      </c>
      <c r="EE199" s="9">
        <v>38091779.845543459</v>
      </c>
      <c r="EF199" s="9">
        <v>3195556.5542889521</v>
      </c>
      <c r="EG199" s="49">
        <v>929103</v>
      </c>
      <c r="EI199" s="96">
        <f t="shared" si="108"/>
        <v>39020882.845543459</v>
      </c>
      <c r="EK199" s="135">
        <f t="shared" si="144"/>
        <v>-228740.39901467413</v>
      </c>
      <c r="EL199" s="92">
        <f t="shared" si="145"/>
        <v>-5.8278368072332632E-3</v>
      </c>
      <c r="EM199" s="129">
        <f t="shared" si="109"/>
        <v>-11.8047375246258</v>
      </c>
      <c r="EO199" s="116">
        <v>219196.96999999997</v>
      </c>
      <c r="EP199" s="117">
        <v>1047495.15</v>
      </c>
      <c r="EQ199" s="118">
        <f t="shared" si="146"/>
        <v>828298.18</v>
      </c>
      <c r="ES199" s="138">
        <f t="shared" si="147"/>
        <v>39849181.025543459</v>
      </c>
      <c r="EV199" s="40">
        <v>38320520.244558133</v>
      </c>
      <c r="EW199" s="41">
        <v>2557083.5291444822</v>
      </c>
      <c r="EX199" s="42">
        <v>929103</v>
      </c>
      <c r="EY199" s="12"/>
      <c r="EZ199" s="43">
        <v>39249623.244558133</v>
      </c>
      <c r="FA199" s="12"/>
      <c r="FB199" s="40">
        <v>-269133.87468000001</v>
      </c>
      <c r="FC199" s="41">
        <v>920492.80620000011</v>
      </c>
      <c r="FD199" s="42">
        <v>651358.9315200001</v>
      </c>
      <c r="FE199" s="44"/>
      <c r="FF199" s="43">
        <v>39900982.176078133</v>
      </c>
      <c r="FG199" s="12"/>
      <c r="FH199" s="43">
        <v>598</v>
      </c>
      <c r="FI199" s="10"/>
      <c r="FJ199" s="8">
        <v>598</v>
      </c>
      <c r="FK199" s="8" t="s">
        <v>183</v>
      </c>
      <c r="FL199" s="9">
        <v>19377</v>
      </c>
      <c r="FM199" s="9">
        <v>38708632</v>
      </c>
      <c r="FN199" s="9">
        <v>3517933</v>
      </c>
      <c r="FO199" s="49">
        <f t="shared" si="148"/>
        <v>929103</v>
      </c>
      <c r="FQ199" s="99">
        <f t="shared" si="110"/>
        <v>39637735</v>
      </c>
      <c r="FS199" s="55">
        <f t="shared" si="149"/>
        <v>388111.75544186682</v>
      </c>
      <c r="FT199" s="92">
        <f t="shared" si="150"/>
        <v>9.8882925072580809E-3</v>
      </c>
      <c r="FU199" s="55">
        <f t="shared" si="111"/>
        <v>20.029506912415069</v>
      </c>
      <c r="FW199" s="40">
        <v>38320520.244558133</v>
      </c>
      <c r="FX199" s="41">
        <v>2557083.5291444822</v>
      </c>
      <c r="FY199" s="42">
        <v>929103</v>
      </c>
      <c r="FZ199" s="12"/>
      <c r="GA199" s="43">
        <v>39249623.244558133</v>
      </c>
      <c r="GB199" s="12"/>
      <c r="GC199" s="40">
        <v>-269133.87468000001</v>
      </c>
      <c r="GD199" s="41">
        <v>920492.80620000011</v>
      </c>
      <c r="GE199" s="42">
        <v>651358.9315200001</v>
      </c>
      <c r="GF199" s="44"/>
      <c r="GG199" s="43">
        <v>39900982.176078133</v>
      </c>
      <c r="GH199" s="12"/>
      <c r="GI199" s="43">
        <v>598</v>
      </c>
      <c r="GJ199" s="9"/>
      <c r="GK199" s="9"/>
    </row>
    <row r="200" spans="1:193" x14ac:dyDescent="0.25">
      <c r="A200" s="8">
        <v>599</v>
      </c>
      <c r="B200" s="8" t="s">
        <v>184</v>
      </c>
      <c r="C200" s="9">
        <v>11067</v>
      </c>
      <c r="D200" s="9">
        <v>26395718.046311781</v>
      </c>
      <c r="E200" s="9">
        <v>6954542.774770733</v>
      </c>
      <c r="F200" s="121">
        <v>-667574</v>
      </c>
      <c r="H200" s="96">
        <f t="shared" si="112"/>
        <v>25728144.046311781</v>
      </c>
      <c r="J200" s="135">
        <f t="shared" si="103"/>
        <v>236917.45634590089</v>
      </c>
      <c r="K200" s="92">
        <f t="shared" si="104"/>
        <v>9.2940783178773675E-3</v>
      </c>
      <c r="L200" s="129">
        <f t="shared" si="113"/>
        <v>21.407559080681384</v>
      </c>
      <c r="N200" s="116">
        <v>589615.28448000003</v>
      </c>
      <c r="O200" s="117">
        <v>96441.535199999998</v>
      </c>
      <c r="P200" s="118">
        <v>-493173.74928000005</v>
      </c>
      <c r="R200" s="138">
        <f t="shared" si="114"/>
        <v>25234970.297031783</v>
      </c>
      <c r="S200" s="117"/>
      <c r="T200" s="8">
        <v>599</v>
      </c>
      <c r="U200" s="8" t="s">
        <v>184</v>
      </c>
      <c r="V200" s="9">
        <v>11067</v>
      </c>
      <c r="W200" s="9">
        <v>26395718.046311781</v>
      </c>
      <c r="X200" s="9">
        <v>6954542.774770733</v>
      </c>
      <c r="Y200" s="121">
        <v>-565271</v>
      </c>
      <c r="AA200" s="96">
        <f t="shared" si="115"/>
        <v>25830447.046311781</v>
      </c>
      <c r="AC200" s="135">
        <f t="shared" si="116"/>
        <v>339220.45634590089</v>
      </c>
      <c r="AD200" s="92">
        <f t="shared" si="117"/>
        <v>1.3307341455253014E-2</v>
      </c>
      <c r="AE200" s="129">
        <f t="shared" si="118"/>
        <v>30.651527635845387</v>
      </c>
      <c r="AG200" s="116">
        <v>589615.28448000003</v>
      </c>
      <c r="AH200" s="117">
        <v>96441.535199999998</v>
      </c>
      <c r="AI200" s="118">
        <f t="shared" si="119"/>
        <v>-493173.74928000005</v>
      </c>
      <c r="AK200" s="138">
        <f t="shared" si="120"/>
        <v>25337273.297031783</v>
      </c>
      <c r="AL200" s="117"/>
      <c r="AM200" s="177" t="s">
        <v>184</v>
      </c>
      <c r="AN200" s="158">
        <v>11129</v>
      </c>
      <c r="AO200" s="158">
        <v>26009120.58996588</v>
      </c>
      <c r="AP200" s="158">
        <v>6428513.3160546385</v>
      </c>
      <c r="AQ200" s="158">
        <v>-539034</v>
      </c>
      <c r="AR200" s="158">
        <v>21140</v>
      </c>
      <c r="AS200" s="168">
        <f t="shared" si="105"/>
        <v>25491226.58996588</v>
      </c>
      <c r="AU200" s="158">
        <v>73755.118800000011</v>
      </c>
      <c r="AV200" s="158">
        <v>-526014.67080000008</v>
      </c>
      <c r="AW200" s="158">
        <v>-452259.55200000008</v>
      </c>
      <c r="AY200" s="168">
        <f t="shared" si="106"/>
        <v>25038967.037965879</v>
      </c>
      <c r="BA200" s="181">
        <v>599</v>
      </c>
      <c r="BB200" s="121"/>
      <c r="BD200" s="8">
        <v>599</v>
      </c>
      <c r="BE200" s="8" t="s">
        <v>184</v>
      </c>
      <c r="BF200" s="9">
        <v>11067</v>
      </c>
      <c r="BG200" s="9">
        <v>26395718.046311781</v>
      </c>
      <c r="BH200" s="9">
        <v>6954542.774770733</v>
      </c>
      <c r="BI200" s="49">
        <v>-523272</v>
      </c>
      <c r="BK200" s="96">
        <f t="shared" si="121"/>
        <v>25872446.046311781</v>
      </c>
      <c r="BM200" s="135">
        <f t="shared" si="122"/>
        <v>349112.45634590089</v>
      </c>
      <c r="BN200" s="92">
        <f t="shared" si="123"/>
        <v>1.3678168453792779E-2</v>
      </c>
      <c r="BO200" s="129">
        <f t="shared" si="124"/>
        <v>31.545356134986978</v>
      </c>
      <c r="BQ200" s="116">
        <v>589615.28448000003</v>
      </c>
      <c r="BR200" s="117">
        <v>96441.535199999998</v>
      </c>
      <c r="BS200" s="118">
        <f t="shared" si="125"/>
        <v>-493173.74928000005</v>
      </c>
      <c r="BU200" s="138">
        <f t="shared" si="126"/>
        <v>25379272.297031783</v>
      </c>
      <c r="BW200" s="8">
        <v>599</v>
      </c>
      <c r="BX200" s="8" t="s">
        <v>184</v>
      </c>
      <c r="BY200" s="9">
        <v>11067</v>
      </c>
      <c r="BZ200" s="9">
        <v>26131127.915787086</v>
      </c>
      <c r="CA200" s="9">
        <v>6954542.774770733</v>
      </c>
      <c r="CB200" s="49">
        <v>-523272</v>
      </c>
      <c r="CD200" s="96">
        <f t="shared" si="127"/>
        <v>25607855.915787086</v>
      </c>
      <c r="CF200" s="135">
        <f t="shared" si="128"/>
        <v>84522.325821205974</v>
      </c>
      <c r="CG200" s="92">
        <f t="shared" si="129"/>
        <v>3.3115707837801669E-3</v>
      </c>
      <c r="CH200" s="129">
        <f t="shared" si="130"/>
        <v>7.6373295221113198</v>
      </c>
      <c r="CJ200" s="116">
        <v>589615.28448000003</v>
      </c>
      <c r="CK200" s="117">
        <v>96441.535199999998</v>
      </c>
      <c r="CL200" s="118">
        <f t="shared" si="131"/>
        <v>-493173.74928000005</v>
      </c>
      <c r="CN200" s="138">
        <f t="shared" si="132"/>
        <v>25114682.166507088</v>
      </c>
      <c r="CP200" s="8">
        <v>599</v>
      </c>
      <c r="CQ200" s="8" t="s">
        <v>184</v>
      </c>
      <c r="CR200" s="9">
        <v>11067</v>
      </c>
      <c r="CS200" s="9">
        <v>26090767.856382735</v>
      </c>
      <c r="CT200" s="9">
        <v>6953248.3606243869</v>
      </c>
      <c r="CU200" s="49">
        <v>-523272</v>
      </c>
      <c r="CW200" s="96">
        <f t="shared" si="133"/>
        <v>25567495.856382735</v>
      </c>
      <c r="CY200" s="135">
        <f t="shared" si="134"/>
        <v>44162.266416855156</v>
      </c>
      <c r="CZ200" s="92">
        <f t="shared" si="135"/>
        <v>1.7302703136794363E-3</v>
      </c>
      <c r="DA200" s="129">
        <f t="shared" si="136"/>
        <v>3.9904460483288293</v>
      </c>
      <c r="DC200" s="116">
        <v>-590179.37359999993</v>
      </c>
      <c r="DD200" s="117">
        <v>96533.801500000001</v>
      </c>
      <c r="DE200" s="118">
        <f t="shared" si="137"/>
        <v>-493645.57209999993</v>
      </c>
      <c r="DG200" s="138">
        <f t="shared" si="138"/>
        <v>25073850.284282736</v>
      </c>
      <c r="DI200" s="8">
        <v>599</v>
      </c>
      <c r="DJ200" s="8" t="s">
        <v>184</v>
      </c>
      <c r="DK200" s="9">
        <v>11067</v>
      </c>
      <c r="DL200" s="9">
        <v>26090804.38852632</v>
      </c>
      <c r="DM200" s="9">
        <v>6953248.3606243869</v>
      </c>
      <c r="DN200" s="49">
        <v>-523272</v>
      </c>
      <c r="DP200" s="96">
        <f t="shared" si="139"/>
        <v>25567532.38852632</v>
      </c>
      <c r="DR200" s="135">
        <f t="shared" si="140"/>
        <v>44198.79856044054</v>
      </c>
      <c r="DS200" s="92">
        <f t="shared" si="141"/>
        <v>1.7317016370391619E-3</v>
      </c>
      <c r="DT200" s="129">
        <f t="shared" si="107"/>
        <v>3.9937470462131146</v>
      </c>
      <c r="DV200" s="116">
        <v>-590179.37359999993</v>
      </c>
      <c r="DW200" s="117">
        <v>96533.801500000001</v>
      </c>
      <c r="DX200" s="118">
        <f t="shared" si="142"/>
        <v>-493645.57209999993</v>
      </c>
      <c r="DZ200" s="138">
        <f t="shared" si="143"/>
        <v>25073886.816426322</v>
      </c>
      <c r="EB200" s="8">
        <v>599</v>
      </c>
      <c r="EC200" s="8" t="s">
        <v>184</v>
      </c>
      <c r="ED200" s="9">
        <v>11067</v>
      </c>
      <c r="EE200" s="9">
        <v>25928082.482099816</v>
      </c>
      <c r="EF200" s="9">
        <v>6815645.1315902518</v>
      </c>
      <c r="EG200" s="49">
        <v>-523272</v>
      </c>
      <c r="EI200" s="96">
        <f t="shared" si="108"/>
        <v>25404810.482099816</v>
      </c>
      <c r="EK200" s="135">
        <f t="shared" si="144"/>
        <v>-118523.10786606371</v>
      </c>
      <c r="EL200" s="92">
        <f t="shared" si="145"/>
        <v>-4.6437158158940221E-3</v>
      </c>
      <c r="EM200" s="129">
        <f t="shared" si="109"/>
        <v>-10.709596807270598</v>
      </c>
      <c r="EO200" s="116">
        <v>591705.04</v>
      </c>
      <c r="EP200" s="117">
        <v>96783.35</v>
      </c>
      <c r="EQ200" s="118">
        <f t="shared" si="146"/>
        <v>-494921.69000000006</v>
      </c>
      <c r="ES200" s="138">
        <f t="shared" si="147"/>
        <v>24909888.792099815</v>
      </c>
      <c r="EV200" s="40">
        <v>26009120.58996588</v>
      </c>
      <c r="EW200" s="41">
        <v>6428513.3160546385</v>
      </c>
      <c r="EX200" s="42">
        <v>-523272</v>
      </c>
      <c r="EY200" s="12"/>
      <c r="EZ200" s="43">
        <v>25523333.58996588</v>
      </c>
      <c r="FA200" s="12"/>
      <c r="FB200" s="40">
        <v>-526014.67080000008</v>
      </c>
      <c r="FC200" s="41">
        <v>73755.118800000011</v>
      </c>
      <c r="FD200" s="42">
        <v>-452259.55200000008</v>
      </c>
      <c r="FE200" s="44"/>
      <c r="FF200" s="43">
        <v>25071074.037965879</v>
      </c>
      <c r="FG200" s="12"/>
      <c r="FH200" s="43">
        <v>599</v>
      </c>
      <c r="FI200" s="10"/>
      <c r="FJ200" s="8">
        <v>599</v>
      </c>
      <c r="FK200" s="8" t="s">
        <v>184</v>
      </c>
      <c r="FL200" s="9">
        <v>11067</v>
      </c>
      <c r="FM200" s="9">
        <v>26094985</v>
      </c>
      <c r="FN200" s="9">
        <v>7010366</v>
      </c>
      <c r="FO200" s="49">
        <f t="shared" si="148"/>
        <v>-485787</v>
      </c>
      <c r="FQ200" s="99">
        <f t="shared" si="110"/>
        <v>25609198</v>
      </c>
      <c r="FS200" s="55">
        <f t="shared" si="149"/>
        <v>85864.410034120083</v>
      </c>
      <c r="FT200" s="92">
        <f t="shared" si="150"/>
        <v>3.3641534218663508E-3</v>
      </c>
      <c r="FU200" s="55">
        <f t="shared" si="111"/>
        <v>7.7585985392717163</v>
      </c>
      <c r="FW200" s="40">
        <v>26009120.58996588</v>
      </c>
      <c r="FX200" s="41">
        <v>6428513.3160546385</v>
      </c>
      <c r="FY200" s="42">
        <v>-485787</v>
      </c>
      <c r="FZ200" s="12"/>
      <c r="GA200" s="43">
        <v>25523333.58996588</v>
      </c>
      <c r="GB200" s="12"/>
      <c r="GC200" s="40">
        <v>-526014.67080000008</v>
      </c>
      <c r="GD200" s="41">
        <v>73755.118800000011</v>
      </c>
      <c r="GE200" s="42">
        <v>-452259.55200000008</v>
      </c>
      <c r="GF200" s="44"/>
      <c r="GG200" s="43">
        <v>25071074.037965879</v>
      </c>
      <c r="GH200" s="12"/>
      <c r="GI200" s="43">
        <v>599</v>
      </c>
      <c r="GJ200" s="9"/>
      <c r="GK200" s="9"/>
    </row>
    <row r="201" spans="1:193" x14ac:dyDescent="0.25">
      <c r="A201" s="8">
        <v>601</v>
      </c>
      <c r="B201" s="8" t="s">
        <v>584</v>
      </c>
      <c r="C201" s="9">
        <v>4202</v>
      </c>
      <c r="D201" s="9">
        <v>15997748.821577471</v>
      </c>
      <c r="E201" s="9">
        <v>3967760.8819809528</v>
      </c>
      <c r="F201" s="121">
        <v>635112</v>
      </c>
      <c r="H201" s="96">
        <f t="shared" si="112"/>
        <v>16632860.821577471</v>
      </c>
      <c r="J201" s="135">
        <f t="shared" si="103"/>
        <v>-492475.34933996201</v>
      </c>
      <c r="K201" s="92">
        <f t="shared" si="104"/>
        <v>-2.8757120118686655E-2</v>
      </c>
      <c r="L201" s="129">
        <f t="shared" si="113"/>
        <v>-117.2002259257406</v>
      </c>
      <c r="N201" s="116">
        <v>46950.943200000002</v>
      </c>
      <c r="O201" s="117">
        <v>4393722.6623999998</v>
      </c>
      <c r="P201" s="118">
        <v>4346771.7192000002</v>
      </c>
      <c r="R201" s="138">
        <f t="shared" si="114"/>
        <v>20979632.540777471</v>
      </c>
      <c r="S201" s="117"/>
      <c r="T201" s="8">
        <v>601</v>
      </c>
      <c r="U201" s="8" t="s">
        <v>185</v>
      </c>
      <c r="V201" s="9">
        <v>4202</v>
      </c>
      <c r="W201" s="9">
        <v>15997748.821577471</v>
      </c>
      <c r="X201" s="9">
        <v>3967760.8819809528</v>
      </c>
      <c r="Y201" s="121">
        <v>644090</v>
      </c>
      <c r="AA201" s="96">
        <f t="shared" si="115"/>
        <v>16641838.821577471</v>
      </c>
      <c r="AC201" s="135">
        <f t="shared" si="116"/>
        <v>-483497.34933996201</v>
      </c>
      <c r="AD201" s="92">
        <f t="shared" si="117"/>
        <v>-2.8232867636259675E-2</v>
      </c>
      <c r="AE201" s="129">
        <f t="shared" si="118"/>
        <v>-115.06362430746358</v>
      </c>
      <c r="AG201" s="116">
        <v>46950.943200000002</v>
      </c>
      <c r="AH201" s="117">
        <v>4393722.6623999998</v>
      </c>
      <c r="AI201" s="118">
        <f t="shared" si="119"/>
        <v>4346771.7192000002</v>
      </c>
      <c r="AK201" s="138">
        <f t="shared" si="120"/>
        <v>20988610.540777471</v>
      </c>
      <c r="AL201" s="117"/>
      <c r="AM201" s="177" t="s">
        <v>185</v>
      </c>
      <c r="AN201" s="158">
        <v>4221</v>
      </c>
      <c r="AO201" s="158">
        <v>16440450.170917433</v>
      </c>
      <c r="AP201" s="158">
        <v>4092232.7453714283</v>
      </c>
      <c r="AQ201" s="158">
        <v>667856</v>
      </c>
      <c r="AR201" s="158">
        <v>17030</v>
      </c>
      <c r="AS201" s="168">
        <f t="shared" si="105"/>
        <v>17125336.170917433</v>
      </c>
      <c r="AU201" s="158">
        <v>4590500.1881999997</v>
      </c>
      <c r="AV201" s="158">
        <v>-61791.276000000013</v>
      </c>
      <c r="AW201" s="158">
        <v>4528708.9122000001</v>
      </c>
      <c r="AY201" s="168">
        <f t="shared" si="106"/>
        <v>21654045.083117433</v>
      </c>
      <c r="BA201" s="181">
        <v>601</v>
      </c>
      <c r="BB201" s="121"/>
      <c r="BD201" s="8">
        <v>601</v>
      </c>
      <c r="BE201" s="8" t="s">
        <v>185</v>
      </c>
      <c r="BF201" s="9">
        <v>4202</v>
      </c>
      <c r="BG201" s="9">
        <v>15997748.821577474</v>
      </c>
      <c r="BH201" s="9">
        <v>3967760.8819809528</v>
      </c>
      <c r="BI201" s="49">
        <v>745307</v>
      </c>
      <c r="BK201" s="96">
        <f t="shared" si="121"/>
        <v>16743055.821577474</v>
      </c>
      <c r="BM201" s="135">
        <f t="shared" si="122"/>
        <v>-442701.34933995828</v>
      </c>
      <c r="BN201" s="92">
        <f t="shared" si="123"/>
        <v>-2.5759781482838525E-2</v>
      </c>
      <c r="BO201" s="129">
        <f t="shared" si="124"/>
        <v>-105.3549141694332</v>
      </c>
      <c r="BQ201" s="116">
        <v>46950.943200000002</v>
      </c>
      <c r="BR201" s="117">
        <v>4393722.6624000007</v>
      </c>
      <c r="BS201" s="118">
        <f t="shared" si="125"/>
        <v>4346771.7192000011</v>
      </c>
      <c r="BU201" s="138">
        <f t="shared" si="126"/>
        <v>21089827.540777475</v>
      </c>
      <c r="BW201" s="8">
        <v>601</v>
      </c>
      <c r="BX201" s="8" t="s">
        <v>185</v>
      </c>
      <c r="BY201" s="9">
        <v>4202</v>
      </c>
      <c r="BZ201" s="9">
        <v>15849810.692989599</v>
      </c>
      <c r="CA201" s="9">
        <v>3967760.8819809528</v>
      </c>
      <c r="CB201" s="49">
        <v>745307</v>
      </c>
      <c r="CD201" s="96">
        <f t="shared" si="127"/>
        <v>16595117.692989599</v>
      </c>
      <c r="CF201" s="135">
        <f t="shared" si="128"/>
        <v>-590639.4779278338</v>
      </c>
      <c r="CG201" s="92">
        <f t="shared" si="129"/>
        <v>-3.436796366047476E-2</v>
      </c>
      <c r="CH201" s="129">
        <f t="shared" si="130"/>
        <v>-140.56151307183097</v>
      </c>
      <c r="CJ201" s="116">
        <v>46950.943200000002</v>
      </c>
      <c r="CK201" s="117">
        <v>4393722.6624000007</v>
      </c>
      <c r="CL201" s="118">
        <f t="shared" si="131"/>
        <v>4346771.7192000011</v>
      </c>
      <c r="CN201" s="138">
        <f t="shared" si="132"/>
        <v>20941889.412189599</v>
      </c>
      <c r="CP201" s="8">
        <v>601</v>
      </c>
      <c r="CQ201" s="8" t="s">
        <v>185</v>
      </c>
      <c r="CR201" s="9">
        <v>4202</v>
      </c>
      <c r="CS201" s="9">
        <v>15896474.937272996</v>
      </c>
      <c r="CT201" s="9">
        <v>3953188.1529371431</v>
      </c>
      <c r="CU201" s="49">
        <v>745307</v>
      </c>
      <c r="CW201" s="96">
        <f t="shared" si="133"/>
        <v>16641781.937272996</v>
      </c>
      <c r="CY201" s="135">
        <f t="shared" si="134"/>
        <v>-543975.23364443704</v>
      </c>
      <c r="CZ201" s="92">
        <f t="shared" si="135"/>
        <v>-3.165267775137532E-2</v>
      </c>
      <c r="DA201" s="129">
        <f t="shared" si="136"/>
        <v>-129.45626693108926</v>
      </c>
      <c r="DC201" s="116">
        <v>-46995.861499999999</v>
      </c>
      <c r="DD201" s="117">
        <v>4397926.1679999996</v>
      </c>
      <c r="DE201" s="118">
        <f t="shared" si="137"/>
        <v>4350930.3064999999</v>
      </c>
      <c r="DG201" s="138">
        <f t="shared" si="138"/>
        <v>20992712.243772995</v>
      </c>
      <c r="DI201" s="8">
        <v>601</v>
      </c>
      <c r="DJ201" s="8" t="s">
        <v>185</v>
      </c>
      <c r="DK201" s="9">
        <v>4202</v>
      </c>
      <c r="DL201" s="9">
        <v>15896471.421319917</v>
      </c>
      <c r="DM201" s="9">
        <v>3953188.1529371431</v>
      </c>
      <c r="DN201" s="49">
        <v>745307</v>
      </c>
      <c r="DP201" s="96">
        <f t="shared" si="139"/>
        <v>16641778.421319917</v>
      </c>
      <c r="DR201" s="135">
        <f t="shared" si="140"/>
        <v>-543978.74959751591</v>
      </c>
      <c r="DS201" s="92">
        <f t="shared" si="141"/>
        <v>-3.1652882336663232E-2</v>
      </c>
      <c r="DT201" s="129">
        <f t="shared" si="107"/>
        <v>-129.4571036643303</v>
      </c>
      <c r="DV201" s="116">
        <v>-46995.861499999999</v>
      </c>
      <c r="DW201" s="117">
        <v>4397926.1679999996</v>
      </c>
      <c r="DX201" s="118">
        <f t="shared" si="142"/>
        <v>4350930.3064999999</v>
      </c>
      <c r="DZ201" s="138">
        <f t="shared" si="143"/>
        <v>20992708.727819916</v>
      </c>
      <c r="EB201" s="8">
        <v>601</v>
      </c>
      <c r="EC201" s="8" t="s">
        <v>185</v>
      </c>
      <c r="ED201" s="9">
        <v>4202</v>
      </c>
      <c r="EE201" s="9">
        <v>15957048.213731792</v>
      </c>
      <c r="EF201" s="9">
        <v>3960789.2317714281</v>
      </c>
      <c r="EG201" s="49">
        <v>745307</v>
      </c>
      <c r="EI201" s="96">
        <f t="shared" si="108"/>
        <v>16702355.213731792</v>
      </c>
      <c r="EK201" s="135">
        <f t="shared" si="144"/>
        <v>-483401.95718564093</v>
      </c>
      <c r="EL201" s="92">
        <f t="shared" si="145"/>
        <v>-2.8128056993827252E-2</v>
      </c>
      <c r="EM201" s="129">
        <f t="shared" si="109"/>
        <v>-115.04092270005734</v>
      </c>
      <c r="EO201" s="116">
        <v>47117.35</v>
      </c>
      <c r="EP201" s="117">
        <v>4409295.2</v>
      </c>
      <c r="EQ201" s="118">
        <f t="shared" si="146"/>
        <v>4362177.8500000006</v>
      </c>
      <c r="ES201" s="138">
        <f t="shared" si="147"/>
        <v>21064533.063731793</v>
      </c>
      <c r="EV201" s="40">
        <v>16440450.170917433</v>
      </c>
      <c r="EW201" s="41">
        <v>4092232.7453714283</v>
      </c>
      <c r="EX201" s="42">
        <v>745307</v>
      </c>
      <c r="EY201" s="12"/>
      <c r="EZ201" s="43">
        <v>17185757.170917433</v>
      </c>
      <c r="FA201" s="12"/>
      <c r="FB201" s="40">
        <v>-61791.276000000013</v>
      </c>
      <c r="FC201" s="41">
        <v>4590500.1881999997</v>
      </c>
      <c r="FD201" s="42">
        <v>4528708.9122000001</v>
      </c>
      <c r="FE201" s="44"/>
      <c r="FF201" s="43">
        <v>21714466.083117433</v>
      </c>
      <c r="FG201" s="12"/>
      <c r="FH201" s="43">
        <v>601</v>
      </c>
      <c r="FI201" s="10"/>
      <c r="FJ201" s="8">
        <v>601</v>
      </c>
      <c r="FK201" s="8" t="s">
        <v>185</v>
      </c>
      <c r="FL201" s="9">
        <v>4202</v>
      </c>
      <c r="FM201" s="9">
        <v>15789638</v>
      </c>
      <c r="FN201" s="9">
        <v>4004360</v>
      </c>
      <c r="FO201" s="49">
        <f t="shared" si="148"/>
        <v>745307</v>
      </c>
      <c r="FQ201" s="99">
        <f t="shared" si="110"/>
        <v>16534945</v>
      </c>
      <c r="FS201" s="55">
        <f t="shared" si="149"/>
        <v>-650812.17091743276</v>
      </c>
      <c r="FT201" s="92">
        <f t="shared" si="150"/>
        <v>-3.7869275379892396E-2</v>
      </c>
      <c r="FU201" s="55">
        <f t="shared" si="111"/>
        <v>-154.88152568239713</v>
      </c>
      <c r="FW201" s="40">
        <v>16440450.170917433</v>
      </c>
      <c r="FX201" s="41">
        <v>4092232.7453714283</v>
      </c>
      <c r="FY201" s="42">
        <v>745307</v>
      </c>
      <c r="FZ201" s="12"/>
      <c r="GA201" s="43">
        <v>17185757.170917433</v>
      </c>
      <c r="GB201" s="12"/>
      <c r="GC201" s="40">
        <v>-61791.276000000013</v>
      </c>
      <c r="GD201" s="41">
        <v>4590500.1881999997</v>
      </c>
      <c r="GE201" s="42">
        <v>4528708.9122000001</v>
      </c>
      <c r="GF201" s="44"/>
      <c r="GG201" s="43">
        <v>21714466.083117433</v>
      </c>
      <c r="GH201" s="12"/>
      <c r="GI201" s="43">
        <v>601</v>
      </c>
      <c r="GJ201" s="9"/>
      <c r="GK201" s="9"/>
    </row>
    <row r="202" spans="1:193" x14ac:dyDescent="0.25">
      <c r="A202" s="8">
        <v>604</v>
      </c>
      <c r="B202" s="8" t="s">
        <v>585</v>
      </c>
      <c r="C202" s="9">
        <v>19163</v>
      </c>
      <c r="D202" s="9">
        <v>13582393.800411353</v>
      </c>
      <c r="E202" s="9">
        <v>-2925456.844153374</v>
      </c>
      <c r="F202" s="121">
        <v>-2207588</v>
      </c>
      <c r="H202" s="96">
        <f t="shared" si="112"/>
        <v>11374805.800411353</v>
      </c>
      <c r="J202" s="135">
        <f t="shared" si="103"/>
        <v>102787.67008599266</v>
      </c>
      <c r="K202" s="92">
        <f t="shared" si="104"/>
        <v>9.1188347017878476E-3</v>
      </c>
      <c r="L202" s="129">
        <f t="shared" si="113"/>
        <v>5.3638610909561484</v>
      </c>
      <c r="N202" s="116">
        <v>1366370.1259199998</v>
      </c>
      <c r="O202" s="117">
        <v>169309.92</v>
      </c>
      <c r="P202" s="118">
        <v>-1197060.2059199999</v>
      </c>
      <c r="R202" s="138">
        <f t="shared" si="114"/>
        <v>10177745.594491353</v>
      </c>
      <c r="S202" s="117"/>
      <c r="T202" s="8">
        <v>604</v>
      </c>
      <c r="U202" s="8" t="s">
        <v>186</v>
      </c>
      <c r="V202" s="9">
        <v>19163</v>
      </c>
      <c r="W202" s="9">
        <v>13582393.800411353</v>
      </c>
      <c r="X202" s="9">
        <v>-2925456.844153374</v>
      </c>
      <c r="Y202" s="121">
        <v>-2230793</v>
      </c>
      <c r="AA202" s="96">
        <f t="shared" si="115"/>
        <v>11351600.800411353</v>
      </c>
      <c r="AC202" s="135">
        <f t="shared" si="116"/>
        <v>79582.670085992664</v>
      </c>
      <c r="AD202" s="92">
        <f t="shared" si="117"/>
        <v>7.0601971329241958E-3</v>
      </c>
      <c r="AE202" s="129">
        <f t="shared" si="118"/>
        <v>4.1529337831233448</v>
      </c>
      <c r="AG202" s="116">
        <v>1366370.1259199998</v>
      </c>
      <c r="AH202" s="117">
        <v>169309.92</v>
      </c>
      <c r="AI202" s="118">
        <f t="shared" si="119"/>
        <v>-1197060.2059199999</v>
      </c>
      <c r="AK202" s="138">
        <f t="shared" si="120"/>
        <v>10154540.594491353</v>
      </c>
      <c r="AL202" s="117"/>
      <c r="AM202" s="177" t="s">
        <v>186</v>
      </c>
      <c r="AN202" s="158">
        <v>18913</v>
      </c>
      <c r="AO202" s="158">
        <v>13380294.13032536</v>
      </c>
      <c r="AP202" s="158">
        <v>-3212438.7437931499</v>
      </c>
      <c r="AQ202" s="158">
        <v>-2108276</v>
      </c>
      <c r="AS202" s="168">
        <f t="shared" si="105"/>
        <v>11272018.13032536</v>
      </c>
      <c r="AU202" s="158">
        <v>240788.77020000003</v>
      </c>
      <c r="AV202" s="158">
        <v>-1208738.5910759999</v>
      </c>
      <c r="AW202" s="158">
        <v>-967949.82087599987</v>
      </c>
      <c r="AY202" s="168">
        <f t="shared" si="106"/>
        <v>10304068.30944936</v>
      </c>
      <c r="BA202" s="181">
        <v>604</v>
      </c>
      <c r="BB202" s="121"/>
      <c r="BD202" s="8">
        <v>604</v>
      </c>
      <c r="BE202" s="8" t="s">
        <v>186</v>
      </c>
      <c r="BF202" s="9">
        <v>19163</v>
      </c>
      <c r="BG202" s="9">
        <v>13582393.800411353</v>
      </c>
      <c r="BH202" s="9">
        <v>-2925456.8441533744</v>
      </c>
      <c r="BI202" s="49">
        <v>-2115550</v>
      </c>
      <c r="BK202" s="96">
        <f t="shared" si="121"/>
        <v>11466843.800411353</v>
      </c>
      <c r="BM202" s="135">
        <f t="shared" si="122"/>
        <v>202099.67008599266</v>
      </c>
      <c r="BN202" s="92">
        <f t="shared" si="123"/>
        <v>1.7940901963492305E-2</v>
      </c>
      <c r="BO202" s="129">
        <f t="shared" si="124"/>
        <v>10.546348175441876</v>
      </c>
      <c r="BQ202" s="116">
        <v>1366370.12592</v>
      </c>
      <c r="BR202" s="117">
        <v>169309.92</v>
      </c>
      <c r="BS202" s="118">
        <f t="shared" si="125"/>
        <v>-1197060.2059200001</v>
      </c>
      <c r="BU202" s="138">
        <f t="shared" si="126"/>
        <v>10269783.594491353</v>
      </c>
      <c r="BW202" s="8">
        <v>604</v>
      </c>
      <c r="BX202" s="8" t="s">
        <v>186</v>
      </c>
      <c r="BY202" s="9">
        <v>19163</v>
      </c>
      <c r="BZ202" s="9">
        <v>13363564.875194481</v>
      </c>
      <c r="CA202" s="9">
        <v>-2925456.8441533744</v>
      </c>
      <c r="CB202" s="49">
        <v>-2115550</v>
      </c>
      <c r="CD202" s="96">
        <f t="shared" si="127"/>
        <v>11248014.875194481</v>
      </c>
      <c r="CF202" s="135">
        <f t="shared" si="128"/>
        <v>-16729.255130879581</v>
      </c>
      <c r="CG202" s="92">
        <f t="shared" si="129"/>
        <v>-1.4850985461661249E-3</v>
      </c>
      <c r="CH202" s="129">
        <f t="shared" si="130"/>
        <v>-0.87299771073838028</v>
      </c>
      <c r="CJ202" s="116">
        <v>1366370.12592</v>
      </c>
      <c r="CK202" s="117">
        <v>169309.92</v>
      </c>
      <c r="CL202" s="118">
        <f t="shared" si="131"/>
        <v>-1197060.2059200001</v>
      </c>
      <c r="CN202" s="138">
        <f t="shared" si="132"/>
        <v>10050954.669274481</v>
      </c>
      <c r="CP202" s="8">
        <v>604</v>
      </c>
      <c r="CQ202" s="8" t="s">
        <v>186</v>
      </c>
      <c r="CR202" s="9">
        <v>19163</v>
      </c>
      <c r="CS202" s="9">
        <v>13196261.334189873</v>
      </c>
      <c r="CT202" s="9">
        <v>-2885042.9386821771</v>
      </c>
      <c r="CU202" s="49">
        <v>-2115550</v>
      </c>
      <c r="CW202" s="96">
        <f t="shared" si="133"/>
        <v>11080711.334189873</v>
      </c>
      <c r="CY202" s="135">
        <f t="shared" si="134"/>
        <v>-184032.79613548703</v>
      </c>
      <c r="CZ202" s="92">
        <f t="shared" si="135"/>
        <v>-1.6337059591088252E-2</v>
      </c>
      <c r="DA202" s="129">
        <f t="shared" si="136"/>
        <v>-9.6035483032660345</v>
      </c>
      <c r="DC202" s="116">
        <v>-1367677.3419000001</v>
      </c>
      <c r="DD202" s="117">
        <v>169471.90000000002</v>
      </c>
      <c r="DE202" s="118">
        <f t="shared" si="137"/>
        <v>-1198205.4419</v>
      </c>
      <c r="DG202" s="138">
        <f t="shared" si="138"/>
        <v>9882505.8922898732</v>
      </c>
      <c r="DI202" s="8">
        <v>604</v>
      </c>
      <c r="DJ202" s="8" t="s">
        <v>186</v>
      </c>
      <c r="DK202" s="9">
        <v>19163</v>
      </c>
      <c r="DL202" s="9">
        <v>13196430.730318185</v>
      </c>
      <c r="DM202" s="9">
        <v>-2885042.9386821771</v>
      </c>
      <c r="DN202" s="49">
        <v>-2115550</v>
      </c>
      <c r="DP202" s="96">
        <f t="shared" si="139"/>
        <v>11080880.730318185</v>
      </c>
      <c r="DR202" s="135">
        <f t="shared" si="140"/>
        <v>-183863.40000717528</v>
      </c>
      <c r="DS202" s="92">
        <f t="shared" si="141"/>
        <v>-1.632202186574341E-2</v>
      </c>
      <c r="DT202" s="129">
        <f t="shared" si="107"/>
        <v>-9.5947085533149963</v>
      </c>
      <c r="DV202" s="116">
        <v>-1367677.3419000001</v>
      </c>
      <c r="DW202" s="117">
        <v>169471.90000000002</v>
      </c>
      <c r="DX202" s="118">
        <f t="shared" si="142"/>
        <v>-1198205.4419</v>
      </c>
      <c r="DZ202" s="138">
        <f t="shared" si="143"/>
        <v>9882675.288418185</v>
      </c>
      <c r="EB202" s="8">
        <v>604</v>
      </c>
      <c r="EC202" s="8" t="s">
        <v>186</v>
      </c>
      <c r="ED202" s="9">
        <v>19163</v>
      </c>
      <c r="EE202" s="9">
        <v>13008715.901017074</v>
      </c>
      <c r="EF202" s="9">
        <v>-2958650.3187279277</v>
      </c>
      <c r="EG202" s="49">
        <v>-2115550</v>
      </c>
      <c r="EI202" s="96">
        <f t="shared" si="108"/>
        <v>10893165.901017074</v>
      </c>
      <c r="EK202" s="135">
        <f t="shared" si="144"/>
        <v>-371578.22930828668</v>
      </c>
      <c r="EL202" s="92">
        <f t="shared" si="145"/>
        <v>-3.298594491001141E-2</v>
      </c>
      <c r="EM202" s="129">
        <f t="shared" si="109"/>
        <v>-19.390399692547444</v>
      </c>
      <c r="EO202" s="116">
        <v>1371212.9100000001</v>
      </c>
      <c r="EP202" s="117">
        <v>169910</v>
      </c>
      <c r="EQ202" s="118">
        <f t="shared" si="146"/>
        <v>-1201302.9100000001</v>
      </c>
      <c r="ES202" s="138">
        <f t="shared" si="147"/>
        <v>9691862.9910170734</v>
      </c>
      <c r="EV202" s="40">
        <v>13380294.13032536</v>
      </c>
      <c r="EW202" s="41">
        <v>-3212438.7437931499</v>
      </c>
      <c r="EX202" s="42">
        <v>-2115550</v>
      </c>
      <c r="EY202" s="12"/>
      <c r="EZ202" s="43">
        <v>11264744.13032536</v>
      </c>
      <c r="FA202" s="12"/>
      <c r="FB202" s="40">
        <v>-1208738.5910759999</v>
      </c>
      <c r="FC202" s="41">
        <v>240788.77020000003</v>
      </c>
      <c r="FD202" s="42">
        <v>-967949.82087599987</v>
      </c>
      <c r="FE202" s="44"/>
      <c r="FF202" s="43">
        <v>10296794.30944936</v>
      </c>
      <c r="FG202" s="12"/>
      <c r="FH202" s="43">
        <v>604</v>
      </c>
      <c r="FI202" s="10"/>
      <c r="FJ202" s="8">
        <v>604</v>
      </c>
      <c r="FK202" s="8" t="s">
        <v>186</v>
      </c>
      <c r="FL202" s="9">
        <v>19163</v>
      </c>
      <c r="FM202" s="9">
        <v>12955944</v>
      </c>
      <c r="FN202" s="9">
        <v>-3098446</v>
      </c>
      <c r="FO202" s="49">
        <f t="shared" si="148"/>
        <v>-2115550</v>
      </c>
      <c r="FQ202" s="99">
        <f t="shared" si="110"/>
        <v>10840394</v>
      </c>
      <c r="FS202" s="55">
        <f t="shared" si="149"/>
        <v>-424350.13032536022</v>
      </c>
      <c r="FT202" s="92">
        <f t="shared" si="150"/>
        <v>-3.7670640843317914E-2</v>
      </c>
      <c r="FU202" s="55">
        <f t="shared" si="111"/>
        <v>-22.144243089566363</v>
      </c>
      <c r="FW202" s="40">
        <v>13380294.13032536</v>
      </c>
      <c r="FX202" s="41">
        <v>-3212438.7437931499</v>
      </c>
      <c r="FY202" s="42">
        <v>-2115550</v>
      </c>
      <c r="FZ202" s="12"/>
      <c r="GA202" s="43">
        <v>11264744.13032536</v>
      </c>
      <c r="GB202" s="12"/>
      <c r="GC202" s="40">
        <v>-1208738.5910759999</v>
      </c>
      <c r="GD202" s="41">
        <v>240788.77020000003</v>
      </c>
      <c r="GE202" s="42">
        <v>-967949.82087599987</v>
      </c>
      <c r="GF202" s="44"/>
      <c r="GG202" s="43">
        <v>10296794.30944936</v>
      </c>
      <c r="GH202" s="12"/>
      <c r="GI202" s="43">
        <v>604</v>
      </c>
      <c r="GJ202" s="9"/>
      <c r="GK202" s="9"/>
    </row>
    <row r="203" spans="1:193" x14ac:dyDescent="0.25">
      <c r="A203" s="8">
        <v>607</v>
      </c>
      <c r="B203" s="8" t="s">
        <v>586</v>
      </c>
      <c r="C203" s="9">
        <v>4514</v>
      </c>
      <c r="D203" s="9">
        <v>14892354.732527072</v>
      </c>
      <c r="E203" s="9">
        <v>4871361.7109254319</v>
      </c>
      <c r="F203" s="121">
        <v>-411853</v>
      </c>
      <c r="H203" s="96">
        <f t="shared" si="112"/>
        <v>14480501.732527072</v>
      </c>
      <c r="J203" s="135">
        <f t="shared" si="103"/>
        <v>-74707.135444635525</v>
      </c>
      <c r="K203" s="92">
        <f t="shared" si="104"/>
        <v>-5.1326735412932679E-3</v>
      </c>
      <c r="L203" s="129">
        <f t="shared" si="113"/>
        <v>-16.550096465360106</v>
      </c>
      <c r="N203" s="116">
        <v>68349.11232</v>
      </c>
      <c r="O203" s="117">
        <v>20903.263200000001</v>
      </c>
      <c r="P203" s="118">
        <v>-47445.849119999999</v>
      </c>
      <c r="R203" s="138">
        <f t="shared" si="114"/>
        <v>14433055.883407071</v>
      </c>
      <c r="S203" s="117"/>
      <c r="T203" s="8">
        <v>607</v>
      </c>
      <c r="U203" s="8" t="s">
        <v>187</v>
      </c>
      <c r="V203" s="9">
        <v>4514</v>
      </c>
      <c r="W203" s="9">
        <v>14892354.732527072</v>
      </c>
      <c r="X203" s="9">
        <v>4871361.7109254319</v>
      </c>
      <c r="Y203" s="121">
        <v>-354774</v>
      </c>
      <c r="AA203" s="96">
        <f t="shared" si="115"/>
        <v>14537580.732527072</v>
      </c>
      <c r="AC203" s="135">
        <f t="shared" si="116"/>
        <v>-17628.135444635525</v>
      </c>
      <c r="AD203" s="92">
        <f t="shared" si="117"/>
        <v>-1.2111221216086908E-3</v>
      </c>
      <c r="AE203" s="129">
        <f t="shared" si="118"/>
        <v>-3.9052138778545693</v>
      </c>
      <c r="AG203" s="116">
        <v>68349.11232</v>
      </c>
      <c r="AH203" s="117">
        <v>20903.263200000001</v>
      </c>
      <c r="AI203" s="118">
        <f t="shared" si="119"/>
        <v>-47445.849119999999</v>
      </c>
      <c r="AK203" s="138">
        <f t="shared" si="120"/>
        <v>14490134.883407071</v>
      </c>
      <c r="AL203" s="117"/>
      <c r="AM203" s="177" t="s">
        <v>187</v>
      </c>
      <c r="AN203" s="158">
        <v>4556</v>
      </c>
      <c r="AO203" s="158">
        <v>14824445.867971707</v>
      </c>
      <c r="AP203" s="158">
        <v>4953523.2316307705</v>
      </c>
      <c r="AQ203" s="158">
        <v>-269237</v>
      </c>
      <c r="AS203" s="168">
        <f t="shared" si="105"/>
        <v>14555208.867971707</v>
      </c>
      <c r="AU203" s="158">
        <v>17091.204000000002</v>
      </c>
      <c r="AV203" s="158">
        <v>-59109.271679999998</v>
      </c>
      <c r="AW203" s="158">
        <v>-42018.067679999993</v>
      </c>
      <c r="AY203" s="168">
        <f t="shared" si="106"/>
        <v>14513190.800291708</v>
      </c>
      <c r="BA203" s="181">
        <v>607</v>
      </c>
      <c r="BB203" s="121"/>
      <c r="BD203" s="8">
        <v>607</v>
      </c>
      <c r="BE203" s="8" t="s">
        <v>187</v>
      </c>
      <c r="BF203" s="9">
        <v>4514</v>
      </c>
      <c r="BG203" s="9">
        <v>14892354.732527072</v>
      </c>
      <c r="BH203" s="9">
        <v>4871361.7109254319</v>
      </c>
      <c r="BI203" s="49">
        <v>-333750</v>
      </c>
      <c r="BK203" s="96">
        <f t="shared" si="121"/>
        <v>14558604.732527072</v>
      </c>
      <c r="BM203" s="135">
        <f t="shared" si="122"/>
        <v>67908.864555364475</v>
      </c>
      <c r="BN203" s="92">
        <f t="shared" si="123"/>
        <v>4.6863770500808824E-3</v>
      </c>
      <c r="BO203" s="129">
        <f t="shared" si="124"/>
        <v>15.04405506321765</v>
      </c>
      <c r="BQ203" s="116">
        <v>68349.112319999986</v>
      </c>
      <c r="BR203" s="117">
        <v>20903.263200000001</v>
      </c>
      <c r="BS203" s="118">
        <f t="shared" si="125"/>
        <v>-47445.849119999984</v>
      </c>
      <c r="BU203" s="138">
        <f t="shared" si="126"/>
        <v>14511158.883407071</v>
      </c>
      <c r="BW203" s="8">
        <v>607</v>
      </c>
      <c r="BX203" s="8" t="s">
        <v>187</v>
      </c>
      <c r="BY203" s="9">
        <v>4514</v>
      </c>
      <c r="BZ203" s="9">
        <v>14767513.44460392</v>
      </c>
      <c r="CA203" s="9">
        <v>4871361.7109254319</v>
      </c>
      <c r="CB203" s="49">
        <v>-333750</v>
      </c>
      <c r="CD203" s="96">
        <f t="shared" si="127"/>
        <v>14433763.44460392</v>
      </c>
      <c r="CF203" s="135">
        <f t="shared" si="128"/>
        <v>-56932.423367787153</v>
      </c>
      <c r="CG203" s="92">
        <f t="shared" si="129"/>
        <v>-3.9288950569739689E-3</v>
      </c>
      <c r="CH203" s="129">
        <f t="shared" si="130"/>
        <v>-12.61241102520761</v>
      </c>
      <c r="CJ203" s="116">
        <v>68349.112319999986</v>
      </c>
      <c r="CK203" s="117">
        <v>20903.263200000001</v>
      </c>
      <c r="CL203" s="118">
        <f t="shared" si="131"/>
        <v>-47445.849119999984</v>
      </c>
      <c r="CN203" s="138">
        <f t="shared" si="132"/>
        <v>14386317.59548392</v>
      </c>
      <c r="CP203" s="8">
        <v>607</v>
      </c>
      <c r="CQ203" s="8" t="s">
        <v>187</v>
      </c>
      <c r="CR203" s="9">
        <v>4514</v>
      </c>
      <c r="CS203" s="9">
        <v>14728608.006003104</v>
      </c>
      <c r="CT203" s="9">
        <v>4893044.3453116044</v>
      </c>
      <c r="CU203" s="49">
        <v>-333750</v>
      </c>
      <c r="CW203" s="96">
        <f t="shared" si="133"/>
        <v>14394858.006003104</v>
      </c>
      <c r="CY203" s="135">
        <f t="shared" si="134"/>
        <v>-95837.861968602985</v>
      </c>
      <c r="CZ203" s="92">
        <f t="shared" si="135"/>
        <v>-6.6137515300718E-3</v>
      </c>
      <c r="DA203" s="129">
        <f t="shared" si="136"/>
        <v>-21.231249882278021</v>
      </c>
      <c r="DC203" s="116">
        <v>-68414.502399999998</v>
      </c>
      <c r="DD203" s="117">
        <v>20923.261500000001</v>
      </c>
      <c r="DE203" s="118">
        <f t="shared" si="137"/>
        <v>-47491.240899999997</v>
      </c>
      <c r="DG203" s="138">
        <f t="shared" si="138"/>
        <v>14347366.765103104</v>
      </c>
      <c r="DI203" s="8">
        <v>607</v>
      </c>
      <c r="DJ203" s="8" t="s">
        <v>187</v>
      </c>
      <c r="DK203" s="9">
        <v>4514</v>
      </c>
      <c r="DL203" s="9">
        <v>14728617.679520035</v>
      </c>
      <c r="DM203" s="9">
        <v>4893044.3453116044</v>
      </c>
      <c r="DN203" s="49">
        <v>-333750</v>
      </c>
      <c r="DP203" s="96">
        <f t="shared" si="139"/>
        <v>14394867.679520035</v>
      </c>
      <c r="DR203" s="135">
        <f t="shared" si="140"/>
        <v>-95828.188451671973</v>
      </c>
      <c r="DS203" s="92">
        <f t="shared" si="141"/>
        <v>-6.6130839626189217E-3</v>
      </c>
      <c r="DT203" s="129">
        <f t="shared" si="107"/>
        <v>-21.22910687897031</v>
      </c>
      <c r="DV203" s="116">
        <v>-68414.502399999998</v>
      </c>
      <c r="DW203" s="117">
        <v>20923.261500000001</v>
      </c>
      <c r="DX203" s="118">
        <f t="shared" si="142"/>
        <v>-47491.240899999997</v>
      </c>
      <c r="DZ203" s="138">
        <f t="shared" si="143"/>
        <v>14347376.438620035</v>
      </c>
      <c r="EB203" s="8">
        <v>607</v>
      </c>
      <c r="EC203" s="8" t="s">
        <v>187</v>
      </c>
      <c r="ED203" s="9">
        <v>4514</v>
      </c>
      <c r="EE203" s="9">
        <v>14728211.346836127</v>
      </c>
      <c r="EF203" s="9">
        <v>4865602.7266607434</v>
      </c>
      <c r="EG203" s="49">
        <v>-333750</v>
      </c>
      <c r="EI203" s="96">
        <f t="shared" si="108"/>
        <v>14394461.346836127</v>
      </c>
      <c r="EK203" s="135">
        <f t="shared" si="144"/>
        <v>-96234.521135579795</v>
      </c>
      <c r="EL203" s="92">
        <f t="shared" si="145"/>
        <v>-6.6411248992040255E-3</v>
      </c>
      <c r="EM203" s="129">
        <f t="shared" si="109"/>
        <v>-21.31912298085507</v>
      </c>
      <c r="EO203" s="116">
        <v>68591.360000000001</v>
      </c>
      <c r="EP203" s="117">
        <v>20977.35</v>
      </c>
      <c r="EQ203" s="118">
        <f t="shared" si="146"/>
        <v>-47614.01</v>
      </c>
      <c r="ES203" s="138">
        <f t="shared" si="147"/>
        <v>14346847.336836128</v>
      </c>
      <c r="EV203" s="40">
        <v>14824445.867971707</v>
      </c>
      <c r="EW203" s="41">
        <v>4953523.2316307705</v>
      </c>
      <c r="EX203" s="42">
        <v>-333750</v>
      </c>
      <c r="EY203" s="12"/>
      <c r="EZ203" s="43">
        <v>14490695.867971707</v>
      </c>
      <c r="FA203" s="12"/>
      <c r="FB203" s="40">
        <v>-59109.271679999998</v>
      </c>
      <c r="FC203" s="41">
        <v>17091.204000000002</v>
      </c>
      <c r="FD203" s="42">
        <v>-42018.067679999993</v>
      </c>
      <c r="FE203" s="44"/>
      <c r="FF203" s="43">
        <v>14448677.800291708</v>
      </c>
      <c r="FG203" s="12"/>
      <c r="FH203" s="43">
        <v>607</v>
      </c>
      <c r="FI203" s="10"/>
      <c r="FJ203" s="8">
        <v>607</v>
      </c>
      <c r="FK203" s="8" t="s">
        <v>187</v>
      </c>
      <c r="FL203" s="9">
        <v>4514</v>
      </c>
      <c r="FM203" s="9">
        <v>14636779</v>
      </c>
      <c r="FN203" s="9">
        <v>4884007</v>
      </c>
      <c r="FO203" s="49">
        <f t="shared" si="148"/>
        <v>-333750</v>
      </c>
      <c r="FQ203" s="99">
        <f t="shared" si="110"/>
        <v>14303029</v>
      </c>
      <c r="FS203" s="55">
        <f t="shared" si="149"/>
        <v>-187666.86797170714</v>
      </c>
      <c r="FT203" s="92">
        <f t="shared" si="150"/>
        <v>-1.2950852718294974E-2</v>
      </c>
      <c r="FU203" s="55">
        <f t="shared" si="111"/>
        <v>-41.574405842203618</v>
      </c>
      <c r="FW203" s="40">
        <v>14824445.867971707</v>
      </c>
      <c r="FX203" s="41">
        <v>4953523.2316307705</v>
      </c>
      <c r="FY203" s="42">
        <v>-333750</v>
      </c>
      <c r="FZ203" s="12"/>
      <c r="GA203" s="43">
        <v>14490695.867971707</v>
      </c>
      <c r="GB203" s="12"/>
      <c r="GC203" s="40">
        <v>-59109.271679999998</v>
      </c>
      <c r="GD203" s="41">
        <v>17091.204000000002</v>
      </c>
      <c r="GE203" s="42">
        <v>-42018.067679999993</v>
      </c>
      <c r="GF203" s="44"/>
      <c r="GG203" s="43">
        <v>14448677.800291708</v>
      </c>
      <c r="GH203" s="12"/>
      <c r="GI203" s="43">
        <v>607</v>
      </c>
      <c r="GJ203" s="9"/>
      <c r="GK203" s="9"/>
    </row>
    <row r="204" spans="1:193" x14ac:dyDescent="0.25">
      <c r="A204" s="8">
        <v>608</v>
      </c>
      <c r="B204" s="8" t="s">
        <v>587</v>
      </c>
      <c r="C204" s="9">
        <v>2233</v>
      </c>
      <c r="D204" s="9">
        <v>7390421.0096082045</v>
      </c>
      <c r="E204" s="9">
        <v>2010376.6460526837</v>
      </c>
      <c r="F204" s="121">
        <v>257689</v>
      </c>
      <c r="H204" s="96">
        <f t="shared" si="112"/>
        <v>7648110.0096082045</v>
      </c>
      <c r="J204" s="135">
        <f t="shared" si="103"/>
        <v>-142391.97477272432</v>
      </c>
      <c r="K204" s="92">
        <f t="shared" si="104"/>
        <v>-1.8277637956861322E-2</v>
      </c>
      <c r="L204" s="129">
        <f t="shared" si="113"/>
        <v>-63.767118124820563</v>
      </c>
      <c r="N204" s="116">
        <v>121798.95168</v>
      </c>
      <c r="O204" s="117">
        <v>87259.728000000003</v>
      </c>
      <c r="P204" s="118">
        <v>-34539.223679999996</v>
      </c>
      <c r="R204" s="138">
        <f t="shared" si="114"/>
        <v>7613570.7859282047</v>
      </c>
      <c r="S204" s="117"/>
      <c r="T204" s="8">
        <v>608</v>
      </c>
      <c r="U204" s="8" t="s">
        <v>188</v>
      </c>
      <c r="V204" s="9">
        <v>2233</v>
      </c>
      <c r="W204" s="9">
        <v>7390421.0096082045</v>
      </c>
      <c r="X204" s="9">
        <v>2010376.6460526837</v>
      </c>
      <c r="Y204" s="121">
        <v>298604</v>
      </c>
      <c r="AA204" s="96">
        <f t="shared" si="115"/>
        <v>7689025.0096082045</v>
      </c>
      <c r="AC204" s="135">
        <f t="shared" si="116"/>
        <v>-101476.97477272432</v>
      </c>
      <c r="AD204" s="92">
        <f t="shared" si="117"/>
        <v>-1.3025729917811988E-2</v>
      </c>
      <c r="AE204" s="129">
        <f t="shared" si="118"/>
        <v>-45.444234112281379</v>
      </c>
      <c r="AG204" s="116">
        <v>121798.95168</v>
      </c>
      <c r="AH204" s="117">
        <v>87259.728000000003</v>
      </c>
      <c r="AI204" s="118">
        <f t="shared" si="119"/>
        <v>-34539.223679999996</v>
      </c>
      <c r="AK204" s="138">
        <f t="shared" si="120"/>
        <v>7654485.7859282047</v>
      </c>
      <c r="AL204" s="117"/>
      <c r="AM204" s="177" t="s">
        <v>188</v>
      </c>
      <c r="AN204" s="158">
        <v>2240</v>
      </c>
      <c r="AO204" s="158">
        <v>7544993.9843809288</v>
      </c>
      <c r="AP204" s="158">
        <v>1993479.6919960985</v>
      </c>
      <c r="AQ204" s="158">
        <v>245508</v>
      </c>
      <c r="AS204" s="168">
        <f t="shared" si="105"/>
        <v>7790501.9843809288</v>
      </c>
      <c r="AU204" s="158">
        <v>96039.419399999999</v>
      </c>
      <c r="AV204" s="158">
        <v>-116377.95216</v>
      </c>
      <c r="AW204" s="158">
        <v>-20338.532760000002</v>
      </c>
      <c r="AY204" s="168">
        <f t="shared" si="106"/>
        <v>7770163.4516209289</v>
      </c>
      <c r="BA204" s="181">
        <v>608</v>
      </c>
      <c r="BB204" s="121"/>
      <c r="BD204" s="8">
        <v>608</v>
      </c>
      <c r="BE204" s="8" t="s">
        <v>188</v>
      </c>
      <c r="BF204" s="9">
        <v>2233</v>
      </c>
      <c r="BG204" s="9">
        <v>7390421.0096082045</v>
      </c>
      <c r="BH204" s="9">
        <v>2010376.6460526837</v>
      </c>
      <c r="BI204" s="49">
        <v>218793</v>
      </c>
      <c r="BK204" s="96">
        <f t="shared" si="121"/>
        <v>7609214.0096082045</v>
      </c>
      <c r="BM204" s="135">
        <f t="shared" si="122"/>
        <v>-154572.97477272432</v>
      </c>
      <c r="BN204" s="92">
        <f t="shared" si="123"/>
        <v>-1.9909481685122472E-2</v>
      </c>
      <c r="BO204" s="129">
        <f t="shared" si="124"/>
        <v>-69.22211140740005</v>
      </c>
      <c r="BQ204" s="116">
        <v>121798.95168</v>
      </c>
      <c r="BR204" s="117">
        <v>87259.728000000003</v>
      </c>
      <c r="BS204" s="118">
        <f t="shared" si="125"/>
        <v>-34539.223679999996</v>
      </c>
      <c r="BU204" s="138">
        <f t="shared" si="126"/>
        <v>7574674.7859282047</v>
      </c>
      <c r="BW204" s="8">
        <v>608</v>
      </c>
      <c r="BX204" s="8" t="s">
        <v>188</v>
      </c>
      <c r="BY204" s="9">
        <v>2233</v>
      </c>
      <c r="BZ204" s="9">
        <v>7322285.5400401037</v>
      </c>
      <c r="CA204" s="9">
        <v>2010376.6460526837</v>
      </c>
      <c r="CB204" s="49">
        <v>218793</v>
      </c>
      <c r="CD204" s="96">
        <f t="shared" si="127"/>
        <v>7541078.5400401037</v>
      </c>
      <c r="CF204" s="135">
        <f t="shared" si="128"/>
        <v>-222708.44434082508</v>
      </c>
      <c r="CG204" s="92">
        <f t="shared" si="129"/>
        <v>-2.8685542865726044E-2</v>
      </c>
      <c r="CH204" s="129">
        <f t="shared" si="130"/>
        <v>-99.735084792129456</v>
      </c>
      <c r="CJ204" s="116">
        <v>121798.95168</v>
      </c>
      <c r="CK204" s="117">
        <v>87259.728000000003</v>
      </c>
      <c r="CL204" s="118">
        <f t="shared" si="131"/>
        <v>-34539.223679999996</v>
      </c>
      <c r="CN204" s="138">
        <f t="shared" si="132"/>
        <v>7506539.3163601039</v>
      </c>
      <c r="CP204" s="8">
        <v>608</v>
      </c>
      <c r="CQ204" s="8" t="s">
        <v>188</v>
      </c>
      <c r="CR204" s="9">
        <v>2233</v>
      </c>
      <c r="CS204" s="9">
        <v>7365648.7901446549</v>
      </c>
      <c r="CT204" s="9">
        <v>2004717.563921951</v>
      </c>
      <c r="CU204" s="49">
        <v>218793</v>
      </c>
      <c r="CW204" s="96">
        <f t="shared" si="133"/>
        <v>7584441.7901446549</v>
      </c>
      <c r="CY204" s="135">
        <f t="shared" si="134"/>
        <v>-179345.19423627388</v>
      </c>
      <c r="CZ204" s="92">
        <f t="shared" si="135"/>
        <v>-2.3100220884096623E-2</v>
      </c>
      <c r="DA204" s="129">
        <f t="shared" si="136"/>
        <v>-80.315805748443296</v>
      </c>
      <c r="DC204" s="116">
        <v>-121915.4776</v>
      </c>
      <c r="DD204" s="117">
        <v>87343.209999999992</v>
      </c>
      <c r="DE204" s="118">
        <f t="shared" si="137"/>
        <v>-34572.267600000006</v>
      </c>
      <c r="DG204" s="138">
        <f t="shared" si="138"/>
        <v>7549869.522544655</v>
      </c>
      <c r="DI204" s="8">
        <v>608</v>
      </c>
      <c r="DJ204" s="8" t="s">
        <v>188</v>
      </c>
      <c r="DK204" s="9">
        <v>2233</v>
      </c>
      <c r="DL204" s="9">
        <v>7365657.8386270292</v>
      </c>
      <c r="DM204" s="9">
        <v>2004717.563921951</v>
      </c>
      <c r="DN204" s="49">
        <v>218793</v>
      </c>
      <c r="DP204" s="96">
        <f t="shared" si="139"/>
        <v>7584450.8386270292</v>
      </c>
      <c r="DR204" s="135">
        <f t="shared" si="140"/>
        <v>-179336.14575389959</v>
      </c>
      <c r="DS204" s="92">
        <f t="shared" si="141"/>
        <v>-2.3099055411319937E-2</v>
      </c>
      <c r="DT204" s="129">
        <f t="shared" si="107"/>
        <v>-80.311753584370621</v>
      </c>
      <c r="DV204" s="116">
        <v>-121915.4776</v>
      </c>
      <c r="DW204" s="117">
        <v>87343.209999999992</v>
      </c>
      <c r="DX204" s="118">
        <f t="shared" si="142"/>
        <v>-34572.267600000006</v>
      </c>
      <c r="DZ204" s="138">
        <f t="shared" si="143"/>
        <v>7549878.5710270293</v>
      </c>
      <c r="EB204" s="8">
        <v>608</v>
      </c>
      <c r="EC204" s="8" t="s">
        <v>188</v>
      </c>
      <c r="ED204" s="9">
        <v>2233</v>
      </c>
      <c r="EE204" s="9">
        <v>7377689.5515187243</v>
      </c>
      <c r="EF204" s="9">
        <v>1993069.7602419509</v>
      </c>
      <c r="EG204" s="49">
        <v>218793</v>
      </c>
      <c r="EI204" s="96">
        <f t="shared" si="108"/>
        <v>7596482.5515187243</v>
      </c>
      <c r="EK204" s="135">
        <f t="shared" si="144"/>
        <v>-167304.4328622045</v>
      </c>
      <c r="EL204" s="92">
        <f t="shared" si="145"/>
        <v>-2.1549333231164775E-2</v>
      </c>
      <c r="EM204" s="129">
        <f t="shared" si="109"/>
        <v>-74.923615254010073</v>
      </c>
      <c r="EO204" s="116">
        <v>122230.64</v>
      </c>
      <c r="EP204" s="117">
        <v>87569</v>
      </c>
      <c r="EQ204" s="118">
        <f t="shared" si="146"/>
        <v>-34661.64</v>
      </c>
      <c r="ES204" s="138">
        <f t="shared" si="147"/>
        <v>7561820.9115187246</v>
      </c>
      <c r="EV204" s="40">
        <v>7544993.9843809288</v>
      </c>
      <c r="EW204" s="41">
        <v>1993479.6919960985</v>
      </c>
      <c r="EX204" s="42">
        <v>218793</v>
      </c>
      <c r="EY204" s="12"/>
      <c r="EZ204" s="43">
        <v>7763786.9843809288</v>
      </c>
      <c r="FA204" s="12"/>
      <c r="FB204" s="40">
        <v>-116377.95216</v>
      </c>
      <c r="FC204" s="41">
        <v>96039.419399999999</v>
      </c>
      <c r="FD204" s="42">
        <v>-20338.532760000002</v>
      </c>
      <c r="FE204" s="44"/>
      <c r="FF204" s="43">
        <v>7743448.4516209289</v>
      </c>
      <c r="FG204" s="12"/>
      <c r="FH204" s="43">
        <v>608</v>
      </c>
      <c r="FI204" s="10"/>
      <c r="FJ204" s="8">
        <v>608</v>
      </c>
      <c r="FK204" s="8" t="s">
        <v>188</v>
      </c>
      <c r="FL204" s="9">
        <v>2233</v>
      </c>
      <c r="FM204" s="9">
        <v>7498856</v>
      </c>
      <c r="FN204" s="9">
        <v>1987057</v>
      </c>
      <c r="FO204" s="49">
        <f t="shared" si="148"/>
        <v>218793</v>
      </c>
      <c r="FQ204" s="99">
        <f t="shared" si="110"/>
        <v>7717649</v>
      </c>
      <c r="FS204" s="55">
        <f t="shared" si="149"/>
        <v>-46137.9843809288</v>
      </c>
      <c r="FT204" s="92">
        <f t="shared" si="150"/>
        <v>-5.9427164183855777E-3</v>
      </c>
      <c r="FU204" s="55">
        <f t="shared" si="111"/>
        <v>-20.661882839645678</v>
      </c>
      <c r="FW204" s="40">
        <v>7544993.9843809288</v>
      </c>
      <c r="FX204" s="41">
        <v>1993479.6919960985</v>
      </c>
      <c r="FY204" s="42">
        <v>218793</v>
      </c>
      <c r="FZ204" s="12"/>
      <c r="GA204" s="43">
        <v>7763786.9843809288</v>
      </c>
      <c r="GB204" s="12"/>
      <c r="GC204" s="40">
        <v>-116377.95216</v>
      </c>
      <c r="GD204" s="41">
        <v>96039.419399999999</v>
      </c>
      <c r="GE204" s="42">
        <v>-20338.532760000002</v>
      </c>
      <c r="GF204" s="44"/>
      <c r="GG204" s="43">
        <v>7743448.4516209289</v>
      </c>
      <c r="GH204" s="12"/>
      <c r="GI204" s="43">
        <v>608</v>
      </c>
      <c r="GJ204" s="9"/>
      <c r="GK204" s="9"/>
    </row>
    <row r="205" spans="1:193" x14ac:dyDescent="0.25">
      <c r="A205" s="8">
        <v>609</v>
      </c>
      <c r="B205" s="8" t="s">
        <v>588</v>
      </c>
      <c r="C205" s="9">
        <v>85059</v>
      </c>
      <c r="D205" s="9">
        <v>147707658.78551951</v>
      </c>
      <c r="E205" s="9">
        <v>27892317.921608061</v>
      </c>
      <c r="F205" s="121">
        <v>-6595060</v>
      </c>
      <c r="H205" s="96">
        <f t="shared" si="112"/>
        <v>141112598.78551951</v>
      </c>
      <c r="J205" s="135">
        <f t="shared" si="103"/>
        <v>2320373.1511821151</v>
      </c>
      <c r="K205" s="92">
        <f t="shared" si="104"/>
        <v>1.6718322230060496E-2</v>
      </c>
      <c r="L205" s="129">
        <f t="shared" si="113"/>
        <v>27.279572428339328</v>
      </c>
      <c r="N205" s="116">
        <v>4089916.8491039989</v>
      </c>
      <c r="O205" s="117">
        <v>1206072.7031999999</v>
      </c>
      <c r="P205" s="118">
        <v>-2883844.145903999</v>
      </c>
      <c r="R205" s="138">
        <f t="shared" si="114"/>
        <v>138228754.63961551</v>
      </c>
      <c r="S205" s="117"/>
      <c r="T205" s="8">
        <v>609</v>
      </c>
      <c r="U205" s="8" t="s">
        <v>189</v>
      </c>
      <c r="V205" s="9">
        <v>85059</v>
      </c>
      <c r="W205" s="9">
        <v>147707658.78551951</v>
      </c>
      <c r="X205" s="9">
        <v>27892317.921608061</v>
      </c>
      <c r="Y205" s="121">
        <v>-5655972</v>
      </c>
      <c r="AA205" s="96">
        <f t="shared" si="115"/>
        <v>142051686.78551951</v>
      </c>
      <c r="AC205" s="135">
        <f t="shared" si="116"/>
        <v>3259461.1511821151</v>
      </c>
      <c r="AD205" s="92">
        <f t="shared" si="117"/>
        <v>2.3484464899132793E-2</v>
      </c>
      <c r="AE205" s="129">
        <f t="shared" si="118"/>
        <v>38.320003188164861</v>
      </c>
      <c r="AG205" s="116">
        <v>4089916.8491039989</v>
      </c>
      <c r="AH205" s="117">
        <v>1206072.7031999999</v>
      </c>
      <c r="AI205" s="118">
        <f t="shared" si="119"/>
        <v>-2883844.145903999</v>
      </c>
      <c r="AK205" s="138">
        <f t="shared" si="120"/>
        <v>139167842.63961551</v>
      </c>
      <c r="AL205" s="117"/>
      <c r="AM205" s="177" t="s">
        <v>189</v>
      </c>
      <c r="AN205" s="158">
        <v>85363</v>
      </c>
      <c r="AO205" s="158">
        <v>144099731.6343374</v>
      </c>
      <c r="AP205" s="158">
        <v>22266620.814306881</v>
      </c>
      <c r="AQ205" s="158">
        <v>-5307506</v>
      </c>
      <c r="AS205" s="168">
        <f t="shared" si="105"/>
        <v>138792225.6343374</v>
      </c>
      <c r="AU205" s="158">
        <v>1433491.8677999999</v>
      </c>
      <c r="AV205" s="158">
        <v>-4133482.7079480002</v>
      </c>
      <c r="AW205" s="158">
        <v>-2699990.840148</v>
      </c>
      <c r="AY205" s="168">
        <f t="shared" si="106"/>
        <v>136092234.79418939</v>
      </c>
      <c r="BA205" s="181">
        <v>609</v>
      </c>
      <c r="BB205" s="121"/>
      <c r="BD205" s="8">
        <v>609</v>
      </c>
      <c r="BE205" s="8" t="s">
        <v>189</v>
      </c>
      <c r="BF205" s="9">
        <v>85059</v>
      </c>
      <c r="BG205" s="9">
        <v>147707658.78551957</v>
      </c>
      <c r="BH205" s="9">
        <v>27892317.921608124</v>
      </c>
      <c r="BI205" s="49">
        <v>-5099667</v>
      </c>
      <c r="BK205" s="96">
        <f t="shared" si="121"/>
        <v>142607991.78551957</v>
      </c>
      <c r="BM205" s="135">
        <f t="shared" si="122"/>
        <v>3607927.1511821747</v>
      </c>
      <c r="BN205" s="92">
        <f t="shared" si="123"/>
        <v>2.5956298370604518E-2</v>
      </c>
      <c r="BO205" s="129">
        <f t="shared" si="124"/>
        <v>42.416759557274062</v>
      </c>
      <c r="BQ205" s="116">
        <v>4089916.8491039998</v>
      </c>
      <c r="BR205" s="117">
        <v>1206072.7032000001</v>
      </c>
      <c r="BS205" s="118">
        <f t="shared" si="125"/>
        <v>-2883844.1459039999</v>
      </c>
      <c r="BU205" s="138">
        <f t="shared" si="126"/>
        <v>139724147.63961557</v>
      </c>
      <c r="BW205" s="8">
        <v>609</v>
      </c>
      <c r="BX205" s="8" t="s">
        <v>189</v>
      </c>
      <c r="BY205" s="9">
        <v>85059</v>
      </c>
      <c r="BZ205" s="9">
        <v>146116583.66991669</v>
      </c>
      <c r="CA205" s="9">
        <v>27892317.921608124</v>
      </c>
      <c r="CB205" s="49">
        <v>-5099667</v>
      </c>
      <c r="CD205" s="96">
        <f t="shared" si="127"/>
        <v>141016916.66991669</v>
      </c>
      <c r="CF205" s="135">
        <f t="shared" si="128"/>
        <v>2016852.035579294</v>
      </c>
      <c r="CG205" s="92">
        <f t="shared" si="129"/>
        <v>1.4509720127720487E-2</v>
      </c>
      <c r="CH205" s="129">
        <f t="shared" si="130"/>
        <v>23.711212635691627</v>
      </c>
      <c r="CJ205" s="116">
        <v>4089916.8491039998</v>
      </c>
      <c r="CK205" s="117">
        <v>1206072.7032000001</v>
      </c>
      <c r="CL205" s="118">
        <f t="shared" si="131"/>
        <v>-2883844.1459039999</v>
      </c>
      <c r="CN205" s="138">
        <f t="shared" si="132"/>
        <v>138133072.52401268</v>
      </c>
      <c r="CP205" s="8">
        <v>609</v>
      </c>
      <c r="CQ205" s="8" t="s">
        <v>189</v>
      </c>
      <c r="CR205" s="9">
        <v>85059</v>
      </c>
      <c r="CS205" s="9">
        <v>146988968.15343761</v>
      </c>
      <c r="CT205" s="9">
        <v>28411938.595609087</v>
      </c>
      <c r="CU205" s="49">
        <v>-5099667</v>
      </c>
      <c r="CW205" s="96">
        <f t="shared" si="133"/>
        <v>141889301.15343761</v>
      </c>
      <c r="CY205" s="135">
        <f t="shared" si="134"/>
        <v>2889236.519100219</v>
      </c>
      <c r="CZ205" s="92">
        <f t="shared" si="135"/>
        <v>2.0785864572803129E-2</v>
      </c>
      <c r="DA205" s="129">
        <f t="shared" si="136"/>
        <v>33.967440471910308</v>
      </c>
      <c r="DC205" s="116">
        <v>-4093829.7015299993</v>
      </c>
      <c r="DD205" s="117">
        <v>1207226.5614999998</v>
      </c>
      <c r="DE205" s="118">
        <f t="shared" si="137"/>
        <v>-2886603.1400299994</v>
      </c>
      <c r="DG205" s="138">
        <f t="shared" si="138"/>
        <v>139002698.01340762</v>
      </c>
      <c r="DI205" s="8">
        <v>609</v>
      </c>
      <c r="DJ205" s="8" t="s">
        <v>189</v>
      </c>
      <c r="DK205" s="9">
        <v>85059</v>
      </c>
      <c r="DL205" s="9">
        <v>146989697.0609284</v>
      </c>
      <c r="DM205" s="9">
        <v>28411938.595609087</v>
      </c>
      <c r="DN205" s="49">
        <v>-5099667</v>
      </c>
      <c r="DP205" s="96">
        <f t="shared" si="139"/>
        <v>141890030.0609284</v>
      </c>
      <c r="DR205" s="135">
        <f t="shared" si="140"/>
        <v>2889965.4265910089</v>
      </c>
      <c r="DS205" s="92">
        <f t="shared" si="141"/>
        <v>2.0791108509147387E-2</v>
      </c>
      <c r="DT205" s="129">
        <f t="shared" si="107"/>
        <v>33.976009905959501</v>
      </c>
      <c r="DV205" s="116">
        <v>-4093829.7015299993</v>
      </c>
      <c r="DW205" s="117">
        <v>1207226.5614999998</v>
      </c>
      <c r="DX205" s="118">
        <f t="shared" si="142"/>
        <v>-2886603.1400299994</v>
      </c>
      <c r="DZ205" s="138">
        <f t="shared" si="143"/>
        <v>139003426.92089841</v>
      </c>
      <c r="EB205" s="8">
        <v>609</v>
      </c>
      <c r="EC205" s="8" t="s">
        <v>189</v>
      </c>
      <c r="ED205" s="9">
        <v>85059</v>
      </c>
      <c r="EE205" s="9">
        <v>145851091.48104528</v>
      </c>
      <c r="EF205" s="9">
        <v>27587631.361583851</v>
      </c>
      <c r="EG205" s="49">
        <v>-5099667</v>
      </c>
      <c r="EI205" s="96">
        <f t="shared" si="108"/>
        <v>140751424.48104528</v>
      </c>
      <c r="EK205" s="135">
        <f t="shared" si="144"/>
        <v>1751359.8467078805</v>
      </c>
      <c r="EL205" s="92">
        <f t="shared" si="145"/>
        <v>1.2599705268591936E-2</v>
      </c>
      <c r="EM205" s="129">
        <f t="shared" si="109"/>
        <v>20.589941648830582</v>
      </c>
      <c r="EO205" s="116">
        <v>4104412.6169999996</v>
      </c>
      <c r="EP205" s="117">
        <v>1210347.3500000001</v>
      </c>
      <c r="EQ205" s="118">
        <f t="shared" si="146"/>
        <v>-2894065.2669999995</v>
      </c>
      <c r="ES205" s="138">
        <f t="shared" si="147"/>
        <v>137857359.21404529</v>
      </c>
      <c r="EV205" s="40">
        <v>144099731.6343374</v>
      </c>
      <c r="EW205" s="41">
        <v>22266620.814306881</v>
      </c>
      <c r="EX205" s="42">
        <v>-5099667</v>
      </c>
      <c r="EY205" s="12"/>
      <c r="EZ205" s="43">
        <v>139000064.6343374</v>
      </c>
      <c r="FA205" s="12"/>
      <c r="FB205" s="40">
        <v>-4133482.7079480002</v>
      </c>
      <c r="FC205" s="41">
        <v>1433491.8677999999</v>
      </c>
      <c r="FD205" s="42">
        <v>-2699990.840148</v>
      </c>
      <c r="FE205" s="44"/>
      <c r="FF205" s="43">
        <v>136300073.79418939</v>
      </c>
      <c r="FG205" s="12"/>
      <c r="FH205" s="43">
        <v>609</v>
      </c>
      <c r="FI205" s="10"/>
      <c r="FJ205" s="8">
        <v>609</v>
      </c>
      <c r="FK205" s="8" t="s">
        <v>189</v>
      </c>
      <c r="FL205" s="9">
        <v>85059</v>
      </c>
      <c r="FM205" s="9">
        <v>145620529</v>
      </c>
      <c r="FN205" s="9">
        <v>27056476</v>
      </c>
      <c r="FO205" s="49">
        <f t="shared" si="148"/>
        <v>-5099667</v>
      </c>
      <c r="FQ205" s="99">
        <f t="shared" si="110"/>
        <v>140520862</v>
      </c>
      <c r="FS205" s="55">
        <f t="shared" si="149"/>
        <v>1520797.3656626046</v>
      </c>
      <c r="FT205" s="92">
        <f t="shared" si="150"/>
        <v>1.0940983154671999E-2</v>
      </c>
      <c r="FU205" s="55">
        <f t="shared" si="111"/>
        <v>17.87932335981618</v>
      </c>
      <c r="FW205" s="40">
        <v>144099731.6343374</v>
      </c>
      <c r="FX205" s="41">
        <v>22266620.814306881</v>
      </c>
      <c r="FY205" s="42">
        <v>-5099667</v>
      </c>
      <c r="FZ205" s="12"/>
      <c r="GA205" s="43">
        <v>139000064.6343374</v>
      </c>
      <c r="GB205" s="12"/>
      <c r="GC205" s="40">
        <v>-4133482.7079480002</v>
      </c>
      <c r="GD205" s="41">
        <v>1433491.8677999999</v>
      </c>
      <c r="GE205" s="42">
        <v>-2699990.840148</v>
      </c>
      <c r="GF205" s="44"/>
      <c r="GG205" s="43">
        <v>136300073.79418939</v>
      </c>
      <c r="GH205" s="12"/>
      <c r="GI205" s="43">
        <v>609</v>
      </c>
      <c r="GJ205" s="9"/>
      <c r="GK205" s="9"/>
    </row>
    <row r="206" spans="1:193" x14ac:dyDescent="0.25">
      <c r="A206" s="8">
        <v>611</v>
      </c>
      <c r="B206" s="8" t="s">
        <v>589</v>
      </c>
      <c r="C206" s="9">
        <v>5108</v>
      </c>
      <c r="D206" s="9">
        <v>6870107.5057427771</v>
      </c>
      <c r="E206" s="9">
        <v>1148815.8857756082</v>
      </c>
      <c r="F206" s="121">
        <v>-1148558</v>
      </c>
      <c r="H206" s="96">
        <f t="shared" si="112"/>
        <v>5721549.5057427771</v>
      </c>
      <c r="J206" s="135">
        <f t="shared" si="103"/>
        <v>-278967.88001874462</v>
      </c>
      <c r="K206" s="92">
        <f t="shared" si="104"/>
        <v>-4.6490637737455869E-2</v>
      </c>
      <c r="L206" s="129">
        <f t="shared" si="113"/>
        <v>-54.613915430451179</v>
      </c>
      <c r="N206" s="116">
        <v>249484.67903999996</v>
      </c>
      <c r="O206" s="117">
        <v>121121.71199999998</v>
      </c>
      <c r="P206" s="118">
        <v>-128362.96703999997</v>
      </c>
      <c r="R206" s="138">
        <f t="shared" si="114"/>
        <v>5593186.5387027776</v>
      </c>
      <c r="S206" s="117"/>
      <c r="T206" s="8">
        <v>611</v>
      </c>
      <c r="U206" s="8" t="s">
        <v>190</v>
      </c>
      <c r="V206" s="9">
        <v>5108</v>
      </c>
      <c r="W206" s="9">
        <v>6870107.5057427771</v>
      </c>
      <c r="X206" s="9">
        <v>1148815.8857756082</v>
      </c>
      <c r="Y206" s="121">
        <v>-1149589</v>
      </c>
      <c r="AA206" s="96">
        <f t="shared" si="115"/>
        <v>5720518.5057427771</v>
      </c>
      <c r="AC206" s="135">
        <f t="shared" si="116"/>
        <v>-279998.88001874462</v>
      </c>
      <c r="AD206" s="92">
        <f t="shared" si="117"/>
        <v>-4.6662456254713464E-2</v>
      </c>
      <c r="AE206" s="129">
        <f t="shared" si="118"/>
        <v>-54.815755681038489</v>
      </c>
      <c r="AG206" s="116">
        <v>249484.67903999996</v>
      </c>
      <c r="AH206" s="117">
        <v>121121.71199999998</v>
      </c>
      <c r="AI206" s="118">
        <f t="shared" si="119"/>
        <v>-128362.96703999997</v>
      </c>
      <c r="AK206" s="138">
        <f t="shared" si="120"/>
        <v>5592155.5387027776</v>
      </c>
      <c r="AL206" s="117"/>
      <c r="AM206" s="177" t="s">
        <v>190</v>
      </c>
      <c r="AN206" s="158">
        <v>5125</v>
      </c>
      <c r="AO206" s="158">
        <v>7122174.3857615218</v>
      </c>
      <c r="AP206" s="158">
        <v>1262815.1785120072</v>
      </c>
      <c r="AQ206" s="158">
        <v>-1121657</v>
      </c>
      <c r="AS206" s="168">
        <f t="shared" si="105"/>
        <v>6000517.3857615218</v>
      </c>
      <c r="AU206" s="158">
        <v>157830.6954</v>
      </c>
      <c r="AV206" s="158">
        <v>-294284.23871999996</v>
      </c>
      <c r="AW206" s="158">
        <v>-136453.54331999997</v>
      </c>
      <c r="AY206" s="168">
        <f t="shared" si="106"/>
        <v>5864063.8424415216</v>
      </c>
      <c r="BA206" s="181">
        <v>611</v>
      </c>
      <c r="BB206" s="121"/>
      <c r="BD206" s="8">
        <v>611</v>
      </c>
      <c r="BE206" s="8" t="s">
        <v>190</v>
      </c>
      <c r="BF206" s="9">
        <v>5108</v>
      </c>
      <c r="BG206" s="9">
        <v>6870107.5057427771</v>
      </c>
      <c r="BH206" s="9">
        <v>1148815.8857756082</v>
      </c>
      <c r="BI206" s="49">
        <v>-1119252</v>
      </c>
      <c r="BK206" s="96">
        <f t="shared" si="121"/>
        <v>5750855.5057427771</v>
      </c>
      <c r="BM206" s="135">
        <f t="shared" si="122"/>
        <v>-252066.88001874462</v>
      </c>
      <c r="BN206" s="92">
        <f t="shared" si="123"/>
        <v>-4.1990694501836005E-2</v>
      </c>
      <c r="BO206" s="129">
        <f t="shared" si="124"/>
        <v>-49.347470637968797</v>
      </c>
      <c r="BQ206" s="116">
        <v>249484.67903999999</v>
      </c>
      <c r="BR206" s="117">
        <v>121121.712</v>
      </c>
      <c r="BS206" s="118">
        <f t="shared" si="125"/>
        <v>-128362.96703999999</v>
      </c>
      <c r="BU206" s="138">
        <f t="shared" si="126"/>
        <v>5622492.5387027776</v>
      </c>
      <c r="BW206" s="8">
        <v>611</v>
      </c>
      <c r="BX206" s="8" t="s">
        <v>190</v>
      </c>
      <c r="BY206" s="9">
        <v>5108</v>
      </c>
      <c r="BZ206" s="9">
        <v>6802613.1149225058</v>
      </c>
      <c r="CA206" s="9">
        <v>1148815.8857756082</v>
      </c>
      <c r="CB206" s="49">
        <v>-1119252</v>
      </c>
      <c r="CD206" s="96">
        <f t="shared" si="127"/>
        <v>5683361.1149225058</v>
      </c>
      <c r="CF206" s="135">
        <f t="shared" si="128"/>
        <v>-319561.27083901595</v>
      </c>
      <c r="CG206" s="92">
        <f t="shared" si="129"/>
        <v>-5.3234283287918419E-2</v>
      </c>
      <c r="CH206" s="129">
        <f t="shared" si="130"/>
        <v>-62.56093790896945</v>
      </c>
      <c r="CJ206" s="116">
        <v>249484.67903999999</v>
      </c>
      <c r="CK206" s="117">
        <v>121121.712</v>
      </c>
      <c r="CL206" s="118">
        <f t="shared" si="131"/>
        <v>-128362.96703999999</v>
      </c>
      <c r="CN206" s="138">
        <f t="shared" si="132"/>
        <v>5554998.1478825063</v>
      </c>
      <c r="CP206" s="8">
        <v>611</v>
      </c>
      <c r="CQ206" s="8" t="s">
        <v>190</v>
      </c>
      <c r="CR206" s="9">
        <v>5108</v>
      </c>
      <c r="CS206" s="9">
        <v>6816071.6094908426</v>
      </c>
      <c r="CT206" s="9">
        <v>1203990.930599022</v>
      </c>
      <c r="CU206" s="49">
        <v>-1119252</v>
      </c>
      <c r="CW206" s="96">
        <f t="shared" si="133"/>
        <v>5696819.6094908426</v>
      </c>
      <c r="CY206" s="135">
        <f t="shared" si="134"/>
        <v>-306102.7762706792</v>
      </c>
      <c r="CZ206" s="92">
        <f t="shared" si="135"/>
        <v>-5.0992292853349538E-2</v>
      </c>
      <c r="DA206" s="129">
        <f t="shared" si="136"/>
        <v>-59.926150405379637</v>
      </c>
      <c r="DC206" s="116">
        <v>-249723.3628</v>
      </c>
      <c r="DD206" s="117">
        <v>121237.59</v>
      </c>
      <c r="DE206" s="118">
        <f t="shared" si="137"/>
        <v>-128485.77280000001</v>
      </c>
      <c r="DG206" s="138">
        <f t="shared" si="138"/>
        <v>5568333.8366908422</v>
      </c>
      <c r="DI206" s="8">
        <v>611</v>
      </c>
      <c r="DJ206" s="8" t="s">
        <v>190</v>
      </c>
      <c r="DK206" s="9">
        <v>5108</v>
      </c>
      <c r="DL206" s="9">
        <v>6816111.9485680321</v>
      </c>
      <c r="DM206" s="9">
        <v>1203990.930599022</v>
      </c>
      <c r="DN206" s="49">
        <v>-1119252</v>
      </c>
      <c r="DP206" s="96">
        <f t="shared" si="139"/>
        <v>5696859.9485680321</v>
      </c>
      <c r="DR206" s="135">
        <f t="shared" si="140"/>
        <v>-306062.43719348963</v>
      </c>
      <c r="DS206" s="92">
        <f t="shared" si="141"/>
        <v>-5.0985572946844457E-2</v>
      </c>
      <c r="DT206" s="129">
        <f t="shared" si="107"/>
        <v>-59.918253170221149</v>
      </c>
      <c r="DV206" s="116">
        <v>-249723.3628</v>
      </c>
      <c r="DW206" s="117">
        <v>121237.59</v>
      </c>
      <c r="DX206" s="118">
        <f t="shared" si="142"/>
        <v>-128485.77280000001</v>
      </c>
      <c r="DZ206" s="138">
        <f t="shared" si="143"/>
        <v>5568374.1757680317</v>
      </c>
      <c r="EB206" s="8">
        <v>611</v>
      </c>
      <c r="EC206" s="8" t="s">
        <v>190</v>
      </c>
      <c r="ED206" s="9">
        <v>5108</v>
      </c>
      <c r="EE206" s="9">
        <v>6739275.9621345587</v>
      </c>
      <c r="EF206" s="9">
        <v>1164996.5985873169</v>
      </c>
      <c r="EG206" s="49">
        <v>-1119252</v>
      </c>
      <c r="EI206" s="96">
        <f t="shared" si="108"/>
        <v>5620023.9621345587</v>
      </c>
      <c r="EK206" s="135">
        <f t="shared" si="144"/>
        <v>-382898.42362696305</v>
      </c>
      <c r="EL206" s="92">
        <f t="shared" si="145"/>
        <v>-6.3785336378023E-2</v>
      </c>
      <c r="EM206" s="129">
        <f t="shared" si="109"/>
        <v>-74.960537123524475</v>
      </c>
      <c r="EO206" s="116">
        <v>250368.92000000004</v>
      </c>
      <c r="EP206" s="117">
        <v>121551</v>
      </c>
      <c r="EQ206" s="118">
        <f t="shared" si="146"/>
        <v>-128817.92000000004</v>
      </c>
      <c r="ES206" s="138">
        <f t="shared" si="147"/>
        <v>5491206.0421345588</v>
      </c>
      <c r="EV206" s="40">
        <v>7122174.3857615218</v>
      </c>
      <c r="EW206" s="41">
        <v>1262815.1785120072</v>
      </c>
      <c r="EX206" s="42">
        <v>-1119252</v>
      </c>
      <c r="EY206" s="12"/>
      <c r="EZ206" s="43">
        <v>6002922.3857615218</v>
      </c>
      <c r="FA206" s="12"/>
      <c r="FB206" s="40">
        <v>-294284.23871999996</v>
      </c>
      <c r="FC206" s="41">
        <v>157830.6954</v>
      </c>
      <c r="FD206" s="42">
        <v>-136453.54331999997</v>
      </c>
      <c r="FE206" s="44"/>
      <c r="FF206" s="43">
        <v>5866468.8424415216</v>
      </c>
      <c r="FG206" s="12"/>
      <c r="FH206" s="43">
        <v>611</v>
      </c>
      <c r="FI206" s="10"/>
      <c r="FJ206" s="8">
        <v>611</v>
      </c>
      <c r="FK206" s="8" t="s">
        <v>190</v>
      </c>
      <c r="FL206" s="9">
        <v>5108</v>
      </c>
      <c r="FM206" s="9">
        <v>6639031</v>
      </c>
      <c r="FN206" s="9">
        <v>1113842</v>
      </c>
      <c r="FO206" s="49">
        <f t="shared" si="148"/>
        <v>-1119252</v>
      </c>
      <c r="FQ206" s="99">
        <f t="shared" si="110"/>
        <v>5519779</v>
      </c>
      <c r="FS206" s="55">
        <f t="shared" si="149"/>
        <v>-483143.38576152176</v>
      </c>
      <c r="FT206" s="92">
        <f t="shared" si="150"/>
        <v>-8.0484696405121167E-2</v>
      </c>
      <c r="FU206" s="55">
        <f t="shared" si="111"/>
        <v>-94.585627596225876</v>
      </c>
      <c r="FW206" s="40">
        <v>7122174.3857615218</v>
      </c>
      <c r="FX206" s="41">
        <v>1262815.1785120072</v>
      </c>
      <c r="FY206" s="42">
        <v>-1119252</v>
      </c>
      <c r="FZ206" s="12"/>
      <c r="GA206" s="43">
        <v>6002922.3857615218</v>
      </c>
      <c r="GB206" s="12"/>
      <c r="GC206" s="40">
        <v>-294284.23871999996</v>
      </c>
      <c r="GD206" s="41">
        <v>157830.6954</v>
      </c>
      <c r="GE206" s="42">
        <v>-136453.54331999997</v>
      </c>
      <c r="GF206" s="44"/>
      <c r="GG206" s="43">
        <v>5866468.8424415216</v>
      </c>
      <c r="GH206" s="12"/>
      <c r="GI206" s="43">
        <v>611</v>
      </c>
      <c r="GJ206" s="9"/>
      <c r="GK206" s="9"/>
    </row>
    <row r="207" spans="1:193" x14ac:dyDescent="0.25">
      <c r="A207" s="8">
        <v>614</v>
      </c>
      <c r="B207" s="8" t="s">
        <v>590</v>
      </c>
      <c r="C207" s="9">
        <v>3424</v>
      </c>
      <c r="D207" s="9">
        <v>16965513.109485205</v>
      </c>
      <c r="E207" s="9">
        <v>3521513.3759190803</v>
      </c>
      <c r="F207" s="121">
        <v>-49438</v>
      </c>
      <c r="H207" s="96">
        <f t="shared" si="112"/>
        <v>16916075.109485205</v>
      </c>
      <c r="J207" s="135">
        <f t="shared" si="103"/>
        <v>-224203.37512913719</v>
      </c>
      <c r="K207" s="92">
        <f t="shared" si="104"/>
        <v>-1.3080497806986582E-2</v>
      </c>
      <c r="L207" s="129">
        <f t="shared" si="113"/>
        <v>-65.479957689584452</v>
      </c>
      <c r="N207" s="116">
        <v>114609.792</v>
      </c>
      <c r="O207" s="117">
        <v>40373.903999999995</v>
      </c>
      <c r="P207" s="118">
        <v>-74235.888000000006</v>
      </c>
      <c r="R207" s="138">
        <f t="shared" si="114"/>
        <v>16841839.221485205</v>
      </c>
      <c r="S207" s="117"/>
      <c r="T207" s="8">
        <v>614</v>
      </c>
      <c r="U207" s="8" t="s">
        <v>191</v>
      </c>
      <c r="V207" s="9">
        <v>3424</v>
      </c>
      <c r="W207" s="9">
        <v>16965513.109485205</v>
      </c>
      <c r="X207" s="9">
        <v>3521513.3759190803</v>
      </c>
      <c r="Y207" s="121">
        <v>920</v>
      </c>
      <c r="AA207" s="96">
        <f t="shared" si="115"/>
        <v>16966433.109485205</v>
      </c>
      <c r="AC207" s="135">
        <f t="shared" si="116"/>
        <v>-173845.37512913719</v>
      </c>
      <c r="AD207" s="92">
        <f t="shared" si="117"/>
        <v>-1.0142505869154128E-2</v>
      </c>
      <c r="AE207" s="129">
        <f t="shared" si="118"/>
        <v>-50.772597876500349</v>
      </c>
      <c r="AG207" s="116">
        <v>114609.792</v>
      </c>
      <c r="AH207" s="117">
        <v>40373.903999999995</v>
      </c>
      <c r="AI207" s="118">
        <f t="shared" si="119"/>
        <v>-74235.888000000006</v>
      </c>
      <c r="AK207" s="138">
        <f t="shared" si="120"/>
        <v>16892197.221485205</v>
      </c>
      <c r="AL207" s="117"/>
      <c r="AM207" s="177" t="s">
        <v>191</v>
      </c>
      <c r="AN207" s="158">
        <v>3477</v>
      </c>
      <c r="AO207" s="158">
        <v>17223141.484614342</v>
      </c>
      <c r="AP207" s="158">
        <v>3891733.5013600006</v>
      </c>
      <c r="AQ207" s="158">
        <v>-82863</v>
      </c>
      <c r="AS207" s="168">
        <f t="shared" si="105"/>
        <v>17140278.484614342</v>
      </c>
      <c r="AU207" s="158">
        <v>21035.328000000001</v>
      </c>
      <c r="AV207" s="158">
        <v>-97354.127399999998</v>
      </c>
      <c r="AW207" s="158">
        <v>-76318.799399999989</v>
      </c>
      <c r="AY207" s="168">
        <f t="shared" si="106"/>
        <v>17063959.685214341</v>
      </c>
      <c r="BA207" s="181">
        <v>614</v>
      </c>
      <c r="BB207" s="121"/>
      <c r="BD207" s="8">
        <v>614</v>
      </c>
      <c r="BE207" s="8" t="s">
        <v>191</v>
      </c>
      <c r="BF207" s="9">
        <v>3424</v>
      </c>
      <c r="BG207" s="9">
        <v>16965513.109485205</v>
      </c>
      <c r="BH207" s="9">
        <v>3521513.3759190803</v>
      </c>
      <c r="BI207" s="49">
        <v>-8942</v>
      </c>
      <c r="BK207" s="96">
        <f t="shared" si="121"/>
        <v>16956571.109485205</v>
      </c>
      <c r="BM207" s="135">
        <f t="shared" si="122"/>
        <v>-257628.37512913719</v>
      </c>
      <c r="BN207" s="92">
        <f t="shared" si="123"/>
        <v>-1.4966038668216872E-2</v>
      </c>
      <c r="BO207" s="129">
        <f t="shared" si="124"/>
        <v>-75.241931988649881</v>
      </c>
      <c r="BQ207" s="116">
        <v>114609.792</v>
      </c>
      <c r="BR207" s="117">
        <v>40373.904000000002</v>
      </c>
      <c r="BS207" s="118">
        <f t="shared" si="125"/>
        <v>-74235.888000000006</v>
      </c>
      <c r="BU207" s="138">
        <f t="shared" si="126"/>
        <v>16882335.221485205</v>
      </c>
      <c r="BW207" s="8">
        <v>614</v>
      </c>
      <c r="BX207" s="8" t="s">
        <v>191</v>
      </c>
      <c r="BY207" s="9">
        <v>3424</v>
      </c>
      <c r="BZ207" s="9">
        <v>16822285.218095858</v>
      </c>
      <c r="CA207" s="9">
        <v>3521513.3759190803</v>
      </c>
      <c r="CB207" s="49">
        <v>-8942</v>
      </c>
      <c r="CD207" s="96">
        <f t="shared" si="127"/>
        <v>16813343.218095858</v>
      </c>
      <c r="CF207" s="135">
        <f t="shared" si="128"/>
        <v>-400856.2665184848</v>
      </c>
      <c r="CG207" s="92">
        <f t="shared" si="129"/>
        <v>-2.3286372792226614E-2</v>
      </c>
      <c r="CH207" s="129">
        <f t="shared" si="130"/>
        <v>-117.07250774488458</v>
      </c>
      <c r="CJ207" s="116">
        <v>114609.792</v>
      </c>
      <c r="CK207" s="117">
        <v>40373.904000000002</v>
      </c>
      <c r="CL207" s="118">
        <f t="shared" si="131"/>
        <v>-74235.888000000006</v>
      </c>
      <c r="CN207" s="138">
        <f t="shared" si="132"/>
        <v>16739107.330095857</v>
      </c>
      <c r="CP207" s="8">
        <v>614</v>
      </c>
      <c r="CQ207" s="8" t="s">
        <v>191</v>
      </c>
      <c r="CR207" s="9">
        <v>3424</v>
      </c>
      <c r="CS207" s="9">
        <v>16832756.86441835</v>
      </c>
      <c r="CT207" s="9">
        <v>3534652.9830473554</v>
      </c>
      <c r="CU207" s="49">
        <v>-8942</v>
      </c>
      <c r="CW207" s="96">
        <f t="shared" si="133"/>
        <v>16823814.86441835</v>
      </c>
      <c r="CY207" s="135">
        <f t="shared" si="134"/>
        <v>-390384.62019599229</v>
      </c>
      <c r="CZ207" s="92">
        <f t="shared" si="135"/>
        <v>-2.2678058340436284E-2</v>
      </c>
      <c r="DA207" s="129">
        <f t="shared" si="136"/>
        <v>-114.01419982359587</v>
      </c>
      <c r="DC207" s="116">
        <v>-114719.44</v>
      </c>
      <c r="DD207" s="117">
        <v>40412.53</v>
      </c>
      <c r="DE207" s="118">
        <f t="shared" si="137"/>
        <v>-74306.91</v>
      </c>
      <c r="DG207" s="138">
        <f t="shared" si="138"/>
        <v>16749507.95441835</v>
      </c>
      <c r="DI207" s="8">
        <v>614</v>
      </c>
      <c r="DJ207" s="8" t="s">
        <v>191</v>
      </c>
      <c r="DK207" s="9">
        <v>3424</v>
      </c>
      <c r="DL207" s="9">
        <v>16832693.807296164</v>
      </c>
      <c r="DM207" s="9">
        <v>3534652.9830473554</v>
      </c>
      <c r="DN207" s="49">
        <v>-8942</v>
      </c>
      <c r="DP207" s="96">
        <f t="shared" si="139"/>
        <v>16823751.807296164</v>
      </c>
      <c r="DR207" s="135">
        <f t="shared" si="140"/>
        <v>-390447.67731817812</v>
      </c>
      <c r="DS207" s="92">
        <f t="shared" si="141"/>
        <v>-2.2681721428123993E-2</v>
      </c>
      <c r="DT207" s="129">
        <f t="shared" si="107"/>
        <v>-114.03261603918753</v>
      </c>
      <c r="DV207" s="116">
        <v>-114719.44</v>
      </c>
      <c r="DW207" s="117">
        <v>40412.53</v>
      </c>
      <c r="DX207" s="118">
        <f t="shared" si="142"/>
        <v>-74306.91</v>
      </c>
      <c r="DZ207" s="138">
        <f t="shared" si="143"/>
        <v>16749444.897296164</v>
      </c>
      <c r="EB207" s="8">
        <v>614</v>
      </c>
      <c r="EC207" s="8" t="s">
        <v>191</v>
      </c>
      <c r="ED207" s="9">
        <v>3424</v>
      </c>
      <c r="EE207" s="9">
        <v>16902038.079603888</v>
      </c>
      <c r="EF207" s="9">
        <v>3526279.6071062079</v>
      </c>
      <c r="EG207" s="49">
        <v>-8942</v>
      </c>
      <c r="EI207" s="96">
        <f t="shared" si="108"/>
        <v>16893096.079603888</v>
      </c>
      <c r="EK207" s="135">
        <f t="shared" si="144"/>
        <v>-321103.40501045436</v>
      </c>
      <c r="EL207" s="92">
        <f t="shared" si="145"/>
        <v>-1.8653403273120497E-2</v>
      </c>
      <c r="EM207" s="129">
        <f t="shared" si="109"/>
        <v>-93.78020006146447</v>
      </c>
      <c r="EO207" s="116">
        <v>115016</v>
      </c>
      <c r="EP207" s="117">
        <v>40517</v>
      </c>
      <c r="EQ207" s="118">
        <f t="shared" si="146"/>
        <v>-74499</v>
      </c>
      <c r="ES207" s="138">
        <f t="shared" si="147"/>
        <v>16818597.079603888</v>
      </c>
      <c r="EV207" s="40">
        <v>17223141.484614342</v>
      </c>
      <c r="EW207" s="41">
        <v>3891733.5013600006</v>
      </c>
      <c r="EX207" s="42">
        <v>-8942</v>
      </c>
      <c r="EY207" s="12"/>
      <c r="EZ207" s="43">
        <v>17214199.484614342</v>
      </c>
      <c r="FA207" s="12"/>
      <c r="FB207" s="40">
        <v>-97354.127399999998</v>
      </c>
      <c r="FC207" s="41">
        <v>21035.328000000001</v>
      </c>
      <c r="FD207" s="42">
        <v>-76318.799399999989</v>
      </c>
      <c r="FE207" s="44"/>
      <c r="FF207" s="43">
        <v>17137880.685214341</v>
      </c>
      <c r="FG207" s="12"/>
      <c r="FH207" s="43">
        <v>614</v>
      </c>
      <c r="FI207" s="10"/>
      <c r="FJ207" s="8">
        <v>614</v>
      </c>
      <c r="FK207" s="8" t="s">
        <v>191</v>
      </c>
      <c r="FL207" s="9">
        <v>3424</v>
      </c>
      <c r="FM207" s="9">
        <v>16814092</v>
      </c>
      <c r="FN207" s="9">
        <v>3579068</v>
      </c>
      <c r="FO207" s="49">
        <f t="shared" si="148"/>
        <v>-8942</v>
      </c>
      <c r="FQ207" s="99">
        <f t="shared" si="110"/>
        <v>16805150</v>
      </c>
      <c r="FS207" s="55">
        <f t="shared" si="149"/>
        <v>-409049.48461434245</v>
      </c>
      <c r="FT207" s="92">
        <f t="shared" si="150"/>
        <v>-2.3762329754569274E-2</v>
      </c>
      <c r="FU207" s="55">
        <f t="shared" si="111"/>
        <v>-119.46538686166544</v>
      </c>
      <c r="FW207" s="40">
        <v>17223141.484614342</v>
      </c>
      <c r="FX207" s="41">
        <v>3891733.5013600006</v>
      </c>
      <c r="FY207" s="42">
        <v>-8942</v>
      </c>
      <c r="FZ207" s="12"/>
      <c r="GA207" s="43">
        <v>17214199.484614342</v>
      </c>
      <c r="GB207" s="12"/>
      <c r="GC207" s="40">
        <v>-97354.127399999998</v>
      </c>
      <c r="GD207" s="41">
        <v>21035.328000000001</v>
      </c>
      <c r="GE207" s="42">
        <v>-76318.799399999989</v>
      </c>
      <c r="GF207" s="44"/>
      <c r="GG207" s="43">
        <v>17137880.685214341</v>
      </c>
      <c r="GH207" s="12"/>
      <c r="GI207" s="43">
        <v>614</v>
      </c>
      <c r="GJ207" s="9"/>
      <c r="GK207" s="9"/>
    </row>
    <row r="208" spans="1:193" x14ac:dyDescent="0.25">
      <c r="A208" s="8">
        <v>615</v>
      </c>
      <c r="B208" s="8" t="s">
        <v>591</v>
      </c>
      <c r="C208" s="9">
        <v>8187</v>
      </c>
      <c r="D208" s="9">
        <v>36081888.029579364</v>
      </c>
      <c r="E208" s="9">
        <v>8295912.7142478051</v>
      </c>
      <c r="F208" s="121">
        <v>-205180</v>
      </c>
      <c r="H208" s="96">
        <f t="shared" si="112"/>
        <v>35876708.029579364</v>
      </c>
      <c r="J208" s="135">
        <f t="shared" ref="J208:J271" si="151">H208-AS208</f>
        <v>-1069001.7425843477</v>
      </c>
      <c r="K208" s="92">
        <f t="shared" ref="K208:K271" si="152">J208/AS208</f>
        <v>-2.8934394525823234E-2</v>
      </c>
      <c r="L208" s="129">
        <f t="shared" si="113"/>
        <v>-130.57307225898958</v>
      </c>
      <c r="N208" s="116">
        <v>31322.335200000001</v>
      </c>
      <c r="O208" s="117">
        <v>44411.294399999999</v>
      </c>
      <c r="P208" s="118">
        <v>13088.959199999998</v>
      </c>
      <c r="R208" s="138">
        <f t="shared" si="114"/>
        <v>35889796.988779366</v>
      </c>
      <c r="S208" s="117"/>
      <c r="T208" s="8">
        <v>615</v>
      </c>
      <c r="U208" s="8" t="s">
        <v>192</v>
      </c>
      <c r="V208" s="9">
        <v>8187</v>
      </c>
      <c r="W208" s="9">
        <v>36081888.029579364</v>
      </c>
      <c r="X208" s="9">
        <v>8295912.7142478051</v>
      </c>
      <c r="Y208" s="121">
        <v>-220783</v>
      </c>
      <c r="AA208" s="96">
        <f t="shared" si="115"/>
        <v>35861105.029579364</v>
      </c>
      <c r="AC208" s="135">
        <f t="shared" si="116"/>
        <v>-1084604.7425843477</v>
      </c>
      <c r="AD208" s="92">
        <f t="shared" si="117"/>
        <v>-2.9356716903610004E-2</v>
      </c>
      <c r="AE208" s="129">
        <f t="shared" si="118"/>
        <v>-132.47889856899326</v>
      </c>
      <c r="AG208" s="116">
        <v>31322.335200000001</v>
      </c>
      <c r="AH208" s="117">
        <v>44411.294399999999</v>
      </c>
      <c r="AI208" s="118">
        <f t="shared" si="119"/>
        <v>13088.959199999998</v>
      </c>
      <c r="AK208" s="138">
        <f t="shared" si="120"/>
        <v>35874193.988779366</v>
      </c>
      <c r="AL208" s="117"/>
      <c r="AM208" s="177" t="s">
        <v>192</v>
      </c>
      <c r="AN208" s="158">
        <v>8257</v>
      </c>
      <c r="AO208" s="158">
        <v>37214634.772163711</v>
      </c>
      <c r="AP208" s="158">
        <v>8567442.2841639016</v>
      </c>
      <c r="AQ208" s="158">
        <v>-279495</v>
      </c>
      <c r="AR208" s="158">
        <v>10570</v>
      </c>
      <c r="AS208" s="168">
        <f t="shared" ref="AS208:AS271" si="153">AO208+AQ208+AR208</f>
        <v>36945709.772163711</v>
      </c>
      <c r="AU208" s="158">
        <v>47329.487999999998</v>
      </c>
      <c r="AV208" s="158">
        <v>-77002.447560000001</v>
      </c>
      <c r="AW208" s="158">
        <v>-29672.959560000003</v>
      </c>
      <c r="AY208" s="168">
        <f t="shared" ref="AY208:AY271" si="154">AS208+AW208</f>
        <v>36916036.812603712</v>
      </c>
      <c r="BA208" s="181">
        <v>615</v>
      </c>
      <c r="BB208" s="121"/>
      <c r="BD208" s="8">
        <v>615</v>
      </c>
      <c r="BE208" s="8" t="s">
        <v>192</v>
      </c>
      <c r="BF208" s="9">
        <v>8187</v>
      </c>
      <c r="BG208" s="9">
        <v>36081888.029579364</v>
      </c>
      <c r="BH208" s="9">
        <v>8295912.7142478079</v>
      </c>
      <c r="BI208" s="49">
        <v>-68668</v>
      </c>
      <c r="BK208" s="96">
        <f t="shared" si="121"/>
        <v>36013220.029579364</v>
      </c>
      <c r="BM208" s="135">
        <f t="shared" si="122"/>
        <v>-1132746.7425843477</v>
      </c>
      <c r="BN208" s="92">
        <f t="shared" si="123"/>
        <v>-3.049447466348354E-2</v>
      </c>
      <c r="BO208" s="129">
        <f t="shared" si="124"/>
        <v>-138.35919660246094</v>
      </c>
      <c r="BQ208" s="116">
        <v>31322.335200000001</v>
      </c>
      <c r="BR208" s="117">
        <v>44411.294399999999</v>
      </c>
      <c r="BS208" s="118">
        <f t="shared" si="125"/>
        <v>13088.959199999998</v>
      </c>
      <c r="BU208" s="138">
        <f t="shared" si="126"/>
        <v>36026308.988779366</v>
      </c>
      <c r="BW208" s="8">
        <v>615</v>
      </c>
      <c r="BX208" s="8" t="s">
        <v>192</v>
      </c>
      <c r="BY208" s="9">
        <v>8187</v>
      </c>
      <c r="BZ208" s="9">
        <v>35742800.423913456</v>
      </c>
      <c r="CA208" s="9">
        <v>8295912.7142478079</v>
      </c>
      <c r="CB208" s="49">
        <v>-68668</v>
      </c>
      <c r="CD208" s="96">
        <f t="shared" si="127"/>
        <v>35674132.423913456</v>
      </c>
      <c r="CF208" s="135">
        <f t="shared" si="128"/>
        <v>-1471834.348250255</v>
      </c>
      <c r="CG208" s="92">
        <f t="shared" si="129"/>
        <v>-3.9622992107805684E-2</v>
      </c>
      <c r="CH208" s="129">
        <f t="shared" si="130"/>
        <v>-179.77700601566568</v>
      </c>
      <c r="CJ208" s="116">
        <v>31322.335200000001</v>
      </c>
      <c r="CK208" s="117">
        <v>44411.294399999999</v>
      </c>
      <c r="CL208" s="118">
        <f t="shared" si="131"/>
        <v>13088.959199999998</v>
      </c>
      <c r="CN208" s="138">
        <f t="shared" si="132"/>
        <v>35687221.383113459</v>
      </c>
      <c r="CP208" s="8">
        <v>615</v>
      </c>
      <c r="CQ208" s="8" t="s">
        <v>192</v>
      </c>
      <c r="CR208" s="9">
        <v>8187</v>
      </c>
      <c r="CS208" s="9">
        <v>35773726.992322393</v>
      </c>
      <c r="CT208" s="9">
        <v>8284469.3051317083</v>
      </c>
      <c r="CU208" s="49">
        <v>-68668</v>
      </c>
      <c r="CW208" s="96">
        <f t="shared" si="133"/>
        <v>35705058.992322393</v>
      </c>
      <c r="CY208" s="135">
        <f t="shared" si="134"/>
        <v>-1440907.7798413187</v>
      </c>
      <c r="CZ208" s="92">
        <f t="shared" si="135"/>
        <v>-3.8790423430871641E-2</v>
      </c>
      <c r="DA208" s="129">
        <f t="shared" si="136"/>
        <v>-175.99948452929263</v>
      </c>
      <c r="DC208" s="116">
        <v>-31352.301500000001</v>
      </c>
      <c r="DD208" s="117">
        <v>44453.782999999996</v>
      </c>
      <c r="DE208" s="118">
        <f t="shared" si="137"/>
        <v>13101.481499999994</v>
      </c>
      <c r="DG208" s="138">
        <f t="shared" si="138"/>
        <v>35718160.473822393</v>
      </c>
      <c r="DI208" s="8">
        <v>615</v>
      </c>
      <c r="DJ208" s="8" t="s">
        <v>192</v>
      </c>
      <c r="DK208" s="9">
        <v>8187</v>
      </c>
      <c r="DL208" s="9">
        <v>35773622.609921359</v>
      </c>
      <c r="DM208" s="9">
        <v>8284469.3051317083</v>
      </c>
      <c r="DN208" s="49">
        <v>-68668</v>
      </c>
      <c r="DP208" s="96">
        <f t="shared" si="139"/>
        <v>35704954.609921359</v>
      </c>
      <c r="DR208" s="135">
        <f t="shared" si="140"/>
        <v>-1441012.162242353</v>
      </c>
      <c r="DS208" s="92">
        <f t="shared" si="141"/>
        <v>-3.8793233491023649E-2</v>
      </c>
      <c r="DT208" s="129">
        <f t="shared" ref="DT208:DT271" si="155">DR208/DK208</f>
        <v>-176.01223430345095</v>
      </c>
      <c r="DV208" s="116">
        <v>-31352.301500000001</v>
      </c>
      <c r="DW208" s="117">
        <v>44453.782999999996</v>
      </c>
      <c r="DX208" s="118">
        <f t="shared" si="142"/>
        <v>13101.481499999994</v>
      </c>
      <c r="DZ208" s="138">
        <f t="shared" si="143"/>
        <v>35718056.091421358</v>
      </c>
      <c r="EB208" s="8">
        <v>615</v>
      </c>
      <c r="EC208" s="8" t="s">
        <v>192</v>
      </c>
      <c r="ED208" s="9">
        <v>8187</v>
      </c>
      <c r="EE208" s="9">
        <v>35916428.989089437</v>
      </c>
      <c r="EF208" s="9">
        <v>8248756.7806204921</v>
      </c>
      <c r="EG208" s="49">
        <v>-68668</v>
      </c>
      <c r="EI208" s="96">
        <f t="shared" ref="EI208:EI271" si="156">EE208+EG208</f>
        <v>35847760.989089437</v>
      </c>
      <c r="EK208" s="135">
        <f t="shared" si="144"/>
        <v>-1298205.7830742747</v>
      </c>
      <c r="EL208" s="92">
        <f t="shared" si="145"/>
        <v>-3.4948768221241149E-2</v>
      </c>
      <c r="EM208" s="129">
        <f t="shared" ref="EM208:EM271" si="157">EK208/ED208</f>
        <v>-158.56916856898431</v>
      </c>
      <c r="EO208" s="116">
        <v>31433.35</v>
      </c>
      <c r="EP208" s="117">
        <v>44568.7</v>
      </c>
      <c r="EQ208" s="118">
        <f t="shared" si="146"/>
        <v>13135.349999999999</v>
      </c>
      <c r="ES208" s="138">
        <f t="shared" si="147"/>
        <v>35860896.339089438</v>
      </c>
      <c r="EV208" s="40">
        <v>37214634.772163711</v>
      </c>
      <c r="EW208" s="41">
        <v>8567442.2841639016</v>
      </c>
      <c r="EX208" s="42">
        <v>-68668</v>
      </c>
      <c r="EY208" s="12"/>
      <c r="EZ208" s="43">
        <v>37145966.772163711</v>
      </c>
      <c r="FA208" s="12"/>
      <c r="FB208" s="40">
        <v>-77002.447560000001</v>
      </c>
      <c r="FC208" s="41">
        <v>47329.487999999998</v>
      </c>
      <c r="FD208" s="42">
        <v>-29672.959560000003</v>
      </c>
      <c r="FE208" s="44"/>
      <c r="FF208" s="43">
        <v>37116293.812603712</v>
      </c>
      <c r="FG208" s="12"/>
      <c r="FH208" s="43">
        <v>615</v>
      </c>
      <c r="FI208" s="10"/>
      <c r="FJ208" s="8">
        <v>615</v>
      </c>
      <c r="FK208" s="8" t="s">
        <v>192</v>
      </c>
      <c r="FL208" s="9">
        <v>8187</v>
      </c>
      <c r="FM208" s="9">
        <v>35971797</v>
      </c>
      <c r="FN208" s="9">
        <v>8285095</v>
      </c>
      <c r="FO208" s="49">
        <f t="shared" si="148"/>
        <v>-68668</v>
      </c>
      <c r="FQ208" s="99">
        <f t="shared" ref="FQ208:FQ271" si="158">FM208+FO208</f>
        <v>35903129</v>
      </c>
      <c r="FS208" s="55">
        <f t="shared" si="149"/>
        <v>-1242837.7721637115</v>
      </c>
      <c r="FT208" s="92">
        <f t="shared" si="150"/>
        <v>-3.3458215794643524E-2</v>
      </c>
      <c r="FU208" s="55">
        <f t="shared" ref="FU208:FU271" si="159">FS208/FL208</f>
        <v>-151.80625041696732</v>
      </c>
      <c r="FW208" s="40">
        <v>37214634.772163711</v>
      </c>
      <c r="FX208" s="41">
        <v>8567442.2841639016</v>
      </c>
      <c r="FY208" s="42">
        <v>-68668</v>
      </c>
      <c r="FZ208" s="12"/>
      <c r="GA208" s="43">
        <v>37145966.772163711</v>
      </c>
      <c r="GB208" s="12"/>
      <c r="GC208" s="40">
        <v>-77002.447560000001</v>
      </c>
      <c r="GD208" s="41">
        <v>47329.487999999998</v>
      </c>
      <c r="GE208" s="42">
        <v>-29672.959560000003</v>
      </c>
      <c r="GF208" s="44"/>
      <c r="GG208" s="43">
        <v>37116293.812603712</v>
      </c>
      <c r="GH208" s="12"/>
      <c r="GI208" s="43">
        <v>615</v>
      </c>
      <c r="GJ208" s="9"/>
      <c r="GK208" s="9"/>
    </row>
    <row r="209" spans="1:193" x14ac:dyDescent="0.25">
      <c r="A209" s="8">
        <v>616</v>
      </c>
      <c r="B209" s="8" t="s">
        <v>592</v>
      </c>
      <c r="C209" s="9">
        <v>1988</v>
      </c>
      <c r="D209" s="9">
        <v>3818764.0246256641</v>
      </c>
      <c r="E209" s="9">
        <v>850559.59758181858</v>
      </c>
      <c r="F209" s="121">
        <v>-445676</v>
      </c>
      <c r="H209" s="96">
        <f t="shared" ref="H209:H272" si="160">D209+F209</f>
        <v>3373088.0246256641</v>
      </c>
      <c r="J209" s="135">
        <f t="shared" si="151"/>
        <v>-59312.983574872836</v>
      </c>
      <c r="K209" s="92">
        <f t="shared" si="152"/>
        <v>-1.7280318771951454E-2</v>
      </c>
      <c r="L209" s="129">
        <f t="shared" ref="L209:L272" si="161">J209/C209</f>
        <v>-29.835504816334424</v>
      </c>
      <c r="N209" s="116">
        <v>867387.74400000006</v>
      </c>
      <c r="O209" s="117">
        <v>16996.111199999999</v>
      </c>
      <c r="P209" s="118">
        <v>-850391.63280000002</v>
      </c>
      <c r="R209" s="138">
        <f t="shared" ref="R209:R272" si="162">H209+P209</f>
        <v>2522696.3918256639</v>
      </c>
      <c r="S209" s="117"/>
      <c r="T209" s="8">
        <v>616</v>
      </c>
      <c r="U209" s="8" t="s">
        <v>193</v>
      </c>
      <c r="V209" s="9">
        <v>1988</v>
      </c>
      <c r="W209" s="9">
        <v>3818764.0246256641</v>
      </c>
      <c r="X209" s="9">
        <v>850559.59758181858</v>
      </c>
      <c r="Y209" s="121">
        <v>-446084</v>
      </c>
      <c r="AA209" s="96">
        <f t="shared" ref="AA209:AA272" si="163">W209+Y209</f>
        <v>3372680.0246256641</v>
      </c>
      <c r="AC209" s="135">
        <f t="shared" ref="AC209:AC272" si="164">AA209-AS209</f>
        <v>-59720.983574872836</v>
      </c>
      <c r="AD209" s="92">
        <f t="shared" ref="AD209:AD272" si="165">(AC209/AS209)</f>
        <v>-1.7399186001924066E-2</v>
      </c>
      <c r="AE209" s="129">
        <f t="shared" ref="AE209:AE272" si="166">AC209/V209</f>
        <v>-30.040736204664405</v>
      </c>
      <c r="AG209" s="116">
        <v>867387.74400000006</v>
      </c>
      <c r="AH209" s="117">
        <v>16996.111199999999</v>
      </c>
      <c r="AI209" s="118">
        <f t="shared" ref="AI209:AI272" si="167">AH209-AG209</f>
        <v>-850391.63280000002</v>
      </c>
      <c r="AK209" s="138">
        <f t="shared" ref="AK209:AK272" si="168">AA209+AI209</f>
        <v>2522288.3918256639</v>
      </c>
      <c r="AL209" s="117"/>
      <c r="AM209" s="177" t="s">
        <v>193</v>
      </c>
      <c r="AN209" s="158">
        <v>1971</v>
      </c>
      <c r="AO209" s="158">
        <v>3828415.0082005369</v>
      </c>
      <c r="AP209" s="158">
        <v>971267.06052000041</v>
      </c>
      <c r="AQ209" s="158">
        <v>-396014</v>
      </c>
      <c r="AS209" s="168">
        <f t="shared" si="153"/>
        <v>3432401.0082005369</v>
      </c>
      <c r="AU209" s="158">
        <v>10583.3994</v>
      </c>
      <c r="AV209" s="158">
        <v>-918980.89200000011</v>
      </c>
      <c r="AW209" s="158">
        <v>-908397.49260000011</v>
      </c>
      <c r="AY209" s="168">
        <f t="shared" si="154"/>
        <v>2524003.5156005369</v>
      </c>
      <c r="BA209" s="181">
        <v>616</v>
      </c>
      <c r="BB209" s="121"/>
      <c r="BD209" s="8">
        <v>616</v>
      </c>
      <c r="BE209" s="8" t="s">
        <v>193</v>
      </c>
      <c r="BF209" s="9">
        <v>1988</v>
      </c>
      <c r="BG209" s="9">
        <v>3818764.0246256646</v>
      </c>
      <c r="BH209" s="9">
        <v>850559.59758181928</v>
      </c>
      <c r="BI209" s="49">
        <v>-395074</v>
      </c>
      <c r="BK209" s="96">
        <f t="shared" ref="BK209:BK272" si="169">BG209+BI209</f>
        <v>3423690.0246256646</v>
      </c>
      <c r="BM209" s="135">
        <f t="shared" ref="BM209:BM272" si="170">BK209-EZ209</f>
        <v>-9650.9835748723708</v>
      </c>
      <c r="BN209" s="92">
        <f t="shared" ref="BN209:BN272" si="171">BM209/EZ209</f>
        <v>-2.8109598061541196E-3</v>
      </c>
      <c r="BO209" s="129">
        <f t="shared" ref="BO209:BO272" si="172">BM209/BF209</f>
        <v>-4.8546195044629634</v>
      </c>
      <c r="BQ209" s="116">
        <v>877181.67168000003</v>
      </c>
      <c r="BR209" s="117">
        <v>16996.111199999999</v>
      </c>
      <c r="BS209" s="118">
        <f t="shared" ref="BS209:BS272" si="173">BR209-BQ209</f>
        <v>-860185.56047999999</v>
      </c>
      <c r="BU209" s="138">
        <f t="shared" ref="BU209:BU272" si="174">BK209+BS209</f>
        <v>2563504.4641456646</v>
      </c>
      <c r="BW209" s="8">
        <v>616</v>
      </c>
      <c r="BX209" s="8" t="s">
        <v>193</v>
      </c>
      <c r="BY209" s="9">
        <v>1988</v>
      </c>
      <c r="BZ209" s="9">
        <v>3779238.8724776176</v>
      </c>
      <c r="CA209" s="9">
        <v>850559.59758181928</v>
      </c>
      <c r="CB209" s="49">
        <v>-395074</v>
      </c>
      <c r="CD209" s="96">
        <f t="shared" ref="CD209:CD272" si="175">BZ209+CB209</f>
        <v>3384164.8724776176</v>
      </c>
      <c r="CF209" s="135">
        <f t="shared" ref="CF209:CF272" si="176">CD209-EZ209</f>
        <v>-49176.135722919367</v>
      </c>
      <c r="CG209" s="92">
        <f t="shared" ref="CG209:CG272" si="177">CF209/EZ209</f>
        <v>-1.4323114309199738E-2</v>
      </c>
      <c r="CH209" s="129">
        <f t="shared" ref="CH209:CH272" si="178">CF209/BY209</f>
        <v>-24.7364867821526</v>
      </c>
      <c r="CJ209" s="116">
        <v>877181.67168000003</v>
      </c>
      <c r="CK209" s="117">
        <v>16996.111199999999</v>
      </c>
      <c r="CL209" s="118">
        <f t="shared" ref="CL209:CL272" si="179">CK209-CJ209</f>
        <v>-860185.56047999999</v>
      </c>
      <c r="CN209" s="138">
        <f t="shared" ref="CN209:CN272" si="180">CD209+CL209</f>
        <v>2523979.3119976176</v>
      </c>
      <c r="CP209" s="8">
        <v>616</v>
      </c>
      <c r="CQ209" s="8" t="s">
        <v>193</v>
      </c>
      <c r="CR209" s="9">
        <v>1988</v>
      </c>
      <c r="CS209" s="9">
        <v>3721793.2037457325</v>
      </c>
      <c r="CT209" s="9">
        <v>860392.62981818093</v>
      </c>
      <c r="CU209" s="49">
        <v>-395074</v>
      </c>
      <c r="CW209" s="96">
        <f t="shared" ref="CW209:CW272" si="181">CS209+CU209</f>
        <v>3326719.2037457325</v>
      </c>
      <c r="CY209" s="135">
        <f t="shared" ref="CY209:CY272" si="182">CW209-EZ209</f>
        <v>-106621.8044548044</v>
      </c>
      <c r="CZ209" s="92">
        <f t="shared" ref="CZ209:CZ272" si="183">CY209/EZ209</f>
        <v>-3.1054825081498795E-2</v>
      </c>
      <c r="DA209" s="129">
        <f t="shared" ref="DA209:DA272" si="184">CY209/CR209</f>
        <v>-53.632698417909658</v>
      </c>
      <c r="DC209" s="116">
        <v>-878020.87760000001</v>
      </c>
      <c r="DD209" s="117">
        <v>17012.371499999997</v>
      </c>
      <c r="DE209" s="118">
        <f t="shared" ref="DE209:DE272" si="185">DC209+DD209</f>
        <v>-861008.5061</v>
      </c>
      <c r="DG209" s="138">
        <f t="shared" ref="DG209:DG272" si="186">CW209+DE209</f>
        <v>2465710.6976457327</v>
      </c>
      <c r="DI209" s="8">
        <v>616</v>
      </c>
      <c r="DJ209" s="8" t="s">
        <v>193</v>
      </c>
      <c r="DK209" s="9">
        <v>1988</v>
      </c>
      <c r="DL209" s="9">
        <v>3721805.4526648573</v>
      </c>
      <c r="DM209" s="9">
        <v>860392.62981818093</v>
      </c>
      <c r="DN209" s="49">
        <v>-395074</v>
      </c>
      <c r="DP209" s="96">
        <f t="shared" ref="DP209:DP272" si="187">DL209+DN209</f>
        <v>3326731.4526648573</v>
      </c>
      <c r="DR209" s="135">
        <f t="shared" ref="DR209:DR272" si="188">DP209-EZ209</f>
        <v>-106609.55553567968</v>
      </c>
      <c r="DS209" s="92">
        <f t="shared" ref="DS209:DS272" si="189">DR209/EZ209</f>
        <v>-3.1051257443126885E-2</v>
      </c>
      <c r="DT209" s="129">
        <f t="shared" si="155"/>
        <v>-53.626536989778515</v>
      </c>
      <c r="DV209" s="116">
        <v>-878020.87760000001</v>
      </c>
      <c r="DW209" s="117">
        <v>17012.371499999997</v>
      </c>
      <c r="DX209" s="118">
        <f t="shared" ref="DX209:DX272" si="190">DV209+DW209</f>
        <v>-861008.5061</v>
      </c>
      <c r="DZ209" s="138">
        <f t="shared" ref="DZ209:DZ272" si="191">DP209+DX209</f>
        <v>2465722.9465648574</v>
      </c>
      <c r="EB209" s="8">
        <v>616</v>
      </c>
      <c r="EC209" s="8" t="s">
        <v>193</v>
      </c>
      <c r="ED209" s="9">
        <v>1988</v>
      </c>
      <c r="EE209" s="9">
        <v>3723502.6776848258</v>
      </c>
      <c r="EF209" s="9">
        <v>878011.31114909111</v>
      </c>
      <c r="EG209" s="49">
        <v>-395074</v>
      </c>
      <c r="EI209" s="96">
        <f t="shared" si="156"/>
        <v>3328428.6776848258</v>
      </c>
      <c r="EK209" s="135">
        <f t="shared" ref="EK209:EK272" si="192">EI209-EZ209</f>
        <v>-104912.3305157111</v>
      </c>
      <c r="EL209" s="92">
        <f t="shared" ref="EL209:EL272" si="193">EK209/EZ209</f>
        <v>-3.0556921163708454E-2</v>
      </c>
      <c r="EM209" s="129">
        <f t="shared" si="157"/>
        <v>-52.772802070277216</v>
      </c>
      <c r="EO209" s="116">
        <v>880290.64</v>
      </c>
      <c r="EP209" s="117">
        <v>17056.349999999999</v>
      </c>
      <c r="EQ209" s="118">
        <f t="shared" ref="EQ209:EQ272" si="194">EP209-EO209</f>
        <v>-863234.29</v>
      </c>
      <c r="ES209" s="138">
        <f t="shared" ref="ES209:ES272" si="195">EI209+EQ209</f>
        <v>2465194.3876848258</v>
      </c>
      <c r="EV209" s="40">
        <v>3828415.0082005369</v>
      </c>
      <c r="EW209" s="41">
        <v>971267.06052000041</v>
      </c>
      <c r="EX209" s="42">
        <v>-395074</v>
      </c>
      <c r="EY209" s="12"/>
      <c r="EZ209" s="43">
        <v>3433341.0082005369</v>
      </c>
      <c r="FA209" s="12"/>
      <c r="FB209" s="40">
        <v>-918980.89200000011</v>
      </c>
      <c r="FC209" s="41">
        <v>10583.3994</v>
      </c>
      <c r="FD209" s="42">
        <v>-908397.49260000011</v>
      </c>
      <c r="FE209" s="44"/>
      <c r="FF209" s="43">
        <v>2524943.5156005369</v>
      </c>
      <c r="FG209" s="12"/>
      <c r="FH209" s="43">
        <v>616</v>
      </c>
      <c r="FI209" s="10"/>
      <c r="FJ209" s="8">
        <v>616</v>
      </c>
      <c r="FK209" s="8" t="s">
        <v>193</v>
      </c>
      <c r="FL209" s="9">
        <v>1988</v>
      </c>
      <c r="FM209" s="9">
        <v>3624635</v>
      </c>
      <c r="FN209" s="9">
        <v>829996</v>
      </c>
      <c r="FO209" s="49">
        <f t="shared" ref="FO209:FO272" si="196">FY209</f>
        <v>-395074</v>
      </c>
      <c r="FQ209" s="99">
        <f t="shared" si="158"/>
        <v>3229561</v>
      </c>
      <c r="FS209" s="55">
        <f t="shared" ref="FS209:FS272" si="197">FQ209-GA209</f>
        <v>-203780.00820053695</v>
      </c>
      <c r="FT209" s="92">
        <f t="shared" ref="FT209:FT272" si="198">FS209/GA209</f>
        <v>-5.9353267768569529E-2</v>
      </c>
      <c r="FU209" s="55">
        <f t="shared" si="159"/>
        <v>-102.5050343061051</v>
      </c>
      <c r="FW209" s="40">
        <v>3828415.0082005369</v>
      </c>
      <c r="FX209" s="41">
        <v>971267.06052000041</v>
      </c>
      <c r="FY209" s="42">
        <v>-395074</v>
      </c>
      <c r="FZ209" s="12"/>
      <c r="GA209" s="43">
        <v>3433341.0082005369</v>
      </c>
      <c r="GB209" s="12"/>
      <c r="GC209" s="40">
        <v>-918980.89200000011</v>
      </c>
      <c r="GD209" s="41">
        <v>10583.3994</v>
      </c>
      <c r="GE209" s="42">
        <v>-908397.49260000011</v>
      </c>
      <c r="GF209" s="44"/>
      <c r="GG209" s="43">
        <v>2524943.5156005369</v>
      </c>
      <c r="GH209" s="12"/>
      <c r="GI209" s="43">
        <v>616</v>
      </c>
      <c r="GJ209" s="9"/>
      <c r="GK209" s="9"/>
    </row>
    <row r="210" spans="1:193" x14ac:dyDescent="0.25">
      <c r="A210" s="8">
        <v>619</v>
      </c>
      <c r="B210" s="8" t="s">
        <v>593</v>
      </c>
      <c r="C210" s="9">
        <v>3003</v>
      </c>
      <c r="D210" s="9">
        <v>10215166.428482283</v>
      </c>
      <c r="E210" s="9">
        <v>2909247.7029469772</v>
      </c>
      <c r="F210" s="121">
        <v>-106686</v>
      </c>
      <c r="H210" s="96">
        <f t="shared" si="160"/>
        <v>10108480.428482283</v>
      </c>
      <c r="J210" s="135">
        <f t="shared" si="151"/>
        <v>-811402.54403968155</v>
      </c>
      <c r="K210" s="92">
        <f t="shared" si="152"/>
        <v>-7.4305058587297926E-2</v>
      </c>
      <c r="L210" s="129">
        <f t="shared" si="161"/>
        <v>-270.19731736253129</v>
      </c>
      <c r="N210" s="116">
        <v>85332.199679999991</v>
      </c>
      <c r="O210" s="117">
        <v>300915.82320000004</v>
      </c>
      <c r="P210" s="118">
        <v>215583.62352000005</v>
      </c>
      <c r="R210" s="138">
        <f t="shared" si="162"/>
        <v>10324064.052002283</v>
      </c>
      <c r="S210" s="117"/>
      <c r="T210" s="8">
        <v>619</v>
      </c>
      <c r="U210" s="8" t="s">
        <v>194</v>
      </c>
      <c r="V210" s="9">
        <v>3003</v>
      </c>
      <c r="W210" s="9">
        <v>10215166.428482283</v>
      </c>
      <c r="X210" s="9">
        <v>2909247.7029469772</v>
      </c>
      <c r="Y210" s="121">
        <v>-50726</v>
      </c>
      <c r="AA210" s="96">
        <f t="shared" si="163"/>
        <v>10164440.428482283</v>
      </c>
      <c r="AC210" s="135">
        <f t="shared" si="164"/>
        <v>-755442.54403968155</v>
      </c>
      <c r="AD210" s="92">
        <f t="shared" si="165"/>
        <v>-6.9180461543463856E-2</v>
      </c>
      <c r="AE210" s="129">
        <f t="shared" si="166"/>
        <v>-251.56261872783267</v>
      </c>
      <c r="AG210" s="116">
        <v>85332.199679999991</v>
      </c>
      <c r="AH210" s="117">
        <v>300915.82320000004</v>
      </c>
      <c r="AI210" s="118">
        <f t="shared" si="167"/>
        <v>215583.62352000005</v>
      </c>
      <c r="AK210" s="138">
        <f t="shared" si="168"/>
        <v>10380024.052002283</v>
      </c>
      <c r="AL210" s="117"/>
      <c r="AM210" s="177" t="s">
        <v>194</v>
      </c>
      <c r="AN210" s="158">
        <v>3049</v>
      </c>
      <c r="AO210" s="158">
        <v>10884699.972521964</v>
      </c>
      <c r="AP210" s="158">
        <v>3108698.9010493038</v>
      </c>
      <c r="AQ210" s="158">
        <v>35183</v>
      </c>
      <c r="AR210" s="158">
        <v>0</v>
      </c>
      <c r="AS210" s="168">
        <f t="shared" si="153"/>
        <v>10919882.972521964</v>
      </c>
      <c r="AU210" s="158">
        <v>269778.08159999998</v>
      </c>
      <c r="AV210" s="158">
        <v>-71677.880160000001</v>
      </c>
      <c r="AW210" s="158">
        <v>198100.20143999998</v>
      </c>
      <c r="AY210" s="168">
        <f t="shared" si="154"/>
        <v>11117983.173961964</v>
      </c>
      <c r="BA210" s="181">
        <v>619</v>
      </c>
      <c r="BB210" s="121"/>
      <c r="BD210" s="8">
        <v>619</v>
      </c>
      <c r="BE210" s="8" t="s">
        <v>194</v>
      </c>
      <c r="BF210" s="9">
        <v>3003</v>
      </c>
      <c r="BG210" s="9">
        <v>10215166.428482283</v>
      </c>
      <c r="BH210" s="9">
        <v>2909247.7029469772</v>
      </c>
      <c r="BI210" s="49">
        <v>32779</v>
      </c>
      <c r="BK210" s="96">
        <f t="shared" si="169"/>
        <v>10247945.428482283</v>
      </c>
      <c r="BM210" s="135">
        <f t="shared" si="170"/>
        <v>-669533.54403968155</v>
      </c>
      <c r="BN210" s="92">
        <f t="shared" si="171"/>
        <v>-6.1326753706127606E-2</v>
      </c>
      <c r="BO210" s="129">
        <f t="shared" si="172"/>
        <v>-222.95489312010707</v>
      </c>
      <c r="BQ210" s="116">
        <v>85332.199679999991</v>
      </c>
      <c r="BR210" s="117">
        <v>300915.82319999998</v>
      </c>
      <c r="BS210" s="118">
        <f t="shared" si="173"/>
        <v>215583.62351999999</v>
      </c>
      <c r="BU210" s="138">
        <f t="shared" si="174"/>
        <v>10463529.052002283</v>
      </c>
      <c r="BW210" s="8">
        <v>619</v>
      </c>
      <c r="BX210" s="8" t="s">
        <v>194</v>
      </c>
      <c r="BY210" s="9">
        <v>3003</v>
      </c>
      <c r="BZ210" s="9">
        <v>10110309.669952916</v>
      </c>
      <c r="CA210" s="9">
        <v>2909247.7029469772</v>
      </c>
      <c r="CB210" s="49">
        <v>32779</v>
      </c>
      <c r="CD210" s="96">
        <f t="shared" si="175"/>
        <v>10143088.669952916</v>
      </c>
      <c r="CF210" s="135">
        <f t="shared" si="176"/>
        <v>-774390.30256904848</v>
      </c>
      <c r="CG210" s="92">
        <f t="shared" si="177"/>
        <v>-7.0931238293941268E-2</v>
      </c>
      <c r="CH210" s="129">
        <f t="shared" si="178"/>
        <v>-257.87222862772177</v>
      </c>
      <c r="CJ210" s="116">
        <v>85332.199679999991</v>
      </c>
      <c r="CK210" s="117">
        <v>300915.82319999998</v>
      </c>
      <c r="CL210" s="118">
        <f t="shared" si="179"/>
        <v>215583.62351999999</v>
      </c>
      <c r="CN210" s="138">
        <f t="shared" si="180"/>
        <v>10358672.293472916</v>
      </c>
      <c r="CP210" s="8">
        <v>619</v>
      </c>
      <c r="CQ210" s="8" t="s">
        <v>194</v>
      </c>
      <c r="CR210" s="9">
        <v>3003</v>
      </c>
      <c r="CS210" s="9">
        <v>10178024.076737043</v>
      </c>
      <c r="CT210" s="9">
        <v>2915177.2375888359</v>
      </c>
      <c r="CU210" s="49">
        <v>32779</v>
      </c>
      <c r="CW210" s="96">
        <f t="shared" si="181"/>
        <v>10210803.076737043</v>
      </c>
      <c r="CY210" s="135">
        <f t="shared" si="182"/>
        <v>-706675.89578492194</v>
      </c>
      <c r="CZ210" s="92">
        <f t="shared" si="183"/>
        <v>-6.4728853388547267E-2</v>
      </c>
      <c r="DA210" s="129">
        <f t="shared" si="184"/>
        <v>-235.32330861968762</v>
      </c>
      <c r="DC210" s="116">
        <v>-85413.837600000013</v>
      </c>
      <c r="DD210" s="117">
        <v>301203.71149999998</v>
      </c>
      <c r="DE210" s="118">
        <f t="shared" si="185"/>
        <v>215789.87389999995</v>
      </c>
      <c r="DG210" s="138">
        <f t="shared" si="186"/>
        <v>10426592.950637043</v>
      </c>
      <c r="DI210" s="8">
        <v>619</v>
      </c>
      <c r="DJ210" s="8" t="s">
        <v>194</v>
      </c>
      <c r="DK210" s="9">
        <v>3003</v>
      </c>
      <c r="DL210" s="9">
        <v>10178033.929973774</v>
      </c>
      <c r="DM210" s="9">
        <v>2915177.2375888359</v>
      </c>
      <c r="DN210" s="49">
        <v>32779</v>
      </c>
      <c r="DP210" s="96">
        <f t="shared" si="187"/>
        <v>10210812.929973774</v>
      </c>
      <c r="DR210" s="135">
        <f t="shared" si="188"/>
        <v>-706666.0425481908</v>
      </c>
      <c r="DS210" s="92">
        <f t="shared" si="189"/>
        <v>-6.4727950869132675E-2</v>
      </c>
      <c r="DT210" s="129">
        <f t="shared" si="155"/>
        <v>-235.32002748857502</v>
      </c>
      <c r="DV210" s="116">
        <v>-85413.837600000013</v>
      </c>
      <c r="DW210" s="117">
        <v>301203.71149999998</v>
      </c>
      <c r="DX210" s="118">
        <f t="shared" si="190"/>
        <v>215789.87389999995</v>
      </c>
      <c r="DZ210" s="138">
        <f t="shared" si="191"/>
        <v>10426602.803873774</v>
      </c>
      <c r="EB210" s="8">
        <v>619</v>
      </c>
      <c r="EC210" s="8" t="s">
        <v>194</v>
      </c>
      <c r="ED210" s="9">
        <v>3003</v>
      </c>
      <c r="EE210" s="9">
        <v>10163752.8567599</v>
      </c>
      <c r="EF210" s="9">
        <v>2871337.9624632569</v>
      </c>
      <c r="EG210" s="49">
        <v>32779</v>
      </c>
      <c r="EI210" s="96">
        <f t="shared" si="156"/>
        <v>10196531.8567599</v>
      </c>
      <c r="EK210" s="135">
        <f t="shared" si="192"/>
        <v>-720947.11576206423</v>
      </c>
      <c r="EL210" s="92">
        <f t="shared" si="193"/>
        <v>-6.6036043447081971E-2</v>
      </c>
      <c r="EM210" s="129">
        <f t="shared" si="157"/>
        <v>-240.07562962439701</v>
      </c>
      <c r="EO210" s="116">
        <v>85634.64</v>
      </c>
      <c r="EP210" s="117">
        <v>301982.34999999998</v>
      </c>
      <c r="EQ210" s="118">
        <f t="shared" si="194"/>
        <v>216347.70999999996</v>
      </c>
      <c r="ES210" s="138">
        <f t="shared" si="195"/>
        <v>10412879.566759899</v>
      </c>
      <c r="EV210" s="40">
        <v>10884699.972521964</v>
      </c>
      <c r="EW210" s="41">
        <v>3108698.9010493038</v>
      </c>
      <c r="EX210" s="42">
        <v>32779</v>
      </c>
      <c r="EY210" s="12"/>
      <c r="EZ210" s="43">
        <v>10917478.972521964</v>
      </c>
      <c r="FA210" s="12"/>
      <c r="FB210" s="40">
        <v>-71677.880160000001</v>
      </c>
      <c r="FC210" s="41">
        <v>269778.08159999998</v>
      </c>
      <c r="FD210" s="42">
        <v>198100.20143999998</v>
      </c>
      <c r="FE210" s="44"/>
      <c r="FF210" s="43">
        <v>11115579.173961964</v>
      </c>
      <c r="FG210" s="12"/>
      <c r="FH210" s="43">
        <v>619</v>
      </c>
      <c r="FI210" s="10"/>
      <c r="FJ210" s="8">
        <v>619</v>
      </c>
      <c r="FK210" s="8" t="s">
        <v>194</v>
      </c>
      <c r="FL210" s="9">
        <v>3003</v>
      </c>
      <c r="FM210" s="9">
        <v>10208299</v>
      </c>
      <c r="FN210" s="9">
        <v>2836348</v>
      </c>
      <c r="FO210" s="49">
        <f t="shared" si="196"/>
        <v>32779</v>
      </c>
      <c r="FQ210" s="99">
        <f t="shared" si="158"/>
        <v>10241078</v>
      </c>
      <c r="FS210" s="55">
        <f t="shared" si="197"/>
        <v>-676400.97252196446</v>
      </c>
      <c r="FT210" s="92">
        <f t="shared" si="198"/>
        <v>-6.1955784318374937E-2</v>
      </c>
      <c r="FU210" s="55">
        <f t="shared" si="159"/>
        <v>-225.24174909156326</v>
      </c>
      <c r="FW210" s="40">
        <v>10884699.972521964</v>
      </c>
      <c r="FX210" s="41">
        <v>3108698.9010493038</v>
      </c>
      <c r="FY210" s="42">
        <v>32779</v>
      </c>
      <c r="FZ210" s="12"/>
      <c r="GA210" s="43">
        <v>10917478.972521964</v>
      </c>
      <c r="GB210" s="12"/>
      <c r="GC210" s="40">
        <v>-71677.880160000001</v>
      </c>
      <c r="GD210" s="41">
        <v>269778.08159999998</v>
      </c>
      <c r="GE210" s="42">
        <v>198100.20143999998</v>
      </c>
      <c r="GF210" s="44"/>
      <c r="GG210" s="43">
        <v>11115579.173961964</v>
      </c>
      <c r="GH210" s="12"/>
      <c r="GI210" s="43">
        <v>619</v>
      </c>
      <c r="GJ210" s="9"/>
      <c r="GK210" s="9"/>
    </row>
    <row r="211" spans="1:193" x14ac:dyDescent="0.25">
      <c r="A211" s="8">
        <v>620</v>
      </c>
      <c r="B211" s="8" t="s">
        <v>594</v>
      </c>
      <c r="C211" s="9">
        <v>2735</v>
      </c>
      <c r="D211" s="9">
        <v>13850703.186893579</v>
      </c>
      <c r="E211" s="9">
        <v>2191463.1212465125</v>
      </c>
      <c r="F211" s="121">
        <v>-4784</v>
      </c>
      <c r="H211" s="96">
        <f t="shared" si="160"/>
        <v>13845919.186893579</v>
      </c>
      <c r="J211" s="135">
        <f t="shared" si="151"/>
        <v>-375218.49993381277</v>
      </c>
      <c r="K211" s="92">
        <f t="shared" si="152"/>
        <v>-2.6384562768235222E-2</v>
      </c>
      <c r="L211" s="129">
        <f t="shared" si="161"/>
        <v>-137.19140765404489</v>
      </c>
      <c r="N211" s="116">
        <v>16996.111199999999</v>
      </c>
      <c r="O211" s="117">
        <v>26047.68</v>
      </c>
      <c r="P211" s="118">
        <v>9051.5688000000009</v>
      </c>
      <c r="R211" s="138">
        <f t="shared" si="162"/>
        <v>13854970.755693579</v>
      </c>
      <c r="S211" s="117"/>
      <c r="T211" s="8">
        <v>620</v>
      </c>
      <c r="U211" s="8" t="s">
        <v>195</v>
      </c>
      <c r="V211" s="9">
        <v>2735</v>
      </c>
      <c r="W211" s="9">
        <v>13850703.186893579</v>
      </c>
      <c r="X211" s="9">
        <v>2191463.1212465125</v>
      </c>
      <c r="Y211" s="121">
        <v>72064</v>
      </c>
      <c r="AA211" s="96">
        <f t="shared" si="163"/>
        <v>13922767.186893579</v>
      </c>
      <c r="AC211" s="135">
        <f t="shared" si="164"/>
        <v>-298370.49993381277</v>
      </c>
      <c r="AD211" s="92">
        <f t="shared" si="165"/>
        <v>-2.0980775694913939E-2</v>
      </c>
      <c r="AE211" s="129">
        <f t="shared" si="166"/>
        <v>-109.09341862296628</v>
      </c>
      <c r="AG211" s="116">
        <v>16996.111199999999</v>
      </c>
      <c r="AH211" s="117">
        <v>26047.68</v>
      </c>
      <c r="AI211" s="118">
        <f t="shared" si="167"/>
        <v>9051.5688000000009</v>
      </c>
      <c r="AK211" s="138">
        <f t="shared" si="168"/>
        <v>13931818.755693579</v>
      </c>
      <c r="AL211" s="117"/>
      <c r="AM211" s="177" t="s">
        <v>195</v>
      </c>
      <c r="AN211" s="158">
        <v>2776</v>
      </c>
      <c r="AO211" s="158">
        <v>14205133.686827391</v>
      </c>
      <c r="AP211" s="158">
        <v>2183019.1443013968</v>
      </c>
      <c r="AQ211" s="158">
        <v>16004</v>
      </c>
      <c r="AS211" s="168">
        <f t="shared" si="153"/>
        <v>14221137.686827391</v>
      </c>
      <c r="AU211" s="158">
        <v>17156.939399999999</v>
      </c>
      <c r="AV211" s="158">
        <v>-32867.699999999997</v>
      </c>
      <c r="AW211" s="158">
        <v>-15710.760599999998</v>
      </c>
      <c r="AY211" s="168">
        <f t="shared" si="154"/>
        <v>14205426.926227391</v>
      </c>
      <c r="BA211" s="181">
        <v>620</v>
      </c>
      <c r="BB211" s="121"/>
      <c r="BD211" s="8">
        <v>620</v>
      </c>
      <c r="BE211" s="8" t="s">
        <v>195</v>
      </c>
      <c r="BF211" s="9">
        <v>2735</v>
      </c>
      <c r="BG211" s="9">
        <v>13850703.186893579</v>
      </c>
      <c r="BH211" s="9">
        <v>2191463.1212465125</v>
      </c>
      <c r="BI211" s="49">
        <v>14892</v>
      </c>
      <c r="BK211" s="96">
        <f t="shared" si="169"/>
        <v>13865595.186893579</v>
      </c>
      <c r="BM211" s="135">
        <f t="shared" si="170"/>
        <v>-354430.49993381277</v>
      </c>
      <c r="BN211" s="92">
        <f t="shared" si="171"/>
        <v>-2.4924744001140354E-2</v>
      </c>
      <c r="BO211" s="129">
        <f t="shared" si="172"/>
        <v>-129.59067639261892</v>
      </c>
      <c r="BQ211" s="116">
        <v>16996.111199999999</v>
      </c>
      <c r="BR211" s="117">
        <v>26047.68</v>
      </c>
      <c r="BS211" s="118">
        <f t="shared" si="173"/>
        <v>9051.5688000000009</v>
      </c>
      <c r="BU211" s="138">
        <f t="shared" si="174"/>
        <v>13874646.755693579</v>
      </c>
      <c r="BW211" s="8">
        <v>620</v>
      </c>
      <c r="BX211" s="8" t="s">
        <v>195</v>
      </c>
      <c r="BY211" s="9">
        <v>2735</v>
      </c>
      <c r="BZ211" s="9">
        <v>13722430.163176032</v>
      </c>
      <c r="CA211" s="9">
        <v>2191463.1212465125</v>
      </c>
      <c r="CB211" s="49">
        <v>14892</v>
      </c>
      <c r="CD211" s="96">
        <f t="shared" si="175"/>
        <v>13737322.163176032</v>
      </c>
      <c r="CF211" s="135">
        <f t="shared" si="176"/>
        <v>-482703.5236513596</v>
      </c>
      <c r="CG211" s="92">
        <f t="shared" si="177"/>
        <v>-3.3945334156358677E-2</v>
      </c>
      <c r="CH211" s="129">
        <f t="shared" si="178"/>
        <v>-176.49123351055195</v>
      </c>
      <c r="CJ211" s="116">
        <v>16996.111199999999</v>
      </c>
      <c r="CK211" s="117">
        <v>26047.68</v>
      </c>
      <c r="CL211" s="118">
        <f t="shared" si="179"/>
        <v>9051.5688000000009</v>
      </c>
      <c r="CN211" s="138">
        <f t="shared" si="180"/>
        <v>13746373.731976032</v>
      </c>
      <c r="CP211" s="8">
        <v>620</v>
      </c>
      <c r="CQ211" s="8" t="s">
        <v>195</v>
      </c>
      <c r="CR211" s="9">
        <v>2735</v>
      </c>
      <c r="CS211" s="9">
        <v>13670683.072361981</v>
      </c>
      <c r="CT211" s="9">
        <v>2162933.2657525572</v>
      </c>
      <c r="CU211" s="49">
        <v>14892</v>
      </c>
      <c r="CW211" s="96">
        <f t="shared" si="181"/>
        <v>13685575.072361981</v>
      </c>
      <c r="CY211" s="135">
        <f t="shared" si="182"/>
        <v>-534450.61446540989</v>
      </c>
      <c r="CZ211" s="92">
        <f t="shared" si="183"/>
        <v>-3.7584363505088036E-2</v>
      </c>
      <c r="DA211" s="129">
        <f t="shared" si="184"/>
        <v>-195.4115592195283</v>
      </c>
      <c r="DC211" s="116">
        <v>-17012.371499999997</v>
      </c>
      <c r="DD211" s="117">
        <v>26072.6</v>
      </c>
      <c r="DE211" s="118">
        <f t="shared" si="185"/>
        <v>9060.2285000000011</v>
      </c>
      <c r="DG211" s="138">
        <f t="shared" si="186"/>
        <v>13694635.300861981</v>
      </c>
      <c r="DI211" s="8">
        <v>620</v>
      </c>
      <c r="DJ211" s="8" t="s">
        <v>195</v>
      </c>
      <c r="DK211" s="9">
        <v>2735</v>
      </c>
      <c r="DL211" s="9">
        <v>13670628.079647485</v>
      </c>
      <c r="DM211" s="9">
        <v>2162933.2657525572</v>
      </c>
      <c r="DN211" s="49">
        <v>14892</v>
      </c>
      <c r="DP211" s="96">
        <f t="shared" si="187"/>
        <v>13685520.079647485</v>
      </c>
      <c r="DR211" s="135">
        <f t="shared" si="188"/>
        <v>-534505.60717990622</v>
      </c>
      <c r="DS211" s="92">
        <f t="shared" si="189"/>
        <v>-3.7588230777602691E-2</v>
      </c>
      <c r="DT211" s="129">
        <f t="shared" si="155"/>
        <v>-195.4316662449383</v>
      </c>
      <c r="DV211" s="116">
        <v>-17012.371499999997</v>
      </c>
      <c r="DW211" s="117">
        <v>26072.6</v>
      </c>
      <c r="DX211" s="118">
        <f t="shared" si="190"/>
        <v>9060.2285000000011</v>
      </c>
      <c r="DZ211" s="138">
        <f t="shared" si="191"/>
        <v>13694580.308147484</v>
      </c>
      <c r="EB211" s="8">
        <v>620</v>
      </c>
      <c r="EC211" s="8" t="s">
        <v>195</v>
      </c>
      <c r="ED211" s="9">
        <v>2735</v>
      </c>
      <c r="EE211" s="9">
        <v>13769800.287319312</v>
      </c>
      <c r="EF211" s="9">
        <v>2184380.3815739541</v>
      </c>
      <c r="EG211" s="49">
        <v>14892</v>
      </c>
      <c r="EI211" s="96">
        <f t="shared" si="156"/>
        <v>13784692.287319312</v>
      </c>
      <c r="EK211" s="135">
        <f t="shared" si="192"/>
        <v>-435333.39950807951</v>
      </c>
      <c r="EL211" s="92">
        <f t="shared" si="193"/>
        <v>-3.0614107814963175E-2</v>
      </c>
      <c r="EM211" s="129">
        <f t="shared" si="157"/>
        <v>-159.17126124609854</v>
      </c>
      <c r="EO211" s="116">
        <v>17056.349999999999</v>
      </c>
      <c r="EP211" s="117">
        <v>26140</v>
      </c>
      <c r="EQ211" s="118">
        <f t="shared" si="194"/>
        <v>9083.6500000000015</v>
      </c>
      <c r="ES211" s="138">
        <f t="shared" si="195"/>
        <v>13793775.937319312</v>
      </c>
      <c r="EV211" s="40">
        <v>14205133.686827391</v>
      </c>
      <c r="EW211" s="41">
        <v>2183019.1443013968</v>
      </c>
      <c r="EX211" s="42">
        <v>14892</v>
      </c>
      <c r="EY211" s="12"/>
      <c r="EZ211" s="43">
        <v>14220025.686827391</v>
      </c>
      <c r="FA211" s="12"/>
      <c r="FB211" s="40">
        <v>-32867.699999999997</v>
      </c>
      <c r="FC211" s="41">
        <v>17156.939399999999</v>
      </c>
      <c r="FD211" s="42">
        <v>-15710.760599999998</v>
      </c>
      <c r="FE211" s="44"/>
      <c r="FF211" s="43">
        <v>14204314.926227391</v>
      </c>
      <c r="FG211" s="12"/>
      <c r="FH211" s="43">
        <v>620</v>
      </c>
      <c r="FI211" s="10"/>
      <c r="FJ211" s="8">
        <v>620</v>
      </c>
      <c r="FK211" s="8" t="s">
        <v>195</v>
      </c>
      <c r="FL211" s="9">
        <v>2735</v>
      </c>
      <c r="FM211" s="9">
        <v>13899817</v>
      </c>
      <c r="FN211" s="9">
        <v>2195994</v>
      </c>
      <c r="FO211" s="49">
        <f t="shared" si="196"/>
        <v>14892</v>
      </c>
      <c r="FQ211" s="99">
        <f t="shared" si="158"/>
        <v>13914709</v>
      </c>
      <c r="FS211" s="55">
        <f t="shared" si="197"/>
        <v>-305316.68682739139</v>
      </c>
      <c r="FT211" s="92">
        <f t="shared" si="198"/>
        <v>-2.1470895591294122E-2</v>
      </c>
      <c r="FU211" s="55">
        <f t="shared" si="159"/>
        <v>-111.63315788935699</v>
      </c>
      <c r="FW211" s="40">
        <v>14205133.686827391</v>
      </c>
      <c r="FX211" s="41">
        <v>2183019.1443013968</v>
      </c>
      <c r="FY211" s="42">
        <v>14892</v>
      </c>
      <c r="FZ211" s="12"/>
      <c r="GA211" s="43">
        <v>14220025.686827391</v>
      </c>
      <c r="GB211" s="12"/>
      <c r="GC211" s="40">
        <v>-32867.699999999997</v>
      </c>
      <c r="GD211" s="41">
        <v>17156.939399999999</v>
      </c>
      <c r="GE211" s="42">
        <v>-15710.760599999998</v>
      </c>
      <c r="GF211" s="44"/>
      <c r="GG211" s="43">
        <v>14204314.926227391</v>
      </c>
      <c r="GH211" s="12"/>
      <c r="GI211" s="43">
        <v>620</v>
      </c>
      <c r="GJ211" s="9"/>
      <c r="GK211" s="9"/>
    </row>
    <row r="212" spans="1:193" x14ac:dyDescent="0.25">
      <c r="A212" s="8">
        <v>623</v>
      </c>
      <c r="B212" s="8" t="s">
        <v>595</v>
      </c>
      <c r="C212" s="9">
        <v>2234</v>
      </c>
      <c r="D212" s="9">
        <v>8613064.4558750708</v>
      </c>
      <c r="E212" s="9">
        <v>1041538.6346614636</v>
      </c>
      <c r="F212" s="121">
        <v>-355684</v>
      </c>
      <c r="H212" s="96">
        <f t="shared" si="160"/>
        <v>8257380.4558750708</v>
      </c>
      <c r="J212" s="135">
        <f t="shared" si="151"/>
        <v>13137.800123667344</v>
      </c>
      <c r="K212" s="92">
        <f t="shared" si="152"/>
        <v>1.5935727115579338E-3</v>
      </c>
      <c r="L212" s="129">
        <f t="shared" si="161"/>
        <v>5.8808415951957675</v>
      </c>
      <c r="N212" s="116">
        <v>149774.16</v>
      </c>
      <c r="O212" s="117">
        <v>20838.144</v>
      </c>
      <c r="P212" s="118">
        <v>-128936.016</v>
      </c>
      <c r="R212" s="138">
        <f t="shared" si="162"/>
        <v>8128444.4398750709</v>
      </c>
      <c r="S212" s="117"/>
      <c r="T212" s="8">
        <v>623</v>
      </c>
      <c r="U212" s="8" t="s">
        <v>196</v>
      </c>
      <c r="V212" s="9">
        <v>2234</v>
      </c>
      <c r="W212" s="9">
        <v>8613064.4558750708</v>
      </c>
      <c r="X212" s="9">
        <v>1041538.6346614636</v>
      </c>
      <c r="Y212" s="121">
        <v>-356137</v>
      </c>
      <c r="AA212" s="96">
        <f t="shared" si="163"/>
        <v>8256927.4558750708</v>
      </c>
      <c r="AC212" s="135">
        <f t="shared" si="164"/>
        <v>12684.800123667344</v>
      </c>
      <c r="AD212" s="92">
        <f t="shared" si="165"/>
        <v>1.5386252750357961E-3</v>
      </c>
      <c r="AE212" s="129">
        <f t="shared" si="166"/>
        <v>5.6780663042378441</v>
      </c>
      <c r="AG212" s="116">
        <v>149774.16</v>
      </c>
      <c r="AH212" s="117">
        <v>20838.144</v>
      </c>
      <c r="AI212" s="118">
        <f t="shared" si="167"/>
        <v>-128936.016</v>
      </c>
      <c r="AK212" s="138">
        <f t="shared" si="168"/>
        <v>8127991.4398750709</v>
      </c>
      <c r="AL212" s="117"/>
      <c r="AM212" s="177" t="s">
        <v>196</v>
      </c>
      <c r="AN212" s="158">
        <v>2260</v>
      </c>
      <c r="AO212" s="158">
        <v>8591255.6557514034</v>
      </c>
      <c r="AP212" s="158">
        <v>1086224.9088195136</v>
      </c>
      <c r="AQ212" s="158">
        <v>-347013</v>
      </c>
      <c r="AS212" s="168">
        <f t="shared" si="153"/>
        <v>8244242.6557514034</v>
      </c>
      <c r="AU212" s="158">
        <v>17091.204000000002</v>
      </c>
      <c r="AV212" s="158">
        <v>-153886.57140000002</v>
      </c>
      <c r="AW212" s="158">
        <v>-136795.36740000002</v>
      </c>
      <c r="AY212" s="168">
        <f t="shared" si="154"/>
        <v>8107447.2883514035</v>
      </c>
      <c r="BA212" s="181">
        <v>623</v>
      </c>
      <c r="BB212" s="121"/>
      <c r="BD212" s="8">
        <v>623</v>
      </c>
      <c r="BE212" s="8" t="s">
        <v>196</v>
      </c>
      <c r="BF212" s="9">
        <v>2234</v>
      </c>
      <c r="BG212" s="9">
        <v>8613064.4558750708</v>
      </c>
      <c r="BH212" s="9">
        <v>1041538.6346614636</v>
      </c>
      <c r="BI212" s="49">
        <v>-345889</v>
      </c>
      <c r="BK212" s="96">
        <f t="shared" si="169"/>
        <v>8267175.4558750708</v>
      </c>
      <c r="BM212" s="135">
        <f t="shared" si="170"/>
        <v>21808.800123667344</v>
      </c>
      <c r="BN212" s="92">
        <f t="shared" si="171"/>
        <v>2.6449763890675519E-3</v>
      </c>
      <c r="BO212" s="129">
        <f t="shared" si="172"/>
        <v>9.7622202881232525</v>
      </c>
      <c r="BQ212" s="116">
        <v>149774.16</v>
      </c>
      <c r="BR212" s="117">
        <v>20838.144</v>
      </c>
      <c r="BS212" s="118">
        <f t="shared" si="173"/>
        <v>-128936.016</v>
      </c>
      <c r="BU212" s="138">
        <f t="shared" si="174"/>
        <v>8138239.4398750709</v>
      </c>
      <c r="BW212" s="8">
        <v>623</v>
      </c>
      <c r="BX212" s="8" t="s">
        <v>196</v>
      </c>
      <c r="BY212" s="9">
        <v>2234</v>
      </c>
      <c r="BZ212" s="9">
        <v>8510433.1393278055</v>
      </c>
      <c r="CA212" s="9">
        <v>1041538.6346614636</v>
      </c>
      <c r="CB212" s="49">
        <v>-345889</v>
      </c>
      <c r="CD212" s="96">
        <f t="shared" si="175"/>
        <v>8164544.1393278055</v>
      </c>
      <c r="CF212" s="135">
        <f t="shared" si="176"/>
        <v>-80822.516423597932</v>
      </c>
      <c r="CG212" s="92">
        <f t="shared" si="177"/>
        <v>-9.8021737295601857E-3</v>
      </c>
      <c r="CH212" s="129">
        <f t="shared" si="178"/>
        <v>-36.178386939837928</v>
      </c>
      <c r="CJ212" s="116">
        <v>149774.16</v>
      </c>
      <c r="CK212" s="117">
        <v>20838.144</v>
      </c>
      <c r="CL212" s="118">
        <f t="shared" si="179"/>
        <v>-128936.016</v>
      </c>
      <c r="CN212" s="138">
        <f t="shared" si="180"/>
        <v>8035608.1233278057</v>
      </c>
      <c r="CP212" s="8">
        <v>623</v>
      </c>
      <c r="CQ212" s="8" t="s">
        <v>196</v>
      </c>
      <c r="CR212" s="9">
        <v>2234</v>
      </c>
      <c r="CS212" s="9">
        <v>8467992.8153132964</v>
      </c>
      <c r="CT212" s="9">
        <v>1014066.032413658</v>
      </c>
      <c r="CU212" s="49">
        <v>-345889</v>
      </c>
      <c r="CW212" s="96">
        <f t="shared" si="181"/>
        <v>8122103.8153132964</v>
      </c>
      <c r="CY212" s="135">
        <f t="shared" si="182"/>
        <v>-123262.84043810703</v>
      </c>
      <c r="CZ212" s="92">
        <f t="shared" si="183"/>
        <v>-1.4949346170327952E-2</v>
      </c>
      <c r="DA212" s="129">
        <f t="shared" si="184"/>
        <v>-55.175846212223377</v>
      </c>
      <c r="DC212" s="116">
        <v>-149917.45000000001</v>
      </c>
      <c r="DD212" s="117">
        <v>20858.080000000002</v>
      </c>
      <c r="DE212" s="118">
        <f t="shared" si="185"/>
        <v>-129059.37000000001</v>
      </c>
      <c r="DG212" s="138">
        <f t="shared" si="186"/>
        <v>7993044.4453132963</v>
      </c>
      <c r="DI212" s="8">
        <v>623</v>
      </c>
      <c r="DJ212" s="8" t="s">
        <v>196</v>
      </c>
      <c r="DK212" s="9">
        <v>2234</v>
      </c>
      <c r="DL212" s="9">
        <v>8467978.4698701203</v>
      </c>
      <c r="DM212" s="9">
        <v>1014066.032413658</v>
      </c>
      <c r="DN212" s="49">
        <v>-345889</v>
      </c>
      <c r="DP212" s="96">
        <f t="shared" si="187"/>
        <v>8122089.4698701203</v>
      </c>
      <c r="DR212" s="135">
        <f t="shared" si="188"/>
        <v>-123277.18588128313</v>
      </c>
      <c r="DS212" s="92">
        <f t="shared" si="189"/>
        <v>-1.4951085989037662E-2</v>
      </c>
      <c r="DT212" s="129">
        <f t="shared" si="155"/>
        <v>-55.182267628148225</v>
      </c>
      <c r="DV212" s="116">
        <v>-149917.45000000001</v>
      </c>
      <c r="DW212" s="117">
        <v>20858.080000000002</v>
      </c>
      <c r="DX212" s="118">
        <f t="shared" si="190"/>
        <v>-129059.37000000001</v>
      </c>
      <c r="DZ212" s="138">
        <f t="shared" si="191"/>
        <v>7993030.0998701202</v>
      </c>
      <c r="EB212" s="8">
        <v>623</v>
      </c>
      <c r="EC212" s="8" t="s">
        <v>196</v>
      </c>
      <c r="ED212" s="9">
        <v>2234</v>
      </c>
      <c r="EE212" s="9">
        <v>8554414.9378714748</v>
      </c>
      <c r="EF212" s="9">
        <v>1043274.302946342</v>
      </c>
      <c r="EG212" s="49">
        <v>-345889</v>
      </c>
      <c r="EI212" s="96">
        <f t="shared" si="156"/>
        <v>8208525.9378714748</v>
      </c>
      <c r="EK212" s="135">
        <f t="shared" si="192"/>
        <v>-36840.717879928648</v>
      </c>
      <c r="EL212" s="92">
        <f t="shared" si="193"/>
        <v>-4.4680508967094978E-3</v>
      </c>
      <c r="EM212" s="129">
        <f t="shared" si="157"/>
        <v>-16.490921163799754</v>
      </c>
      <c r="EO212" s="116">
        <v>150305</v>
      </c>
      <c r="EP212" s="117">
        <v>20912</v>
      </c>
      <c r="EQ212" s="118">
        <f t="shared" si="194"/>
        <v>-129393</v>
      </c>
      <c r="ES212" s="138">
        <f t="shared" si="195"/>
        <v>8079132.9378714748</v>
      </c>
      <c r="EV212" s="40">
        <v>8591255.6557514034</v>
      </c>
      <c r="EW212" s="41">
        <v>1086224.9088195136</v>
      </c>
      <c r="EX212" s="42">
        <v>-345889</v>
      </c>
      <c r="EY212" s="12"/>
      <c r="EZ212" s="43">
        <v>8245366.6557514034</v>
      </c>
      <c r="FA212" s="12"/>
      <c r="FB212" s="40">
        <v>-153886.57140000002</v>
      </c>
      <c r="FC212" s="41">
        <v>17091.204000000002</v>
      </c>
      <c r="FD212" s="42">
        <v>-136795.36740000002</v>
      </c>
      <c r="FE212" s="44"/>
      <c r="FF212" s="43">
        <v>8108571.2883514035</v>
      </c>
      <c r="FG212" s="12"/>
      <c r="FH212" s="43">
        <v>623</v>
      </c>
      <c r="FI212" s="10"/>
      <c r="FJ212" s="8">
        <v>623</v>
      </c>
      <c r="FK212" s="8" t="s">
        <v>196</v>
      </c>
      <c r="FL212" s="9">
        <v>2234</v>
      </c>
      <c r="FM212" s="9">
        <v>8540088</v>
      </c>
      <c r="FN212" s="9">
        <v>1130043</v>
      </c>
      <c r="FO212" s="49">
        <f t="shared" si="196"/>
        <v>-345889</v>
      </c>
      <c r="FQ212" s="99">
        <f t="shared" si="158"/>
        <v>8194199</v>
      </c>
      <c r="FS212" s="55">
        <f t="shared" si="197"/>
        <v>-51167.655751403421</v>
      </c>
      <c r="FT212" s="92">
        <f t="shared" si="198"/>
        <v>-6.2056252787391049E-3</v>
      </c>
      <c r="FU212" s="55">
        <f t="shared" si="159"/>
        <v>-22.904053604030178</v>
      </c>
      <c r="FW212" s="40">
        <v>8591255.6557514034</v>
      </c>
      <c r="FX212" s="41">
        <v>1086224.9088195136</v>
      </c>
      <c r="FY212" s="42">
        <v>-345889</v>
      </c>
      <c r="FZ212" s="12"/>
      <c r="GA212" s="43">
        <v>8245366.6557514034</v>
      </c>
      <c r="GB212" s="12"/>
      <c r="GC212" s="40">
        <v>-153886.57140000002</v>
      </c>
      <c r="GD212" s="41">
        <v>17091.204000000002</v>
      </c>
      <c r="GE212" s="42">
        <v>-136795.36740000002</v>
      </c>
      <c r="GF212" s="44"/>
      <c r="GG212" s="43">
        <v>8108571.2883514035</v>
      </c>
      <c r="GH212" s="12"/>
      <c r="GI212" s="43">
        <v>623</v>
      </c>
      <c r="GJ212" s="9"/>
      <c r="GK212" s="9"/>
    </row>
    <row r="213" spans="1:193" x14ac:dyDescent="0.25">
      <c r="A213" s="8">
        <v>624</v>
      </c>
      <c r="B213" s="8" t="s">
        <v>596</v>
      </c>
      <c r="C213" s="9">
        <v>5340</v>
      </c>
      <c r="D213" s="9">
        <v>9692156.5157035515</v>
      </c>
      <c r="E213" s="9">
        <v>1300376.254206416</v>
      </c>
      <c r="F213" s="121">
        <v>-805565</v>
      </c>
      <c r="H213" s="96">
        <f t="shared" si="160"/>
        <v>8886591.5157035515</v>
      </c>
      <c r="J213" s="135">
        <f t="shared" si="151"/>
        <v>-398439.52402991056</v>
      </c>
      <c r="K213" s="92">
        <f t="shared" si="152"/>
        <v>-4.2912029300157112E-2</v>
      </c>
      <c r="L213" s="129">
        <f t="shared" si="161"/>
        <v>-74.614143076762275</v>
      </c>
      <c r="N213" s="116">
        <v>225963.62399999995</v>
      </c>
      <c r="O213" s="117">
        <v>115977.29519999999</v>
      </c>
      <c r="P213" s="118">
        <v>-109986.32879999996</v>
      </c>
      <c r="R213" s="138">
        <f t="shared" si="162"/>
        <v>8776605.1869035512</v>
      </c>
      <c r="S213" s="117"/>
      <c r="T213" s="8">
        <v>624</v>
      </c>
      <c r="U213" s="8" t="s">
        <v>197</v>
      </c>
      <c r="V213" s="9">
        <v>5340</v>
      </c>
      <c r="W213" s="9">
        <v>9692156.5157035515</v>
      </c>
      <c r="X213" s="9">
        <v>1300376.254206416</v>
      </c>
      <c r="Y213" s="121">
        <v>-806668</v>
      </c>
      <c r="AA213" s="96">
        <f t="shared" si="163"/>
        <v>8885488.5157035515</v>
      </c>
      <c r="AC213" s="135">
        <f t="shared" si="164"/>
        <v>-399542.52402991056</v>
      </c>
      <c r="AD213" s="92">
        <f t="shared" si="165"/>
        <v>-4.3030822656396843E-2</v>
      </c>
      <c r="AE213" s="129">
        <f t="shared" si="166"/>
        <v>-74.820697383878382</v>
      </c>
      <c r="AG213" s="116">
        <v>225963.62399999995</v>
      </c>
      <c r="AH213" s="117">
        <v>115977.29519999999</v>
      </c>
      <c r="AI213" s="118">
        <f t="shared" si="167"/>
        <v>-109986.32879999996</v>
      </c>
      <c r="AK213" s="138">
        <f t="shared" si="168"/>
        <v>8775502.1869035512</v>
      </c>
      <c r="AL213" s="117"/>
      <c r="AM213" s="177" t="s">
        <v>197</v>
      </c>
      <c r="AN213" s="158">
        <v>5321</v>
      </c>
      <c r="AO213" s="158">
        <v>9975949.039733462</v>
      </c>
      <c r="AP213" s="158">
        <v>1294658.7771017766</v>
      </c>
      <c r="AQ213" s="158">
        <v>-712058</v>
      </c>
      <c r="AR213" s="158">
        <v>21140</v>
      </c>
      <c r="AS213" s="168">
        <f t="shared" si="153"/>
        <v>9285031.039733462</v>
      </c>
      <c r="AU213" s="158">
        <v>110566.94279999999</v>
      </c>
      <c r="AV213" s="158">
        <v>-208039.39392</v>
      </c>
      <c r="AW213" s="158">
        <v>-97472.451120000012</v>
      </c>
      <c r="AY213" s="168">
        <f t="shared" si="154"/>
        <v>9187558.5886134617</v>
      </c>
      <c r="BA213" s="181">
        <v>624</v>
      </c>
      <c r="BB213" s="121"/>
      <c r="BD213" s="8">
        <v>624</v>
      </c>
      <c r="BE213" s="8" t="s">
        <v>197</v>
      </c>
      <c r="BF213" s="9">
        <v>5340</v>
      </c>
      <c r="BG213" s="9">
        <v>9692156.5157035515</v>
      </c>
      <c r="BH213" s="9">
        <v>1300376.254206416</v>
      </c>
      <c r="BI213" s="49">
        <v>-709742</v>
      </c>
      <c r="BK213" s="96">
        <f t="shared" si="169"/>
        <v>8982414.5157035515</v>
      </c>
      <c r="BM213" s="135">
        <f t="shared" si="170"/>
        <v>-283792.52402991056</v>
      </c>
      <c r="BN213" s="92">
        <f t="shared" si="171"/>
        <v>-3.0626611602029747E-2</v>
      </c>
      <c r="BO213" s="129">
        <f t="shared" si="172"/>
        <v>-53.144667421331569</v>
      </c>
      <c r="BQ213" s="116">
        <v>225963.62399999998</v>
      </c>
      <c r="BR213" s="117">
        <v>115977.29520000001</v>
      </c>
      <c r="BS213" s="118">
        <f t="shared" si="173"/>
        <v>-109986.32879999997</v>
      </c>
      <c r="BU213" s="138">
        <f t="shared" si="174"/>
        <v>8872428.1869035512</v>
      </c>
      <c r="BW213" s="8">
        <v>624</v>
      </c>
      <c r="BX213" s="8" t="s">
        <v>197</v>
      </c>
      <c r="BY213" s="9">
        <v>5340</v>
      </c>
      <c r="BZ213" s="9">
        <v>9569817.6953571867</v>
      </c>
      <c r="CA213" s="9">
        <v>1300376.254206416</v>
      </c>
      <c r="CB213" s="49">
        <v>-709742</v>
      </c>
      <c r="CD213" s="96">
        <f t="shared" si="175"/>
        <v>8860075.6953571867</v>
      </c>
      <c r="CF213" s="135">
        <f t="shared" si="176"/>
        <v>-406131.34437627532</v>
      </c>
      <c r="CG213" s="92">
        <f t="shared" si="177"/>
        <v>-4.3829297428255767E-2</v>
      </c>
      <c r="CH213" s="129">
        <f t="shared" si="178"/>
        <v>-76.054558871961675</v>
      </c>
      <c r="CJ213" s="116">
        <v>225963.62399999998</v>
      </c>
      <c r="CK213" s="117">
        <v>115977.29520000001</v>
      </c>
      <c r="CL213" s="118">
        <f t="shared" si="179"/>
        <v>-109986.32879999997</v>
      </c>
      <c r="CN213" s="138">
        <f t="shared" si="180"/>
        <v>8750089.3665571865</v>
      </c>
      <c r="CP213" s="8">
        <v>624</v>
      </c>
      <c r="CQ213" s="8" t="s">
        <v>197</v>
      </c>
      <c r="CR213" s="9">
        <v>5340</v>
      </c>
      <c r="CS213" s="9">
        <v>9797529.8214115016</v>
      </c>
      <c r="CT213" s="9">
        <v>1372273.3786350596</v>
      </c>
      <c r="CU213" s="49">
        <v>-709742</v>
      </c>
      <c r="CW213" s="96">
        <f t="shared" si="181"/>
        <v>9087787.8214115016</v>
      </c>
      <c r="CY213" s="135">
        <f t="shared" si="182"/>
        <v>-178419.21832196042</v>
      </c>
      <c r="CZ213" s="92">
        <f t="shared" si="183"/>
        <v>-1.9254827520785955E-2</v>
      </c>
      <c r="DA213" s="129">
        <f t="shared" si="184"/>
        <v>-33.411838637071241</v>
      </c>
      <c r="DC213" s="116">
        <v>-226179.80499999996</v>
      </c>
      <c r="DD213" s="117">
        <v>116088.25149999998</v>
      </c>
      <c r="DE213" s="118">
        <f t="shared" si="185"/>
        <v>-110091.55349999998</v>
      </c>
      <c r="DG213" s="138">
        <f t="shared" si="186"/>
        <v>8977696.2679115012</v>
      </c>
      <c r="DI213" s="8">
        <v>624</v>
      </c>
      <c r="DJ213" s="8" t="s">
        <v>197</v>
      </c>
      <c r="DK213" s="9">
        <v>5340</v>
      </c>
      <c r="DL213" s="9">
        <v>9797562.2855191603</v>
      </c>
      <c r="DM213" s="9">
        <v>1372273.3786350596</v>
      </c>
      <c r="DN213" s="49">
        <v>-709742</v>
      </c>
      <c r="DP213" s="96">
        <f t="shared" si="187"/>
        <v>9087820.2855191603</v>
      </c>
      <c r="DR213" s="135">
        <f t="shared" si="188"/>
        <v>-178386.75421430171</v>
      </c>
      <c r="DS213" s="92">
        <f t="shared" si="189"/>
        <v>-1.9251324026042151E-2</v>
      </c>
      <c r="DT213" s="129">
        <f t="shared" si="155"/>
        <v>-33.405759216161371</v>
      </c>
      <c r="DV213" s="116">
        <v>-226179.80499999996</v>
      </c>
      <c r="DW213" s="117">
        <v>116088.25149999998</v>
      </c>
      <c r="DX213" s="118">
        <f t="shared" si="190"/>
        <v>-110091.55349999998</v>
      </c>
      <c r="DZ213" s="138">
        <f t="shared" si="191"/>
        <v>8977728.7320191599</v>
      </c>
      <c r="EB213" s="8">
        <v>624</v>
      </c>
      <c r="EC213" s="8" t="s">
        <v>197</v>
      </c>
      <c r="ED213" s="9">
        <v>5340</v>
      </c>
      <c r="EE213" s="9">
        <v>9777418.2031394355</v>
      </c>
      <c r="EF213" s="9">
        <v>1335869.5737481485</v>
      </c>
      <c r="EG213" s="49">
        <v>-709742</v>
      </c>
      <c r="EI213" s="96">
        <f t="shared" si="156"/>
        <v>9067676.2031394355</v>
      </c>
      <c r="EK213" s="135">
        <f t="shared" si="192"/>
        <v>-198530.83659402654</v>
      </c>
      <c r="EL213" s="92">
        <f t="shared" si="193"/>
        <v>-2.142525369255479E-2</v>
      </c>
      <c r="EM213" s="129">
        <f t="shared" si="157"/>
        <v>-37.178059287270884</v>
      </c>
      <c r="EO213" s="116">
        <v>226764.49999999997</v>
      </c>
      <c r="EP213" s="117">
        <v>116388.35</v>
      </c>
      <c r="EQ213" s="118">
        <f t="shared" si="194"/>
        <v>-110376.14999999997</v>
      </c>
      <c r="ES213" s="138">
        <f t="shared" si="195"/>
        <v>8957300.0531394351</v>
      </c>
      <c r="EV213" s="40">
        <v>9975949.039733462</v>
      </c>
      <c r="EW213" s="41">
        <v>1294658.7771017766</v>
      </c>
      <c r="EX213" s="42">
        <v>-709742</v>
      </c>
      <c r="EY213" s="12"/>
      <c r="EZ213" s="43">
        <v>9266207.039733462</v>
      </c>
      <c r="FA213" s="12"/>
      <c r="FB213" s="40">
        <v>-208039.39392</v>
      </c>
      <c r="FC213" s="41">
        <v>110566.94279999999</v>
      </c>
      <c r="FD213" s="42">
        <v>-97472.451120000012</v>
      </c>
      <c r="FE213" s="44"/>
      <c r="FF213" s="43">
        <v>9168734.5886134617</v>
      </c>
      <c r="FG213" s="12"/>
      <c r="FH213" s="43">
        <v>624</v>
      </c>
      <c r="FI213" s="10"/>
      <c r="FJ213" s="8">
        <v>624</v>
      </c>
      <c r="FK213" s="8" t="s">
        <v>197</v>
      </c>
      <c r="FL213" s="9">
        <v>5340</v>
      </c>
      <c r="FM213" s="9">
        <v>9799426</v>
      </c>
      <c r="FN213" s="9">
        <v>1238105</v>
      </c>
      <c r="FO213" s="49">
        <f t="shared" si="196"/>
        <v>-709742</v>
      </c>
      <c r="FQ213" s="99">
        <f t="shared" si="158"/>
        <v>9089684</v>
      </c>
      <c r="FS213" s="55">
        <f t="shared" si="197"/>
        <v>-176523.03973346204</v>
      </c>
      <c r="FT213" s="92">
        <f t="shared" si="198"/>
        <v>-1.9050193782259764E-2</v>
      </c>
      <c r="FU213" s="55">
        <f t="shared" si="159"/>
        <v>-33.056749013756935</v>
      </c>
      <c r="FW213" s="40">
        <v>9975949.039733462</v>
      </c>
      <c r="FX213" s="41">
        <v>1294658.7771017766</v>
      </c>
      <c r="FY213" s="42">
        <v>-709742</v>
      </c>
      <c r="FZ213" s="12"/>
      <c r="GA213" s="43">
        <v>9266207.039733462</v>
      </c>
      <c r="GB213" s="12"/>
      <c r="GC213" s="40">
        <v>-208039.39392</v>
      </c>
      <c r="GD213" s="41">
        <v>110566.94279999999</v>
      </c>
      <c r="GE213" s="42">
        <v>-97472.451120000012</v>
      </c>
      <c r="GF213" s="44"/>
      <c r="GG213" s="43">
        <v>9168734.5886134617</v>
      </c>
      <c r="GH213" s="12"/>
      <c r="GI213" s="43">
        <v>624</v>
      </c>
      <c r="GJ213" s="9"/>
      <c r="GK213" s="9"/>
    </row>
    <row r="214" spans="1:193" x14ac:dyDescent="0.25">
      <c r="A214" s="8">
        <v>625</v>
      </c>
      <c r="B214" s="8" t="s">
        <v>597</v>
      </c>
      <c r="C214" s="9">
        <v>3188</v>
      </c>
      <c r="D214" s="9">
        <v>9821226.1265585031</v>
      </c>
      <c r="E214" s="9">
        <v>2074273.2563358026</v>
      </c>
      <c r="F214" s="121">
        <v>234793</v>
      </c>
      <c r="H214" s="96">
        <f t="shared" si="160"/>
        <v>10056019.126558503</v>
      </c>
      <c r="J214" s="135">
        <f t="shared" si="151"/>
        <v>-374939.73063950054</v>
      </c>
      <c r="K214" s="92">
        <f t="shared" si="152"/>
        <v>-3.5944895936462162E-2</v>
      </c>
      <c r="L214" s="129">
        <f t="shared" si="161"/>
        <v>-117.60970220812439</v>
      </c>
      <c r="N214" s="116">
        <v>33861.983999999997</v>
      </c>
      <c r="O214" s="117">
        <v>160193.23199999999</v>
      </c>
      <c r="P214" s="118">
        <v>126331.24799999999</v>
      </c>
      <c r="R214" s="138">
        <f t="shared" si="162"/>
        <v>10182350.374558503</v>
      </c>
      <c r="S214" s="117"/>
      <c r="T214" s="8">
        <v>625</v>
      </c>
      <c r="U214" s="8" t="s">
        <v>198</v>
      </c>
      <c r="V214" s="9">
        <v>3188</v>
      </c>
      <c r="W214" s="9">
        <v>9821226.1265585031</v>
      </c>
      <c r="X214" s="9">
        <v>2074273.2563358026</v>
      </c>
      <c r="Y214" s="121">
        <v>198002</v>
      </c>
      <c r="AA214" s="96">
        <f t="shared" si="163"/>
        <v>10019228.126558503</v>
      </c>
      <c r="AC214" s="135">
        <f t="shared" si="164"/>
        <v>-411730.73063950054</v>
      </c>
      <c r="AD214" s="92">
        <f t="shared" si="165"/>
        <v>-3.947199258248258E-2</v>
      </c>
      <c r="AE214" s="129">
        <f t="shared" si="166"/>
        <v>-129.15016644902778</v>
      </c>
      <c r="AG214" s="116">
        <v>33861.983999999997</v>
      </c>
      <c r="AH214" s="117">
        <v>160193.23199999999</v>
      </c>
      <c r="AI214" s="118">
        <f t="shared" si="167"/>
        <v>126331.24799999999</v>
      </c>
      <c r="AK214" s="138">
        <f t="shared" si="168"/>
        <v>10145559.374558503</v>
      </c>
      <c r="AL214" s="117"/>
      <c r="AM214" s="177" t="s">
        <v>198</v>
      </c>
      <c r="AN214" s="158">
        <v>3211</v>
      </c>
      <c r="AO214" s="158">
        <v>10204209.857198004</v>
      </c>
      <c r="AP214" s="158">
        <v>2205964.5088237058</v>
      </c>
      <c r="AQ214" s="158">
        <v>226749</v>
      </c>
      <c r="AS214" s="168">
        <f t="shared" si="153"/>
        <v>10430958.857198004</v>
      </c>
      <c r="AU214" s="158">
        <v>178800.28800000003</v>
      </c>
      <c r="AV214" s="158">
        <v>-31618.727400000003</v>
      </c>
      <c r="AW214" s="158">
        <v>147181.56060000003</v>
      </c>
      <c r="AY214" s="168">
        <f t="shared" si="154"/>
        <v>10578140.417798003</v>
      </c>
      <c r="BA214" s="181">
        <v>625</v>
      </c>
      <c r="BB214" s="121"/>
      <c r="BD214" s="8">
        <v>625</v>
      </c>
      <c r="BE214" s="8" t="s">
        <v>198</v>
      </c>
      <c r="BF214" s="9">
        <v>3188</v>
      </c>
      <c r="BG214" s="9">
        <v>9821226.1265585031</v>
      </c>
      <c r="BH214" s="9">
        <v>2074273.2563358026</v>
      </c>
      <c r="BI214" s="49">
        <v>158078</v>
      </c>
      <c r="BK214" s="96">
        <f t="shared" si="169"/>
        <v>9979304.1265585031</v>
      </c>
      <c r="BM214" s="135">
        <f t="shared" si="170"/>
        <v>-382983.73063950054</v>
      </c>
      <c r="BN214" s="92">
        <f t="shared" si="171"/>
        <v>-3.6959379619382685E-2</v>
      </c>
      <c r="BO214" s="129">
        <f t="shared" si="172"/>
        <v>-120.13291425329378</v>
      </c>
      <c r="BQ214" s="116">
        <v>33861.983999999997</v>
      </c>
      <c r="BR214" s="117">
        <v>160193.23200000002</v>
      </c>
      <c r="BS214" s="118">
        <f t="shared" si="173"/>
        <v>126331.24800000002</v>
      </c>
      <c r="BU214" s="138">
        <f t="shared" si="174"/>
        <v>10105635.374558503</v>
      </c>
      <c r="BW214" s="8">
        <v>625</v>
      </c>
      <c r="BX214" s="8" t="s">
        <v>198</v>
      </c>
      <c r="BY214" s="9">
        <v>3188</v>
      </c>
      <c r="BZ214" s="9">
        <v>9715718.1835393813</v>
      </c>
      <c r="CA214" s="9">
        <v>2074273.2563358026</v>
      </c>
      <c r="CB214" s="49">
        <v>158078</v>
      </c>
      <c r="CD214" s="96">
        <f t="shared" si="175"/>
        <v>9873796.1835393813</v>
      </c>
      <c r="CF214" s="135">
        <f t="shared" si="176"/>
        <v>-488491.67365862243</v>
      </c>
      <c r="CG214" s="92">
        <f t="shared" si="177"/>
        <v>-4.7141295473595551E-2</v>
      </c>
      <c r="CH214" s="129">
        <f t="shared" si="178"/>
        <v>-153.22825397070966</v>
      </c>
      <c r="CJ214" s="116">
        <v>33861.983999999997</v>
      </c>
      <c r="CK214" s="117">
        <v>160193.23200000002</v>
      </c>
      <c r="CL214" s="118">
        <f t="shared" si="179"/>
        <v>126331.24800000002</v>
      </c>
      <c r="CN214" s="138">
        <f t="shared" si="180"/>
        <v>10000127.431539381</v>
      </c>
      <c r="CP214" s="8">
        <v>625</v>
      </c>
      <c r="CQ214" s="8" t="s">
        <v>198</v>
      </c>
      <c r="CR214" s="9">
        <v>3188</v>
      </c>
      <c r="CS214" s="9">
        <v>9716593.5704759918</v>
      </c>
      <c r="CT214" s="9">
        <v>2085579.0255565427</v>
      </c>
      <c r="CU214" s="49">
        <v>158078</v>
      </c>
      <c r="CW214" s="96">
        <f t="shared" si="181"/>
        <v>9874671.5704759918</v>
      </c>
      <c r="CY214" s="135">
        <f t="shared" si="182"/>
        <v>-487616.28672201186</v>
      </c>
      <c r="CZ214" s="92">
        <f t="shared" si="183"/>
        <v>-4.7056817320829079E-2</v>
      </c>
      <c r="DA214" s="129">
        <f t="shared" si="184"/>
        <v>-152.95366584755703</v>
      </c>
      <c r="DC214" s="116">
        <v>-33894.380000000005</v>
      </c>
      <c r="DD214" s="117">
        <v>160346.49</v>
      </c>
      <c r="DE214" s="118">
        <f t="shared" si="185"/>
        <v>126452.10999999999</v>
      </c>
      <c r="DG214" s="138">
        <f t="shared" si="186"/>
        <v>10001123.680475991</v>
      </c>
      <c r="DI214" s="8">
        <v>625</v>
      </c>
      <c r="DJ214" s="8" t="s">
        <v>198</v>
      </c>
      <c r="DK214" s="9">
        <v>3188</v>
      </c>
      <c r="DL214" s="9">
        <v>9716597.1936014965</v>
      </c>
      <c r="DM214" s="9">
        <v>2085579.0255565427</v>
      </c>
      <c r="DN214" s="49">
        <v>158078</v>
      </c>
      <c r="DP214" s="96">
        <f t="shared" si="187"/>
        <v>9874675.1936014965</v>
      </c>
      <c r="DR214" s="135">
        <f t="shared" si="188"/>
        <v>-487612.66359650716</v>
      </c>
      <c r="DS214" s="92">
        <f t="shared" si="189"/>
        <v>-4.7056467675504164E-2</v>
      </c>
      <c r="DT214" s="129">
        <f t="shared" si="155"/>
        <v>-152.95252935900476</v>
      </c>
      <c r="DV214" s="116">
        <v>-33894.380000000005</v>
      </c>
      <c r="DW214" s="117">
        <v>160346.49</v>
      </c>
      <c r="DX214" s="118">
        <f t="shared" si="190"/>
        <v>126452.10999999999</v>
      </c>
      <c r="DZ214" s="138">
        <f t="shared" si="191"/>
        <v>10001127.303601496</v>
      </c>
      <c r="EB214" s="8">
        <v>625</v>
      </c>
      <c r="EC214" s="8" t="s">
        <v>198</v>
      </c>
      <c r="ED214" s="9">
        <v>3188</v>
      </c>
      <c r="EE214" s="9">
        <v>9694729.9589592516</v>
      </c>
      <c r="EF214" s="9">
        <v>2019151.8971140748</v>
      </c>
      <c r="EG214" s="49">
        <v>158078</v>
      </c>
      <c r="EI214" s="96">
        <f t="shared" si="156"/>
        <v>9852807.9589592516</v>
      </c>
      <c r="EK214" s="135">
        <f t="shared" si="192"/>
        <v>-509479.89823875204</v>
      </c>
      <c r="EL214" s="92">
        <f t="shared" si="193"/>
        <v>-4.9166738587063059E-2</v>
      </c>
      <c r="EM214" s="129">
        <f t="shared" si="157"/>
        <v>-159.811762308266</v>
      </c>
      <c r="EO214" s="116">
        <v>33982</v>
      </c>
      <c r="EP214" s="117">
        <v>160761</v>
      </c>
      <c r="EQ214" s="118">
        <f t="shared" si="194"/>
        <v>126779</v>
      </c>
      <c r="ES214" s="138">
        <f t="shared" si="195"/>
        <v>9979586.9589592516</v>
      </c>
      <c r="EV214" s="40">
        <v>10204209.857198004</v>
      </c>
      <c r="EW214" s="41">
        <v>2205964.5088237058</v>
      </c>
      <c r="EX214" s="42">
        <v>158078</v>
      </c>
      <c r="EY214" s="12"/>
      <c r="EZ214" s="43">
        <v>10362287.857198004</v>
      </c>
      <c r="FA214" s="12"/>
      <c r="FB214" s="40">
        <v>-31618.727400000003</v>
      </c>
      <c r="FC214" s="41">
        <v>178800.28800000003</v>
      </c>
      <c r="FD214" s="42">
        <v>147181.56060000003</v>
      </c>
      <c r="FE214" s="44"/>
      <c r="FF214" s="43">
        <v>10509469.417798003</v>
      </c>
      <c r="FG214" s="12"/>
      <c r="FH214" s="43">
        <v>625</v>
      </c>
      <c r="FI214" s="10"/>
      <c r="FJ214" s="8">
        <v>625</v>
      </c>
      <c r="FK214" s="8" t="s">
        <v>198</v>
      </c>
      <c r="FL214" s="9">
        <v>3188</v>
      </c>
      <c r="FM214" s="9">
        <v>9826288</v>
      </c>
      <c r="FN214" s="9">
        <v>2003576</v>
      </c>
      <c r="FO214" s="49">
        <f t="shared" si="196"/>
        <v>158078</v>
      </c>
      <c r="FQ214" s="99">
        <f t="shared" si="158"/>
        <v>9984366</v>
      </c>
      <c r="FS214" s="55">
        <f t="shared" si="197"/>
        <v>-377921.85719800368</v>
      </c>
      <c r="FT214" s="92">
        <f t="shared" si="198"/>
        <v>-3.6470889672832831E-2</v>
      </c>
      <c r="FU214" s="55">
        <f t="shared" si="159"/>
        <v>-118.54512459159463</v>
      </c>
      <c r="FW214" s="40">
        <v>10204209.857198004</v>
      </c>
      <c r="FX214" s="41">
        <v>2205964.5088237058</v>
      </c>
      <c r="FY214" s="42">
        <v>158078</v>
      </c>
      <c r="FZ214" s="12"/>
      <c r="GA214" s="43">
        <v>10362287.857198004</v>
      </c>
      <c r="GB214" s="12"/>
      <c r="GC214" s="40">
        <v>-31618.727400000003</v>
      </c>
      <c r="GD214" s="41">
        <v>178800.28800000003</v>
      </c>
      <c r="GE214" s="42">
        <v>147181.56060000003</v>
      </c>
      <c r="GF214" s="44"/>
      <c r="GG214" s="43">
        <v>10509469.417798003</v>
      </c>
      <c r="GH214" s="12"/>
      <c r="GI214" s="43">
        <v>625</v>
      </c>
      <c r="GJ214" s="9"/>
      <c r="GK214" s="9"/>
    </row>
    <row r="215" spans="1:193" x14ac:dyDescent="0.25">
      <c r="A215" s="8">
        <v>626</v>
      </c>
      <c r="B215" s="8" t="s">
        <v>199</v>
      </c>
      <c r="C215" s="9">
        <v>5446</v>
      </c>
      <c r="D215" s="9">
        <v>16659345.405419474</v>
      </c>
      <c r="E215" s="9">
        <v>369868.75603443244</v>
      </c>
      <c r="F215" s="121">
        <v>-490644</v>
      </c>
      <c r="H215" s="96">
        <f t="shared" si="160"/>
        <v>16168701.405419474</v>
      </c>
      <c r="J215" s="135">
        <f t="shared" si="151"/>
        <v>407288.76343114302</v>
      </c>
      <c r="K215" s="92">
        <f t="shared" si="152"/>
        <v>2.5840879411159354E-2</v>
      </c>
      <c r="L215" s="129">
        <f t="shared" si="161"/>
        <v>74.786772572740176</v>
      </c>
      <c r="N215" s="116">
        <v>114674.91119999999</v>
      </c>
      <c r="O215" s="117">
        <v>43043.791199999992</v>
      </c>
      <c r="P215" s="118">
        <v>-71631.12</v>
      </c>
      <c r="R215" s="138">
        <f t="shared" si="162"/>
        <v>16097070.285419475</v>
      </c>
      <c r="S215" s="117"/>
      <c r="T215" s="8">
        <v>626</v>
      </c>
      <c r="U215" s="8" t="s">
        <v>199</v>
      </c>
      <c r="V215" s="9">
        <v>5446</v>
      </c>
      <c r="W215" s="9">
        <v>16659345.405419474</v>
      </c>
      <c r="X215" s="9">
        <v>369868.75603443244</v>
      </c>
      <c r="Y215" s="121">
        <v>-475715</v>
      </c>
      <c r="AA215" s="96">
        <f t="shared" si="163"/>
        <v>16183630.405419474</v>
      </c>
      <c r="AC215" s="135">
        <f t="shared" si="164"/>
        <v>422217.76343114302</v>
      </c>
      <c r="AD215" s="92">
        <f t="shared" si="165"/>
        <v>2.6788066084023256E-2</v>
      </c>
      <c r="AE215" s="129">
        <f t="shared" si="166"/>
        <v>77.528050574943634</v>
      </c>
      <c r="AG215" s="116">
        <v>114674.91119999999</v>
      </c>
      <c r="AH215" s="117">
        <v>43043.791199999992</v>
      </c>
      <c r="AI215" s="118">
        <f t="shared" si="167"/>
        <v>-71631.12</v>
      </c>
      <c r="AK215" s="138">
        <f t="shared" si="168"/>
        <v>16111999.285419475</v>
      </c>
      <c r="AL215" s="117"/>
      <c r="AM215" s="177" t="s">
        <v>199</v>
      </c>
      <c r="AN215" s="158">
        <v>5505</v>
      </c>
      <c r="AO215" s="158">
        <v>16203029.641988331</v>
      </c>
      <c r="AP215" s="158">
        <v>-59170.751601580552</v>
      </c>
      <c r="AQ215" s="158">
        <v>-441617</v>
      </c>
      <c r="AS215" s="168">
        <f t="shared" si="153"/>
        <v>15761412.641988331</v>
      </c>
      <c r="AU215" s="158">
        <v>19720.62</v>
      </c>
      <c r="AV215" s="158">
        <v>-99983.543399999995</v>
      </c>
      <c r="AW215" s="158">
        <v>-80262.9234</v>
      </c>
      <c r="AY215" s="168">
        <f t="shared" si="154"/>
        <v>15681149.718588332</v>
      </c>
      <c r="BA215" s="181">
        <v>626</v>
      </c>
      <c r="BB215" s="121"/>
      <c r="BD215" s="8">
        <v>626</v>
      </c>
      <c r="BE215" s="8" t="s">
        <v>199</v>
      </c>
      <c r="BF215" s="9">
        <v>5446</v>
      </c>
      <c r="BG215" s="9">
        <v>16659345.405419474</v>
      </c>
      <c r="BH215" s="9">
        <v>369868.75603443244</v>
      </c>
      <c r="BI215" s="49">
        <v>-454184</v>
      </c>
      <c r="BK215" s="96">
        <f t="shared" si="169"/>
        <v>16205161.405419474</v>
      </c>
      <c r="BM215" s="135">
        <f t="shared" si="170"/>
        <v>456315.76343114302</v>
      </c>
      <c r="BN215" s="92">
        <f t="shared" si="171"/>
        <v>2.8974553043719591E-2</v>
      </c>
      <c r="BO215" s="129">
        <f t="shared" si="172"/>
        <v>83.789159645821343</v>
      </c>
      <c r="BQ215" s="116">
        <v>114674.9112</v>
      </c>
      <c r="BR215" s="117">
        <v>43043.7912</v>
      </c>
      <c r="BS215" s="118">
        <f t="shared" si="173"/>
        <v>-71631.12</v>
      </c>
      <c r="BU215" s="138">
        <f t="shared" si="174"/>
        <v>16133530.285419475</v>
      </c>
      <c r="BW215" s="8">
        <v>626</v>
      </c>
      <c r="BX215" s="8" t="s">
        <v>199</v>
      </c>
      <c r="BY215" s="9">
        <v>5446</v>
      </c>
      <c r="BZ215" s="9">
        <v>16439206.347158261</v>
      </c>
      <c r="CA215" s="9">
        <v>369868.75603443244</v>
      </c>
      <c r="CB215" s="49">
        <v>-454184</v>
      </c>
      <c r="CD215" s="96">
        <f t="shared" si="175"/>
        <v>15985022.347158261</v>
      </c>
      <c r="CF215" s="135">
        <f t="shared" si="176"/>
        <v>236176.70516992919</v>
      </c>
      <c r="CG215" s="92">
        <f t="shared" si="177"/>
        <v>1.4996445488058723E-2</v>
      </c>
      <c r="CH215" s="129">
        <f t="shared" si="178"/>
        <v>43.367004254485714</v>
      </c>
      <c r="CJ215" s="116">
        <v>114674.9112</v>
      </c>
      <c r="CK215" s="117">
        <v>43043.7912</v>
      </c>
      <c r="CL215" s="118">
        <f t="shared" si="179"/>
        <v>-71631.12</v>
      </c>
      <c r="CN215" s="138">
        <f t="shared" si="180"/>
        <v>15913391.227158261</v>
      </c>
      <c r="CP215" s="8">
        <v>626</v>
      </c>
      <c r="CQ215" s="8" t="s">
        <v>199</v>
      </c>
      <c r="CR215" s="9">
        <v>5446</v>
      </c>
      <c r="CS215" s="9">
        <v>16278870.840180187</v>
      </c>
      <c r="CT215" s="9">
        <v>182869.89947139018</v>
      </c>
      <c r="CU215" s="49">
        <v>-454184</v>
      </c>
      <c r="CW215" s="96">
        <f t="shared" si="181"/>
        <v>15824686.840180187</v>
      </c>
      <c r="CY215" s="135">
        <f t="shared" si="182"/>
        <v>75841.198191855103</v>
      </c>
      <c r="CZ215" s="92">
        <f t="shared" si="183"/>
        <v>4.815667123541631E-3</v>
      </c>
      <c r="DA215" s="129">
        <f t="shared" si="184"/>
        <v>13.926037126671888</v>
      </c>
      <c r="DC215" s="116">
        <v>-114784.62150000001</v>
      </c>
      <c r="DD215" s="117">
        <v>43084.9715</v>
      </c>
      <c r="DE215" s="118">
        <f t="shared" si="185"/>
        <v>-71699.650000000009</v>
      </c>
      <c r="DG215" s="138">
        <f t="shared" si="186"/>
        <v>15752987.190180186</v>
      </c>
      <c r="DI215" s="8">
        <v>626</v>
      </c>
      <c r="DJ215" s="8" t="s">
        <v>199</v>
      </c>
      <c r="DK215" s="9">
        <v>5446</v>
      </c>
      <c r="DL215" s="9">
        <v>16278859.264620299</v>
      </c>
      <c r="DM215" s="9">
        <v>182869.89947139018</v>
      </c>
      <c r="DN215" s="49">
        <v>-454184</v>
      </c>
      <c r="DP215" s="96">
        <f t="shared" si="187"/>
        <v>15824675.264620299</v>
      </c>
      <c r="DR215" s="135">
        <f t="shared" si="188"/>
        <v>75829.622631967068</v>
      </c>
      <c r="DS215" s="92">
        <f t="shared" si="189"/>
        <v>4.8149321134874868E-3</v>
      </c>
      <c r="DT215" s="129">
        <f t="shared" si="155"/>
        <v>13.92391161071742</v>
      </c>
      <c r="DV215" s="116">
        <v>-114784.62150000001</v>
      </c>
      <c r="DW215" s="117">
        <v>43084.9715</v>
      </c>
      <c r="DX215" s="118">
        <f t="shared" si="190"/>
        <v>-71699.650000000009</v>
      </c>
      <c r="DZ215" s="138">
        <f t="shared" si="191"/>
        <v>15752975.614620298</v>
      </c>
      <c r="EB215" s="8">
        <v>626</v>
      </c>
      <c r="EC215" s="8" t="s">
        <v>199</v>
      </c>
      <c r="ED215" s="9">
        <v>5446</v>
      </c>
      <c r="EE215" s="9">
        <v>16632484.252964579</v>
      </c>
      <c r="EF215" s="9">
        <v>418254.54326683789</v>
      </c>
      <c r="EG215" s="49">
        <v>-454184</v>
      </c>
      <c r="EI215" s="96">
        <f t="shared" si="156"/>
        <v>16178300.252964579</v>
      </c>
      <c r="EK215" s="135">
        <f t="shared" si="192"/>
        <v>429454.61097624712</v>
      </c>
      <c r="EL215" s="92">
        <f t="shared" si="193"/>
        <v>2.7268958039138379E-2</v>
      </c>
      <c r="EM215" s="129">
        <f t="shared" si="157"/>
        <v>78.856887803203662</v>
      </c>
      <c r="EO215" s="116">
        <v>115081.35</v>
      </c>
      <c r="EP215" s="117">
        <v>43196.35</v>
      </c>
      <c r="EQ215" s="118">
        <f t="shared" si="194"/>
        <v>-71885</v>
      </c>
      <c r="ES215" s="138">
        <f t="shared" si="195"/>
        <v>16106415.252964579</v>
      </c>
      <c r="EV215" s="40">
        <v>16203029.641988331</v>
      </c>
      <c r="EW215" s="41">
        <v>-59170.751601580552</v>
      </c>
      <c r="EX215" s="42">
        <v>-454184</v>
      </c>
      <c r="EY215" s="12"/>
      <c r="EZ215" s="43">
        <v>15748845.641988331</v>
      </c>
      <c r="FA215" s="12"/>
      <c r="FB215" s="40">
        <v>-99983.543399999995</v>
      </c>
      <c r="FC215" s="41">
        <v>19720.62</v>
      </c>
      <c r="FD215" s="42">
        <v>-80262.9234</v>
      </c>
      <c r="FE215" s="44"/>
      <c r="FF215" s="43">
        <v>15668582.718588332</v>
      </c>
      <c r="FG215" s="12"/>
      <c r="FH215" s="43">
        <v>626</v>
      </c>
      <c r="FI215" s="10"/>
      <c r="FJ215" s="8">
        <v>626</v>
      </c>
      <c r="FK215" s="8" t="s">
        <v>199</v>
      </c>
      <c r="FL215" s="9">
        <v>5446</v>
      </c>
      <c r="FM215" s="9">
        <v>16720073</v>
      </c>
      <c r="FN215" s="9">
        <v>779470</v>
      </c>
      <c r="FO215" s="49">
        <f t="shared" si="196"/>
        <v>-454184</v>
      </c>
      <c r="FQ215" s="99">
        <f t="shared" si="158"/>
        <v>16265889</v>
      </c>
      <c r="FS215" s="55">
        <f t="shared" si="197"/>
        <v>517043.35801166855</v>
      </c>
      <c r="FT215" s="92">
        <f t="shared" si="198"/>
        <v>3.2830555950917967E-2</v>
      </c>
      <c r="FU215" s="55">
        <f t="shared" si="159"/>
        <v>94.940021669421327</v>
      </c>
      <c r="FW215" s="40">
        <v>16203029.641988331</v>
      </c>
      <c r="FX215" s="41">
        <v>-59170.751601580552</v>
      </c>
      <c r="FY215" s="42">
        <v>-454184</v>
      </c>
      <c r="FZ215" s="12"/>
      <c r="GA215" s="43">
        <v>15748845.641988331</v>
      </c>
      <c r="GB215" s="12"/>
      <c r="GC215" s="40">
        <v>-99983.543399999995</v>
      </c>
      <c r="GD215" s="41">
        <v>19720.62</v>
      </c>
      <c r="GE215" s="42">
        <v>-80262.9234</v>
      </c>
      <c r="GF215" s="44"/>
      <c r="GG215" s="43">
        <v>15668582.718588332</v>
      </c>
      <c r="GH215" s="12"/>
      <c r="GI215" s="43">
        <v>626</v>
      </c>
      <c r="GJ215" s="9"/>
      <c r="GK215" s="9"/>
    </row>
    <row r="216" spans="1:193" x14ac:dyDescent="0.25">
      <c r="A216" s="8">
        <v>630</v>
      </c>
      <c r="B216" s="8" t="s">
        <v>598</v>
      </c>
      <c r="C216" s="9">
        <v>1579</v>
      </c>
      <c r="D216" s="9">
        <v>5721348.7233970463</v>
      </c>
      <c r="E216" s="9">
        <v>1273753.3073660762</v>
      </c>
      <c r="F216" s="121">
        <v>-104044</v>
      </c>
      <c r="H216" s="96">
        <f t="shared" si="160"/>
        <v>5617304.7233970463</v>
      </c>
      <c r="J216" s="135">
        <f t="shared" si="151"/>
        <v>-86937.114037012681</v>
      </c>
      <c r="K216" s="92">
        <f t="shared" si="152"/>
        <v>-1.5240783352923134E-2</v>
      </c>
      <c r="L216" s="129">
        <f t="shared" si="161"/>
        <v>-55.058336945543182</v>
      </c>
      <c r="N216" s="116">
        <v>0</v>
      </c>
      <c r="O216" s="117">
        <v>136815.43920000002</v>
      </c>
      <c r="P216" s="118">
        <v>136815.43920000002</v>
      </c>
      <c r="R216" s="138">
        <f t="shared" si="162"/>
        <v>5754120.1625970462</v>
      </c>
      <c r="S216" s="117"/>
      <c r="T216" s="8">
        <v>630</v>
      </c>
      <c r="U216" s="8" t="s">
        <v>200</v>
      </c>
      <c r="V216" s="9">
        <v>1579</v>
      </c>
      <c r="W216" s="9">
        <v>5721348.7233970463</v>
      </c>
      <c r="X216" s="9">
        <v>1273753.3073660762</v>
      </c>
      <c r="Y216" s="121">
        <v>-104374</v>
      </c>
      <c r="AA216" s="96">
        <f t="shared" si="163"/>
        <v>5616974.7233970463</v>
      </c>
      <c r="AC216" s="135">
        <f t="shared" si="164"/>
        <v>-87267.114037012681</v>
      </c>
      <c r="AD216" s="92">
        <f t="shared" si="165"/>
        <v>-1.5298635037582501E-2</v>
      </c>
      <c r="AE216" s="129">
        <f t="shared" si="166"/>
        <v>-55.26732997910873</v>
      </c>
      <c r="AG216" s="116">
        <v>0</v>
      </c>
      <c r="AH216" s="117">
        <v>136815.43920000002</v>
      </c>
      <c r="AI216" s="118">
        <f t="shared" si="167"/>
        <v>136815.43920000002</v>
      </c>
      <c r="AK216" s="138">
        <f t="shared" si="168"/>
        <v>5753790.1625970462</v>
      </c>
      <c r="AL216" s="117"/>
      <c r="AM216" s="177" t="s">
        <v>200</v>
      </c>
      <c r="AN216" s="158">
        <v>1587</v>
      </c>
      <c r="AO216" s="158">
        <v>5877106.837434059</v>
      </c>
      <c r="AP216" s="158">
        <v>1244839.5252172158</v>
      </c>
      <c r="AQ216" s="158">
        <v>-172865</v>
      </c>
      <c r="AS216" s="168">
        <f t="shared" si="153"/>
        <v>5704241.837434059</v>
      </c>
      <c r="AU216" s="158">
        <v>119835.6342</v>
      </c>
      <c r="AV216" s="158">
        <v>0</v>
      </c>
      <c r="AW216" s="158">
        <v>119835.6342</v>
      </c>
      <c r="AY216" s="168">
        <f t="shared" si="154"/>
        <v>5824077.4716340592</v>
      </c>
      <c r="BA216" s="181">
        <v>630</v>
      </c>
      <c r="BB216" s="121"/>
      <c r="BD216" s="8">
        <v>630</v>
      </c>
      <c r="BE216" s="8" t="s">
        <v>200</v>
      </c>
      <c r="BF216" s="9">
        <v>1579</v>
      </c>
      <c r="BG216" s="9">
        <v>5721348.7233970445</v>
      </c>
      <c r="BH216" s="9">
        <v>1273753.3073660762</v>
      </c>
      <c r="BI216" s="49">
        <v>-172202</v>
      </c>
      <c r="BK216" s="96">
        <f t="shared" si="169"/>
        <v>5549146.7233970445</v>
      </c>
      <c r="BM216" s="135">
        <f t="shared" si="170"/>
        <v>-146860.11403701454</v>
      </c>
      <c r="BN216" s="92">
        <f t="shared" si="171"/>
        <v>-2.5782994688814696E-2</v>
      </c>
      <c r="BO216" s="129">
        <f t="shared" si="172"/>
        <v>-93.008305279933211</v>
      </c>
      <c r="BQ216" s="116">
        <v>0</v>
      </c>
      <c r="BR216" s="117">
        <v>136815.43920000002</v>
      </c>
      <c r="BS216" s="118">
        <f t="shared" si="173"/>
        <v>136815.43920000002</v>
      </c>
      <c r="BU216" s="138">
        <f t="shared" si="174"/>
        <v>5685962.1625970444</v>
      </c>
      <c r="BW216" s="8">
        <v>630</v>
      </c>
      <c r="BX216" s="8" t="s">
        <v>200</v>
      </c>
      <c r="BY216" s="9">
        <v>1579</v>
      </c>
      <c r="BZ216" s="9">
        <v>5681308.9763112618</v>
      </c>
      <c r="CA216" s="9">
        <v>1273753.3073660762</v>
      </c>
      <c r="CB216" s="49">
        <v>-172202</v>
      </c>
      <c r="CD216" s="96">
        <f t="shared" si="175"/>
        <v>5509106.9763112618</v>
      </c>
      <c r="CF216" s="135">
        <f t="shared" si="176"/>
        <v>-186899.86112279724</v>
      </c>
      <c r="CG216" s="92">
        <f t="shared" si="177"/>
        <v>-3.2812436230675597E-2</v>
      </c>
      <c r="CH216" s="129">
        <f t="shared" si="178"/>
        <v>-118.36596651222118</v>
      </c>
      <c r="CJ216" s="116">
        <v>0</v>
      </c>
      <c r="CK216" s="117">
        <v>136815.43920000002</v>
      </c>
      <c r="CL216" s="118">
        <f t="shared" si="179"/>
        <v>136815.43920000002</v>
      </c>
      <c r="CN216" s="138">
        <f t="shared" si="180"/>
        <v>5645922.4155112617</v>
      </c>
      <c r="CP216" s="8">
        <v>630</v>
      </c>
      <c r="CQ216" s="8" t="s">
        <v>200</v>
      </c>
      <c r="CR216" s="9">
        <v>1579</v>
      </c>
      <c r="CS216" s="9">
        <v>5708330.4279382527</v>
      </c>
      <c r="CT216" s="9">
        <v>1274408.8834916444</v>
      </c>
      <c r="CU216" s="49">
        <v>-172202</v>
      </c>
      <c r="CW216" s="96">
        <f t="shared" si="181"/>
        <v>5536128.4279382527</v>
      </c>
      <c r="CY216" s="135">
        <f t="shared" si="182"/>
        <v>-159878.40949580632</v>
      </c>
      <c r="CZ216" s="92">
        <f t="shared" si="183"/>
        <v>-2.8068507299725865E-2</v>
      </c>
      <c r="DA216" s="129">
        <f t="shared" si="184"/>
        <v>-101.25295091564682</v>
      </c>
      <c r="DC216" s="116">
        <v>0</v>
      </c>
      <c r="DD216" s="117">
        <v>136946.3315</v>
      </c>
      <c r="DE216" s="118">
        <f t="shared" si="185"/>
        <v>136946.3315</v>
      </c>
      <c r="DG216" s="138">
        <f t="shared" si="186"/>
        <v>5673074.759438253</v>
      </c>
      <c r="DI216" s="8">
        <v>630</v>
      </c>
      <c r="DJ216" s="8" t="s">
        <v>200</v>
      </c>
      <c r="DK216" s="9">
        <v>1579</v>
      </c>
      <c r="DL216" s="9">
        <v>5708317.8720225738</v>
      </c>
      <c r="DM216" s="9">
        <v>1274408.8834916444</v>
      </c>
      <c r="DN216" s="49">
        <v>-172202</v>
      </c>
      <c r="DP216" s="96">
        <f t="shared" si="187"/>
        <v>5536115.8720225738</v>
      </c>
      <c r="DR216" s="135">
        <f t="shared" si="188"/>
        <v>-159890.96541148517</v>
      </c>
      <c r="DS216" s="92">
        <f t="shared" si="189"/>
        <v>-2.807071163620881E-2</v>
      </c>
      <c r="DT216" s="129">
        <f t="shared" si="155"/>
        <v>-101.26090273051626</v>
      </c>
      <c r="DV216" s="116">
        <v>0</v>
      </c>
      <c r="DW216" s="117">
        <v>136946.3315</v>
      </c>
      <c r="DX216" s="118">
        <f t="shared" si="190"/>
        <v>136946.3315</v>
      </c>
      <c r="DZ216" s="138">
        <f t="shared" si="191"/>
        <v>5673062.2035225742</v>
      </c>
      <c r="EB216" s="8">
        <v>630</v>
      </c>
      <c r="EC216" s="8" t="s">
        <v>200</v>
      </c>
      <c r="ED216" s="9">
        <v>1579</v>
      </c>
      <c r="EE216" s="9">
        <v>5687291.0481918138</v>
      </c>
      <c r="EF216" s="9">
        <v>1239193.4940597473</v>
      </c>
      <c r="EG216" s="49">
        <v>-172202</v>
      </c>
      <c r="EI216" s="96">
        <f t="shared" si="156"/>
        <v>5515089.0481918138</v>
      </c>
      <c r="EK216" s="135">
        <f t="shared" si="192"/>
        <v>-180917.78924224526</v>
      </c>
      <c r="EL216" s="92">
        <f t="shared" si="193"/>
        <v>-3.1762214197717714E-2</v>
      </c>
      <c r="EM216" s="129">
        <f t="shared" si="157"/>
        <v>-114.57744727184627</v>
      </c>
      <c r="EO216" s="116">
        <v>0</v>
      </c>
      <c r="EP216" s="117">
        <v>137300.35</v>
      </c>
      <c r="EQ216" s="118">
        <f t="shared" si="194"/>
        <v>137300.35</v>
      </c>
      <c r="ES216" s="138">
        <f t="shared" si="195"/>
        <v>5652389.3981918134</v>
      </c>
      <c r="EV216" s="40">
        <v>5877106.837434059</v>
      </c>
      <c r="EW216" s="41">
        <v>1244839.5252172158</v>
      </c>
      <c r="EX216" s="42">
        <v>-172202</v>
      </c>
      <c r="EY216" s="12"/>
      <c r="EZ216" s="43">
        <v>5696006.837434059</v>
      </c>
      <c r="FA216" s="12"/>
      <c r="FB216" s="40">
        <v>0</v>
      </c>
      <c r="FC216" s="41">
        <v>119835.6342</v>
      </c>
      <c r="FD216" s="42">
        <v>119835.6342</v>
      </c>
      <c r="FE216" s="44"/>
      <c r="FF216" s="43">
        <v>5815842.4716340592</v>
      </c>
      <c r="FG216" s="12"/>
      <c r="FH216" s="43">
        <v>630</v>
      </c>
      <c r="FI216" s="10"/>
      <c r="FJ216" s="8">
        <v>630</v>
      </c>
      <c r="FK216" s="8" t="s">
        <v>200</v>
      </c>
      <c r="FL216" s="9">
        <v>1579</v>
      </c>
      <c r="FM216" s="9">
        <v>5770214</v>
      </c>
      <c r="FN216" s="9">
        <v>1308481</v>
      </c>
      <c r="FO216" s="49">
        <f t="shared" si="196"/>
        <v>-181100</v>
      </c>
      <c r="FQ216" s="99">
        <f t="shared" si="158"/>
        <v>5589114</v>
      </c>
      <c r="FS216" s="55">
        <f t="shared" si="197"/>
        <v>-106892.83743405901</v>
      </c>
      <c r="FT216" s="92">
        <f t="shared" si="198"/>
        <v>-1.8766276179930319E-2</v>
      </c>
      <c r="FU216" s="55">
        <f t="shared" si="159"/>
        <v>-67.696540490221025</v>
      </c>
      <c r="FW216" s="40">
        <v>5877106.837434059</v>
      </c>
      <c r="FX216" s="41">
        <v>1244839.5252172158</v>
      </c>
      <c r="FY216" s="42">
        <v>-181100</v>
      </c>
      <c r="FZ216" s="12"/>
      <c r="GA216" s="43">
        <v>5696006.837434059</v>
      </c>
      <c r="GB216" s="12"/>
      <c r="GC216" s="40">
        <v>0</v>
      </c>
      <c r="GD216" s="41">
        <v>119835.6342</v>
      </c>
      <c r="GE216" s="42">
        <v>119835.6342</v>
      </c>
      <c r="GF216" s="44"/>
      <c r="GG216" s="43">
        <v>5815842.4716340592</v>
      </c>
      <c r="GH216" s="12"/>
      <c r="GI216" s="43">
        <v>630</v>
      </c>
      <c r="GJ216" s="9"/>
      <c r="GK216" s="9"/>
    </row>
    <row r="217" spans="1:193" x14ac:dyDescent="0.25">
      <c r="A217" s="8">
        <v>631</v>
      </c>
      <c r="B217" s="8" t="s">
        <v>599</v>
      </c>
      <c r="C217" s="9">
        <v>2075</v>
      </c>
      <c r="D217" s="9">
        <v>4027922.2318284661</v>
      </c>
      <c r="E217" s="9">
        <v>851770.67161904811</v>
      </c>
      <c r="F217" s="121">
        <v>-396398</v>
      </c>
      <c r="H217" s="96">
        <f t="shared" si="160"/>
        <v>3631524.2318284661</v>
      </c>
      <c r="J217" s="135">
        <f t="shared" si="151"/>
        <v>-94182.513851088472</v>
      </c>
      <c r="K217" s="92">
        <f t="shared" si="152"/>
        <v>-2.5279100122494999E-2</v>
      </c>
      <c r="L217" s="129">
        <f t="shared" si="161"/>
        <v>-45.389163301729383</v>
      </c>
      <c r="N217" s="116">
        <v>794740.76448000001</v>
      </c>
      <c r="O217" s="117">
        <v>26047.68</v>
      </c>
      <c r="P217" s="118">
        <v>-768693.08447999996</v>
      </c>
      <c r="R217" s="138">
        <f t="shared" si="162"/>
        <v>2862831.1473484663</v>
      </c>
      <c r="S217" s="117"/>
      <c r="T217" s="8">
        <v>631</v>
      </c>
      <c r="U217" s="8" t="s">
        <v>201</v>
      </c>
      <c r="V217" s="9">
        <v>2075</v>
      </c>
      <c r="W217" s="9">
        <v>4027922.2318284661</v>
      </c>
      <c r="X217" s="9">
        <v>851770.67161904811</v>
      </c>
      <c r="Y217" s="121">
        <v>-396853</v>
      </c>
      <c r="AA217" s="96">
        <f t="shared" si="163"/>
        <v>3631069.2318284661</v>
      </c>
      <c r="AC217" s="135">
        <f t="shared" si="164"/>
        <v>-94637.513851088472</v>
      </c>
      <c r="AD217" s="92">
        <f t="shared" si="165"/>
        <v>-2.54012246027772E-2</v>
      </c>
      <c r="AE217" s="129">
        <f t="shared" si="166"/>
        <v>-45.608440410163119</v>
      </c>
      <c r="AG217" s="116">
        <v>794740.76448000001</v>
      </c>
      <c r="AH217" s="117">
        <v>26047.68</v>
      </c>
      <c r="AI217" s="118">
        <f t="shared" si="167"/>
        <v>-768693.08447999996</v>
      </c>
      <c r="AK217" s="138">
        <f t="shared" si="168"/>
        <v>2862376.1473484663</v>
      </c>
      <c r="AL217" s="117"/>
      <c r="AM217" s="177" t="s">
        <v>201</v>
      </c>
      <c r="AN217" s="158">
        <v>2136</v>
      </c>
      <c r="AO217" s="158">
        <v>4208526.7456795545</v>
      </c>
      <c r="AP217" s="158">
        <v>811842.4696228581</v>
      </c>
      <c r="AQ217" s="158">
        <v>-482820</v>
      </c>
      <c r="AS217" s="168">
        <f t="shared" si="153"/>
        <v>3725706.7456795545</v>
      </c>
      <c r="AU217" s="158">
        <v>13147.08</v>
      </c>
      <c r="AV217" s="158">
        <v>-837363.81936000008</v>
      </c>
      <c r="AW217" s="158">
        <v>-824216.73936000012</v>
      </c>
      <c r="AY217" s="168">
        <f t="shared" si="154"/>
        <v>2901490.0063195545</v>
      </c>
      <c r="BA217" s="181">
        <v>631</v>
      </c>
      <c r="BB217" s="121"/>
      <c r="BD217" s="8">
        <v>631</v>
      </c>
      <c r="BE217" s="8" t="s">
        <v>201</v>
      </c>
      <c r="BF217" s="9">
        <v>2075</v>
      </c>
      <c r="BG217" s="9">
        <v>4027922.2318284651</v>
      </c>
      <c r="BH217" s="9">
        <v>851770.67161904741</v>
      </c>
      <c r="BI217" s="49">
        <v>-481985</v>
      </c>
      <c r="BK217" s="96">
        <f t="shared" si="169"/>
        <v>3545937.2318284651</v>
      </c>
      <c r="BM217" s="135">
        <f t="shared" si="170"/>
        <v>-180604.5138510894</v>
      </c>
      <c r="BN217" s="92">
        <f t="shared" si="171"/>
        <v>-4.8464374258111315E-2</v>
      </c>
      <c r="BO217" s="129">
        <f t="shared" si="172"/>
        <v>-87.03831992823585</v>
      </c>
      <c r="BQ217" s="116">
        <v>794740.76448000001</v>
      </c>
      <c r="BR217" s="117">
        <v>26047.68</v>
      </c>
      <c r="BS217" s="118">
        <f t="shared" si="173"/>
        <v>-768693.08447999996</v>
      </c>
      <c r="BU217" s="138">
        <f t="shared" si="174"/>
        <v>2777244.1473484654</v>
      </c>
      <c r="BW217" s="8">
        <v>631</v>
      </c>
      <c r="BX217" s="8" t="s">
        <v>201</v>
      </c>
      <c r="BY217" s="9">
        <v>2075</v>
      </c>
      <c r="BZ217" s="9">
        <v>3986654.6247103545</v>
      </c>
      <c r="CA217" s="9">
        <v>851770.67161904741</v>
      </c>
      <c r="CB217" s="49">
        <v>-481985</v>
      </c>
      <c r="CD217" s="96">
        <f t="shared" si="175"/>
        <v>3504669.6247103545</v>
      </c>
      <c r="CF217" s="135">
        <f t="shared" si="176"/>
        <v>-221872.12096920004</v>
      </c>
      <c r="CG217" s="92">
        <f t="shared" si="177"/>
        <v>-5.9538343083485434E-2</v>
      </c>
      <c r="CH217" s="129">
        <f t="shared" si="178"/>
        <v>-106.92632335865062</v>
      </c>
      <c r="CJ217" s="116">
        <v>794740.76448000001</v>
      </c>
      <c r="CK217" s="117">
        <v>26047.68</v>
      </c>
      <c r="CL217" s="118">
        <f t="shared" si="179"/>
        <v>-768693.08447999996</v>
      </c>
      <c r="CN217" s="138">
        <f t="shared" si="180"/>
        <v>2735976.5402303543</v>
      </c>
      <c r="CP217" s="8">
        <v>631</v>
      </c>
      <c r="CQ217" s="8" t="s">
        <v>201</v>
      </c>
      <c r="CR217" s="9">
        <v>2075</v>
      </c>
      <c r="CS217" s="9">
        <v>3968060.9749110248</v>
      </c>
      <c r="CT217" s="9">
        <v>848429.85422476125</v>
      </c>
      <c r="CU217" s="49">
        <v>-481985</v>
      </c>
      <c r="CW217" s="96">
        <f t="shared" si="181"/>
        <v>3486075.9749110248</v>
      </c>
      <c r="CY217" s="135">
        <f t="shared" si="182"/>
        <v>-240465.77076852974</v>
      </c>
      <c r="CZ217" s="92">
        <f t="shared" si="183"/>
        <v>-6.45278618030561E-2</v>
      </c>
      <c r="DA217" s="129">
        <f t="shared" si="184"/>
        <v>-115.88711844266493</v>
      </c>
      <c r="DC217" s="116">
        <v>-795501.09860000003</v>
      </c>
      <c r="DD217" s="117">
        <v>26072.6</v>
      </c>
      <c r="DE217" s="118">
        <f t="shared" si="185"/>
        <v>-769428.49860000005</v>
      </c>
      <c r="DG217" s="138">
        <f t="shared" si="186"/>
        <v>2716647.4763110247</v>
      </c>
      <c r="DI217" s="8">
        <v>631</v>
      </c>
      <c r="DJ217" s="8" t="s">
        <v>201</v>
      </c>
      <c r="DK217" s="9">
        <v>2075</v>
      </c>
      <c r="DL217" s="9">
        <v>3968072.7120065615</v>
      </c>
      <c r="DM217" s="9">
        <v>848429.85422476125</v>
      </c>
      <c r="DN217" s="49">
        <v>-481985</v>
      </c>
      <c r="DP217" s="96">
        <f t="shared" si="187"/>
        <v>3486087.7120065615</v>
      </c>
      <c r="DR217" s="135">
        <f t="shared" si="188"/>
        <v>-240454.03367299307</v>
      </c>
      <c r="DS217" s="92">
        <f t="shared" si="189"/>
        <v>-6.452471220851573E-2</v>
      </c>
      <c r="DT217" s="129">
        <f t="shared" si="155"/>
        <v>-115.881462011081</v>
      </c>
      <c r="DV217" s="116">
        <v>-795501.09860000003</v>
      </c>
      <c r="DW217" s="117">
        <v>26072.6</v>
      </c>
      <c r="DX217" s="118">
        <f t="shared" si="190"/>
        <v>-769428.49860000005</v>
      </c>
      <c r="DZ217" s="138">
        <f t="shared" si="191"/>
        <v>2716659.2134065614</v>
      </c>
      <c r="EB217" s="8">
        <v>631</v>
      </c>
      <c r="EC217" s="8" t="s">
        <v>201</v>
      </c>
      <c r="ED217" s="9">
        <v>2075</v>
      </c>
      <c r="EE217" s="9">
        <v>4007775.6222252818</v>
      </c>
      <c r="EF217" s="9">
        <v>897884.19570285711</v>
      </c>
      <c r="EG217" s="49">
        <v>-481985</v>
      </c>
      <c r="EI217" s="96">
        <f t="shared" si="156"/>
        <v>3525790.6222252818</v>
      </c>
      <c r="EK217" s="135">
        <f t="shared" si="192"/>
        <v>-200751.12345427275</v>
      </c>
      <c r="EL217" s="92">
        <f t="shared" si="193"/>
        <v>-5.3870622457676161E-2</v>
      </c>
      <c r="EM217" s="129">
        <f t="shared" si="157"/>
        <v>-96.747529375553128</v>
      </c>
      <c r="EO217" s="116">
        <v>797557.54</v>
      </c>
      <c r="EP217" s="117">
        <v>26140</v>
      </c>
      <c r="EQ217" s="118">
        <f t="shared" si="194"/>
        <v>-771417.54</v>
      </c>
      <c r="ES217" s="138">
        <f t="shared" si="195"/>
        <v>2754373.0822252817</v>
      </c>
      <c r="EV217" s="40">
        <v>4208526.7456795545</v>
      </c>
      <c r="EW217" s="41">
        <v>811842.4696228581</v>
      </c>
      <c r="EX217" s="42">
        <v>-481985</v>
      </c>
      <c r="EY217" s="12"/>
      <c r="EZ217" s="43">
        <v>3726541.7456795545</v>
      </c>
      <c r="FA217" s="12"/>
      <c r="FB217" s="40">
        <v>-837363.81936000008</v>
      </c>
      <c r="FC217" s="41">
        <v>13147.08</v>
      </c>
      <c r="FD217" s="42">
        <v>-824216.73936000012</v>
      </c>
      <c r="FE217" s="44"/>
      <c r="FF217" s="43">
        <v>2902325.0063195545</v>
      </c>
      <c r="FG217" s="12"/>
      <c r="FH217" s="43">
        <v>631</v>
      </c>
      <c r="FI217" s="10"/>
      <c r="FJ217" s="8">
        <v>631</v>
      </c>
      <c r="FK217" s="8" t="s">
        <v>201</v>
      </c>
      <c r="FL217" s="9">
        <v>2075</v>
      </c>
      <c r="FM217" s="9">
        <v>4080206</v>
      </c>
      <c r="FN217" s="9">
        <v>827761</v>
      </c>
      <c r="FO217" s="49">
        <f t="shared" si="196"/>
        <v>-481985</v>
      </c>
      <c r="FQ217" s="99">
        <f t="shared" si="158"/>
        <v>3598221</v>
      </c>
      <c r="FS217" s="55">
        <f t="shared" si="197"/>
        <v>-128320.74567955453</v>
      </c>
      <c r="FT217" s="92">
        <f t="shared" si="198"/>
        <v>-3.4434270279764319E-2</v>
      </c>
      <c r="FU217" s="55">
        <f t="shared" si="159"/>
        <v>-61.841323219062424</v>
      </c>
      <c r="FW217" s="40">
        <v>4208526.7456795545</v>
      </c>
      <c r="FX217" s="41">
        <v>811842.4696228581</v>
      </c>
      <c r="FY217" s="42">
        <v>-481985</v>
      </c>
      <c r="FZ217" s="12"/>
      <c r="GA217" s="43">
        <v>3726541.7456795545</v>
      </c>
      <c r="GB217" s="12"/>
      <c r="GC217" s="40">
        <v>-837363.81936000008</v>
      </c>
      <c r="GD217" s="41">
        <v>13147.08</v>
      </c>
      <c r="GE217" s="42">
        <v>-824216.73936000012</v>
      </c>
      <c r="GF217" s="44"/>
      <c r="GG217" s="43">
        <v>2902325.0063195545</v>
      </c>
      <c r="GH217" s="12"/>
      <c r="GI217" s="43">
        <v>631</v>
      </c>
      <c r="GJ217" s="9"/>
      <c r="GK217" s="9"/>
    </row>
    <row r="218" spans="1:193" x14ac:dyDescent="0.25">
      <c r="A218" s="8">
        <v>635</v>
      </c>
      <c r="B218" s="8" t="s">
        <v>600</v>
      </c>
      <c r="C218" s="9">
        <v>6627</v>
      </c>
      <c r="D218" s="9">
        <v>17243050.627195232</v>
      </c>
      <c r="E218" s="9">
        <v>4143294.3972914293</v>
      </c>
      <c r="F218" s="121">
        <v>-702560</v>
      </c>
      <c r="H218" s="96">
        <f t="shared" si="160"/>
        <v>16540490.627195232</v>
      </c>
      <c r="J218" s="135">
        <f t="shared" si="151"/>
        <v>39419.080490715802</v>
      </c>
      <c r="K218" s="92">
        <f t="shared" si="152"/>
        <v>2.388880042071469E-3</v>
      </c>
      <c r="L218" s="129">
        <f t="shared" si="161"/>
        <v>5.9482541860141547</v>
      </c>
      <c r="N218" s="116">
        <v>878900.81855999981</v>
      </c>
      <c r="O218" s="117">
        <v>187543.29599999997</v>
      </c>
      <c r="P218" s="118">
        <v>-691357.52255999984</v>
      </c>
      <c r="R218" s="138">
        <f t="shared" si="162"/>
        <v>15849133.104635231</v>
      </c>
      <c r="S218" s="117"/>
      <c r="T218" s="8">
        <v>635</v>
      </c>
      <c r="U218" s="8" t="s">
        <v>202</v>
      </c>
      <c r="V218" s="9">
        <v>6627</v>
      </c>
      <c r="W218" s="9">
        <v>17243050.627195232</v>
      </c>
      <c r="X218" s="9">
        <v>4143294.3972914293</v>
      </c>
      <c r="Y218" s="121">
        <v>-703937</v>
      </c>
      <c r="AA218" s="96">
        <f t="shared" si="163"/>
        <v>16539113.627195232</v>
      </c>
      <c r="AC218" s="135">
        <f t="shared" si="164"/>
        <v>38042.080490715802</v>
      </c>
      <c r="AD218" s="92">
        <f t="shared" si="165"/>
        <v>2.305430915988805E-3</v>
      </c>
      <c r="AE218" s="129">
        <f t="shared" si="166"/>
        <v>5.7404678573586541</v>
      </c>
      <c r="AG218" s="116">
        <v>878900.81855999981</v>
      </c>
      <c r="AH218" s="117">
        <v>187543.29599999997</v>
      </c>
      <c r="AI218" s="118">
        <f t="shared" si="167"/>
        <v>-691357.52255999984</v>
      </c>
      <c r="AK218" s="138">
        <f t="shared" si="168"/>
        <v>15847756.104635231</v>
      </c>
      <c r="AL218" s="117"/>
      <c r="AM218" s="177" t="s">
        <v>202</v>
      </c>
      <c r="AN218" s="158">
        <v>6676</v>
      </c>
      <c r="AO218" s="158">
        <v>17188006.546704516</v>
      </c>
      <c r="AP218" s="158">
        <v>4323631.8712914288</v>
      </c>
      <c r="AQ218" s="158">
        <v>-686935</v>
      </c>
      <c r="AS218" s="168">
        <f t="shared" si="153"/>
        <v>16501071.546704516</v>
      </c>
      <c r="AU218" s="158">
        <v>147247.296</v>
      </c>
      <c r="AV218" s="158">
        <v>-887099.223</v>
      </c>
      <c r="AW218" s="158">
        <v>-739851.92700000003</v>
      </c>
      <c r="AY218" s="168">
        <f t="shared" si="154"/>
        <v>15761219.619704517</v>
      </c>
      <c r="BA218" s="181">
        <v>635</v>
      </c>
      <c r="BB218" s="121"/>
      <c r="BD218" s="8">
        <v>635</v>
      </c>
      <c r="BE218" s="8" t="s">
        <v>202</v>
      </c>
      <c r="BF218" s="9">
        <v>6627</v>
      </c>
      <c r="BG218" s="9">
        <v>17243050.627195232</v>
      </c>
      <c r="BH218" s="9">
        <v>4143294.3972914293</v>
      </c>
      <c r="BI218" s="49">
        <v>-706745</v>
      </c>
      <c r="BK218" s="96">
        <f t="shared" si="169"/>
        <v>16536305.627195232</v>
      </c>
      <c r="BM218" s="135">
        <f t="shared" si="170"/>
        <v>55044.080490715802</v>
      </c>
      <c r="BN218" s="92">
        <f t="shared" si="171"/>
        <v>3.3397977657676366E-3</v>
      </c>
      <c r="BO218" s="129">
        <f t="shared" si="172"/>
        <v>8.3060329697775472</v>
      </c>
      <c r="BQ218" s="116">
        <v>878900.81856000004</v>
      </c>
      <c r="BR218" s="117">
        <v>187543.29600000003</v>
      </c>
      <c r="BS218" s="118">
        <f t="shared" si="173"/>
        <v>-691357.52255999995</v>
      </c>
      <c r="BU218" s="138">
        <f t="shared" si="174"/>
        <v>15844948.104635231</v>
      </c>
      <c r="BW218" s="8">
        <v>635</v>
      </c>
      <c r="BX218" s="8" t="s">
        <v>202</v>
      </c>
      <c r="BY218" s="9">
        <v>6627</v>
      </c>
      <c r="BZ218" s="9">
        <v>17053904.631648906</v>
      </c>
      <c r="CA218" s="9">
        <v>4143294.3972914293</v>
      </c>
      <c r="CB218" s="49">
        <v>-706745</v>
      </c>
      <c r="CD218" s="96">
        <f t="shared" si="175"/>
        <v>16347159.631648906</v>
      </c>
      <c r="CF218" s="135">
        <f t="shared" si="176"/>
        <v>-134101.91505561024</v>
      </c>
      <c r="CG218" s="92">
        <f t="shared" si="177"/>
        <v>-8.1366292668551433E-3</v>
      </c>
      <c r="CH218" s="129">
        <f t="shared" si="178"/>
        <v>-20.235689611530141</v>
      </c>
      <c r="CJ218" s="116">
        <v>878900.81856000004</v>
      </c>
      <c r="CK218" s="117">
        <v>187543.29600000003</v>
      </c>
      <c r="CL218" s="118">
        <f t="shared" si="179"/>
        <v>-691357.52255999995</v>
      </c>
      <c r="CN218" s="138">
        <f t="shared" si="180"/>
        <v>15655802.109088905</v>
      </c>
      <c r="CP218" s="8">
        <v>635</v>
      </c>
      <c r="CQ218" s="8" t="s">
        <v>202</v>
      </c>
      <c r="CR218" s="9">
        <v>6627</v>
      </c>
      <c r="CS218" s="9">
        <v>17022232.375650164</v>
      </c>
      <c r="CT218" s="9">
        <v>4175894.2990019</v>
      </c>
      <c r="CU218" s="49">
        <v>-706745</v>
      </c>
      <c r="CW218" s="96">
        <f t="shared" si="181"/>
        <v>16315487.375650164</v>
      </c>
      <c r="CY218" s="135">
        <f t="shared" si="182"/>
        <v>-165774.17105435207</v>
      </c>
      <c r="CZ218" s="92">
        <f t="shared" si="183"/>
        <v>-1.0058342353501403E-2</v>
      </c>
      <c r="DA218" s="129">
        <f t="shared" si="184"/>
        <v>-25.014964698106546</v>
      </c>
      <c r="DC218" s="116">
        <v>-879741.66919999989</v>
      </c>
      <c r="DD218" s="117">
        <v>187722.72000000003</v>
      </c>
      <c r="DE218" s="118">
        <f t="shared" si="185"/>
        <v>-692018.94919999992</v>
      </c>
      <c r="DG218" s="138">
        <f t="shared" si="186"/>
        <v>15623468.426450163</v>
      </c>
      <c r="DI218" s="8">
        <v>635</v>
      </c>
      <c r="DJ218" s="8" t="s">
        <v>202</v>
      </c>
      <c r="DK218" s="9">
        <v>6627</v>
      </c>
      <c r="DL218" s="9">
        <v>17022264.253100723</v>
      </c>
      <c r="DM218" s="9">
        <v>4175894.2990019</v>
      </c>
      <c r="DN218" s="49">
        <v>-706745</v>
      </c>
      <c r="DP218" s="96">
        <f t="shared" si="187"/>
        <v>16315519.253100723</v>
      </c>
      <c r="DR218" s="135">
        <f t="shared" si="188"/>
        <v>-165742.29360379279</v>
      </c>
      <c r="DS218" s="92">
        <f t="shared" si="189"/>
        <v>-1.0056408190241574E-2</v>
      </c>
      <c r="DT218" s="129">
        <f t="shared" si="155"/>
        <v>-25.010154459603559</v>
      </c>
      <c r="DV218" s="116">
        <v>-879741.66919999989</v>
      </c>
      <c r="DW218" s="117">
        <v>187722.72000000003</v>
      </c>
      <c r="DX218" s="118">
        <f t="shared" si="190"/>
        <v>-692018.94919999992</v>
      </c>
      <c r="DZ218" s="138">
        <f t="shared" si="191"/>
        <v>15623500.303900722</v>
      </c>
      <c r="EB218" s="8">
        <v>635</v>
      </c>
      <c r="EC218" s="8" t="s">
        <v>202</v>
      </c>
      <c r="ED218" s="9">
        <v>6627</v>
      </c>
      <c r="EE218" s="9">
        <v>16983249.305699546</v>
      </c>
      <c r="EF218" s="9">
        <v>4110759.812571431</v>
      </c>
      <c r="EG218" s="49">
        <v>-706745</v>
      </c>
      <c r="EI218" s="96">
        <f t="shared" si="156"/>
        <v>16276504.305699546</v>
      </c>
      <c r="EK218" s="135">
        <f t="shared" si="192"/>
        <v>-204757.24100496992</v>
      </c>
      <c r="EL218" s="92">
        <f t="shared" si="193"/>
        <v>-1.2423638835214761E-2</v>
      </c>
      <c r="EM218" s="129">
        <f t="shared" si="157"/>
        <v>-30.897425834460527</v>
      </c>
      <c r="EO218" s="116">
        <v>882015.87999999989</v>
      </c>
      <c r="EP218" s="117">
        <v>188208</v>
      </c>
      <c r="EQ218" s="118">
        <f t="shared" si="194"/>
        <v>-693807.87999999989</v>
      </c>
      <c r="ES218" s="138">
        <f t="shared" si="195"/>
        <v>15582696.425699547</v>
      </c>
      <c r="EV218" s="40">
        <v>17188006.546704516</v>
      </c>
      <c r="EW218" s="41">
        <v>4323631.8712914288</v>
      </c>
      <c r="EX218" s="42">
        <v>-706745</v>
      </c>
      <c r="EY218" s="12"/>
      <c r="EZ218" s="43">
        <v>16481261.546704516</v>
      </c>
      <c r="FA218" s="12"/>
      <c r="FB218" s="40">
        <v>-887099.223</v>
      </c>
      <c r="FC218" s="41">
        <v>147247.296</v>
      </c>
      <c r="FD218" s="42">
        <v>-739851.92700000003</v>
      </c>
      <c r="FE218" s="44"/>
      <c r="FF218" s="43">
        <v>15741409.619704517</v>
      </c>
      <c r="FG218" s="12"/>
      <c r="FH218" s="43">
        <v>635</v>
      </c>
      <c r="FI218" s="10"/>
      <c r="FJ218" s="8">
        <v>635</v>
      </c>
      <c r="FK218" s="8" t="s">
        <v>202</v>
      </c>
      <c r="FL218" s="9">
        <v>6627</v>
      </c>
      <c r="FM218" s="9">
        <v>16903135</v>
      </c>
      <c r="FN218" s="9">
        <v>4090592</v>
      </c>
      <c r="FO218" s="49">
        <f t="shared" si="196"/>
        <v>-706745</v>
      </c>
      <c r="FQ218" s="99">
        <f t="shared" si="158"/>
        <v>16196390</v>
      </c>
      <c r="FS218" s="55">
        <f t="shared" si="197"/>
        <v>-284871.54670451581</v>
      </c>
      <c r="FT218" s="92">
        <f t="shared" si="198"/>
        <v>-1.7284571687503913E-2</v>
      </c>
      <c r="FU218" s="55">
        <f t="shared" si="159"/>
        <v>-42.986501690737256</v>
      </c>
      <c r="FW218" s="40">
        <v>17188006.546704516</v>
      </c>
      <c r="FX218" s="41">
        <v>4323631.8712914288</v>
      </c>
      <c r="FY218" s="42">
        <v>-706745</v>
      </c>
      <c r="FZ218" s="12"/>
      <c r="GA218" s="43">
        <v>16481261.546704516</v>
      </c>
      <c r="GB218" s="12"/>
      <c r="GC218" s="40">
        <v>-887099.223</v>
      </c>
      <c r="GD218" s="41">
        <v>147247.296</v>
      </c>
      <c r="GE218" s="42">
        <v>-739851.92700000003</v>
      </c>
      <c r="GF218" s="44"/>
      <c r="GG218" s="43">
        <v>15741409.619704517</v>
      </c>
      <c r="GH218" s="12"/>
      <c r="GI218" s="43">
        <v>635</v>
      </c>
      <c r="GJ218" s="9"/>
      <c r="GK218" s="9"/>
    </row>
    <row r="219" spans="1:193" x14ac:dyDescent="0.25">
      <c r="A219" s="8">
        <v>636</v>
      </c>
      <c r="B219" s="8" t="s">
        <v>601</v>
      </c>
      <c r="C219" s="9">
        <v>8503</v>
      </c>
      <c r="D219" s="9">
        <v>22371711.121172953</v>
      </c>
      <c r="E219" s="9">
        <v>6202025.3391510556</v>
      </c>
      <c r="F219" s="121">
        <v>-419516</v>
      </c>
      <c r="H219" s="96">
        <f t="shared" si="160"/>
        <v>21952195.121172953</v>
      </c>
      <c r="J219" s="135">
        <f t="shared" si="151"/>
        <v>-451605.34445838258</v>
      </c>
      <c r="K219" s="92">
        <f t="shared" si="152"/>
        <v>-2.015753287711922E-2</v>
      </c>
      <c r="L219" s="129">
        <f t="shared" si="161"/>
        <v>-53.111295361446849</v>
      </c>
      <c r="N219" s="116">
        <v>153798.52656</v>
      </c>
      <c r="O219" s="117">
        <v>118516.94399999999</v>
      </c>
      <c r="P219" s="118">
        <v>-35281.58256000001</v>
      </c>
      <c r="R219" s="138">
        <f t="shared" si="162"/>
        <v>21916913.538612954</v>
      </c>
      <c r="S219" s="117"/>
      <c r="T219" s="8">
        <v>636</v>
      </c>
      <c r="U219" s="8" t="s">
        <v>203</v>
      </c>
      <c r="V219" s="9">
        <v>8503</v>
      </c>
      <c r="W219" s="9">
        <v>22371711.121172953</v>
      </c>
      <c r="X219" s="9">
        <v>6202025.3391510556</v>
      </c>
      <c r="Y219" s="121">
        <v>-333842</v>
      </c>
      <c r="AA219" s="96">
        <f t="shared" si="163"/>
        <v>22037869.121172953</v>
      </c>
      <c r="AC219" s="135">
        <f t="shared" si="164"/>
        <v>-365931.34445838258</v>
      </c>
      <c r="AD219" s="92">
        <f t="shared" si="165"/>
        <v>-1.6333449542176623E-2</v>
      </c>
      <c r="AE219" s="129">
        <f t="shared" si="166"/>
        <v>-43.035557386614443</v>
      </c>
      <c r="AG219" s="116">
        <v>153798.52656</v>
      </c>
      <c r="AH219" s="117">
        <v>118516.94399999999</v>
      </c>
      <c r="AI219" s="118">
        <f t="shared" si="167"/>
        <v>-35281.58256000001</v>
      </c>
      <c r="AK219" s="138">
        <f t="shared" si="168"/>
        <v>22002587.538612954</v>
      </c>
      <c r="AL219" s="117"/>
      <c r="AM219" s="177" t="s">
        <v>203</v>
      </c>
      <c r="AN219" s="158">
        <v>8562</v>
      </c>
      <c r="AO219" s="158">
        <v>22883215.465631336</v>
      </c>
      <c r="AP219" s="158">
        <v>6420342.700341207</v>
      </c>
      <c r="AQ219" s="158">
        <v>-479415</v>
      </c>
      <c r="AS219" s="168">
        <f t="shared" si="153"/>
        <v>22403800.465631336</v>
      </c>
      <c r="AU219" s="158">
        <v>130221.82739999998</v>
      </c>
      <c r="AV219" s="158">
        <v>-177209.49132000003</v>
      </c>
      <c r="AW219" s="158">
        <v>-46987.66392000005</v>
      </c>
      <c r="AY219" s="168">
        <f t="shared" si="154"/>
        <v>22356812.801711336</v>
      </c>
      <c r="BA219" s="181">
        <v>636</v>
      </c>
      <c r="BB219" s="121"/>
      <c r="BD219" s="8">
        <v>636</v>
      </c>
      <c r="BE219" s="8" t="s">
        <v>203</v>
      </c>
      <c r="BF219" s="9">
        <v>8503</v>
      </c>
      <c r="BG219" s="9">
        <v>22371711.121172957</v>
      </c>
      <c r="BH219" s="9">
        <v>6202025.3391510583</v>
      </c>
      <c r="BI219" s="49">
        <v>-459352</v>
      </c>
      <c r="BK219" s="96">
        <f t="shared" si="169"/>
        <v>21912359.121172957</v>
      </c>
      <c r="BM219" s="135">
        <f t="shared" si="170"/>
        <v>-511504.34445837885</v>
      </c>
      <c r="BN219" s="92">
        <f t="shared" si="171"/>
        <v>-2.281071436429109E-2</v>
      </c>
      <c r="BO219" s="129">
        <f t="shared" si="172"/>
        <v>-60.155750259717614</v>
      </c>
      <c r="BQ219" s="116">
        <v>153798.52656</v>
      </c>
      <c r="BR219" s="117">
        <v>118516.944</v>
      </c>
      <c r="BS219" s="118">
        <f t="shared" si="173"/>
        <v>-35281.582559999995</v>
      </c>
      <c r="BU219" s="138">
        <f t="shared" si="174"/>
        <v>21877077.538612958</v>
      </c>
      <c r="BW219" s="8">
        <v>636</v>
      </c>
      <c r="BX219" s="8" t="s">
        <v>203</v>
      </c>
      <c r="BY219" s="9">
        <v>8503</v>
      </c>
      <c r="BZ219" s="9">
        <v>22147837.564546965</v>
      </c>
      <c r="CA219" s="9">
        <v>6202025.3391510583</v>
      </c>
      <c r="CB219" s="49">
        <v>-459352</v>
      </c>
      <c r="CD219" s="96">
        <f t="shared" si="175"/>
        <v>21688485.564546965</v>
      </c>
      <c r="CF219" s="135">
        <f t="shared" si="176"/>
        <v>-735377.90108437091</v>
      </c>
      <c r="CG219" s="92">
        <f t="shared" si="177"/>
        <v>-3.2794433582396351E-2</v>
      </c>
      <c r="CH219" s="129">
        <f t="shared" si="178"/>
        <v>-86.484523237018806</v>
      </c>
      <c r="CJ219" s="116">
        <v>153798.52656</v>
      </c>
      <c r="CK219" s="117">
        <v>118516.944</v>
      </c>
      <c r="CL219" s="118">
        <f t="shared" si="179"/>
        <v>-35281.582559999995</v>
      </c>
      <c r="CN219" s="138">
        <f t="shared" si="180"/>
        <v>21653203.981986966</v>
      </c>
      <c r="CP219" s="8">
        <v>636</v>
      </c>
      <c r="CQ219" s="8" t="s">
        <v>203</v>
      </c>
      <c r="CR219" s="9">
        <v>8503</v>
      </c>
      <c r="CS219" s="9">
        <v>22161615.424337283</v>
      </c>
      <c r="CT219" s="9">
        <v>6215623.1162842363</v>
      </c>
      <c r="CU219" s="49">
        <v>-459352</v>
      </c>
      <c r="CW219" s="96">
        <f t="shared" si="181"/>
        <v>21702263.424337283</v>
      </c>
      <c r="CY219" s="135">
        <f t="shared" si="182"/>
        <v>-721600.0412940532</v>
      </c>
      <c r="CZ219" s="92">
        <f t="shared" si="183"/>
        <v>-3.2180005127128826E-2</v>
      </c>
      <c r="DA219" s="129">
        <f t="shared" si="184"/>
        <v>-84.864170445025664</v>
      </c>
      <c r="DC219" s="116">
        <v>-153945.6667</v>
      </c>
      <c r="DD219" s="117">
        <v>118630.32999999999</v>
      </c>
      <c r="DE219" s="118">
        <f t="shared" si="185"/>
        <v>-35315.336700000014</v>
      </c>
      <c r="DG219" s="138">
        <f t="shared" si="186"/>
        <v>21666948.087637283</v>
      </c>
      <c r="DI219" s="8">
        <v>636</v>
      </c>
      <c r="DJ219" s="8" t="s">
        <v>203</v>
      </c>
      <c r="DK219" s="9">
        <v>8503</v>
      </c>
      <c r="DL219" s="9">
        <v>22161658.918015894</v>
      </c>
      <c r="DM219" s="9">
        <v>6215623.1162842363</v>
      </c>
      <c r="DN219" s="49">
        <v>-459352</v>
      </c>
      <c r="DP219" s="96">
        <f t="shared" si="187"/>
        <v>21702306.918015894</v>
      </c>
      <c r="DR219" s="135">
        <f t="shared" si="188"/>
        <v>-721556.54761544243</v>
      </c>
      <c r="DS219" s="92">
        <f t="shared" si="189"/>
        <v>-3.2178065511385204E-2</v>
      </c>
      <c r="DT219" s="129">
        <f t="shared" si="155"/>
        <v>-84.859055346988413</v>
      </c>
      <c r="DV219" s="116">
        <v>-153945.6667</v>
      </c>
      <c r="DW219" s="117">
        <v>118630.32999999999</v>
      </c>
      <c r="DX219" s="118">
        <f t="shared" si="190"/>
        <v>-35315.336700000014</v>
      </c>
      <c r="DZ219" s="138">
        <f t="shared" si="191"/>
        <v>21666991.581315894</v>
      </c>
      <c r="EB219" s="8">
        <v>636</v>
      </c>
      <c r="EC219" s="8" t="s">
        <v>203</v>
      </c>
      <c r="ED219" s="9">
        <v>8503</v>
      </c>
      <c r="EE219" s="9">
        <v>22165048.608689267</v>
      </c>
      <c r="EF219" s="9">
        <v>6211154.2597421212</v>
      </c>
      <c r="EG219" s="49">
        <v>-459352</v>
      </c>
      <c r="EI219" s="96">
        <f t="shared" si="156"/>
        <v>21705696.608689267</v>
      </c>
      <c r="EK219" s="135">
        <f t="shared" si="192"/>
        <v>-718166.85694206879</v>
      </c>
      <c r="EL219" s="92">
        <f t="shared" si="193"/>
        <v>-3.2026901075400793E-2</v>
      </c>
      <c r="EM219" s="129">
        <f t="shared" si="157"/>
        <v>-84.460408907687736</v>
      </c>
      <c r="EO219" s="116">
        <v>154343.63</v>
      </c>
      <c r="EP219" s="117">
        <v>118937</v>
      </c>
      <c r="EQ219" s="118">
        <f t="shared" si="194"/>
        <v>-35406.630000000005</v>
      </c>
      <c r="ES219" s="138">
        <f t="shared" si="195"/>
        <v>21670289.978689268</v>
      </c>
      <c r="EV219" s="40">
        <v>22883215.465631336</v>
      </c>
      <c r="EW219" s="41">
        <v>6420342.700341207</v>
      </c>
      <c r="EX219" s="42">
        <v>-459352</v>
      </c>
      <c r="EY219" s="12"/>
      <c r="EZ219" s="43">
        <v>22423863.465631336</v>
      </c>
      <c r="FA219" s="12"/>
      <c r="FB219" s="40">
        <v>-177209.49132000003</v>
      </c>
      <c r="FC219" s="41">
        <v>130221.82739999998</v>
      </c>
      <c r="FD219" s="42">
        <v>-46987.66392000005</v>
      </c>
      <c r="FE219" s="44"/>
      <c r="FF219" s="43">
        <v>22376875.801711336</v>
      </c>
      <c r="FG219" s="12"/>
      <c r="FH219" s="43">
        <v>636</v>
      </c>
      <c r="FI219" s="10"/>
      <c r="FJ219" s="8">
        <v>636</v>
      </c>
      <c r="FK219" s="8" t="s">
        <v>203</v>
      </c>
      <c r="FL219" s="9">
        <v>8503</v>
      </c>
      <c r="FM219" s="9">
        <v>22261256</v>
      </c>
      <c r="FN219" s="9">
        <v>6190477</v>
      </c>
      <c r="FO219" s="49">
        <f t="shared" si="196"/>
        <v>-459352</v>
      </c>
      <c r="FQ219" s="99">
        <f t="shared" si="158"/>
        <v>21801904</v>
      </c>
      <c r="FS219" s="55">
        <f t="shared" si="197"/>
        <v>-621959.46563133597</v>
      </c>
      <c r="FT219" s="92">
        <f t="shared" si="198"/>
        <v>-2.7736498957220392E-2</v>
      </c>
      <c r="FU219" s="55">
        <f t="shared" si="159"/>
        <v>-73.14588564404751</v>
      </c>
      <c r="FW219" s="40">
        <v>22883215.465631336</v>
      </c>
      <c r="FX219" s="41">
        <v>6420342.700341207</v>
      </c>
      <c r="FY219" s="42">
        <v>-459352</v>
      </c>
      <c r="FZ219" s="12"/>
      <c r="GA219" s="43">
        <v>22423863.465631336</v>
      </c>
      <c r="GB219" s="12"/>
      <c r="GC219" s="40">
        <v>-177209.49132000003</v>
      </c>
      <c r="GD219" s="41">
        <v>130221.82739999998</v>
      </c>
      <c r="GE219" s="42">
        <v>-46987.66392000005</v>
      </c>
      <c r="GF219" s="44"/>
      <c r="GG219" s="43">
        <v>22376875.801711336</v>
      </c>
      <c r="GH219" s="12"/>
      <c r="GI219" s="43">
        <v>636</v>
      </c>
      <c r="GJ219" s="9"/>
      <c r="GK219" s="9"/>
    </row>
    <row r="220" spans="1:193" x14ac:dyDescent="0.25">
      <c r="A220" s="8">
        <v>638</v>
      </c>
      <c r="B220" s="8" t="s">
        <v>602</v>
      </c>
      <c r="C220" s="9">
        <v>50144</v>
      </c>
      <c r="D220" s="9">
        <v>52898694.61501877</v>
      </c>
      <c r="E220" s="9">
        <v>-7894583.4840382272</v>
      </c>
      <c r="F220" s="121">
        <v>-2434126</v>
      </c>
      <c r="H220" s="96">
        <f t="shared" si="160"/>
        <v>50464568.61501877</v>
      </c>
      <c r="J220" s="135">
        <f t="shared" si="151"/>
        <v>1484551.2608854622</v>
      </c>
      <c r="K220" s="92">
        <f t="shared" si="152"/>
        <v>3.0309324926365802E-2</v>
      </c>
      <c r="L220" s="129">
        <f t="shared" si="161"/>
        <v>29.605760627103187</v>
      </c>
      <c r="N220" s="116">
        <v>997938.71616000007</v>
      </c>
      <c r="O220" s="117">
        <v>786705.05520000006</v>
      </c>
      <c r="P220" s="118">
        <v>-211233.66096000001</v>
      </c>
      <c r="R220" s="138">
        <f t="shared" si="162"/>
        <v>50253334.954058766</v>
      </c>
      <c r="S220" s="117"/>
      <c r="T220" s="8">
        <v>638</v>
      </c>
      <c r="U220" s="8" t="s">
        <v>204</v>
      </c>
      <c r="V220" s="9">
        <v>50144</v>
      </c>
      <c r="W220" s="9">
        <v>52898694.61501877</v>
      </c>
      <c r="X220" s="9">
        <v>-7894583.4840382272</v>
      </c>
      <c r="Y220" s="121">
        <v>-2473781</v>
      </c>
      <c r="AA220" s="96">
        <f t="shared" si="163"/>
        <v>50424913.61501877</v>
      </c>
      <c r="AC220" s="135">
        <f t="shared" si="164"/>
        <v>1444896.2608854622</v>
      </c>
      <c r="AD220" s="92">
        <f t="shared" si="165"/>
        <v>2.949970904335604E-2</v>
      </c>
      <c r="AE220" s="129">
        <f t="shared" si="166"/>
        <v>28.814938195705611</v>
      </c>
      <c r="AG220" s="116">
        <v>997938.71616000007</v>
      </c>
      <c r="AH220" s="117">
        <v>786705.05520000006</v>
      </c>
      <c r="AI220" s="118">
        <f t="shared" si="167"/>
        <v>-211233.66096000001</v>
      </c>
      <c r="AK220" s="138">
        <f t="shared" si="168"/>
        <v>50213679.954058766</v>
      </c>
      <c r="AL220" s="117"/>
      <c r="AM220" s="177" t="s">
        <v>204</v>
      </c>
      <c r="AN220" s="158">
        <v>49928</v>
      </c>
      <c r="AO220" s="158">
        <v>51210256.354133308</v>
      </c>
      <c r="AP220" s="158">
        <v>-9373226.6429255772</v>
      </c>
      <c r="AQ220" s="158">
        <v>-2247269</v>
      </c>
      <c r="AR220" s="158">
        <v>17030</v>
      </c>
      <c r="AS220" s="168">
        <f t="shared" si="153"/>
        <v>48980017.354133308</v>
      </c>
      <c r="AU220" s="158">
        <v>790402.44959999993</v>
      </c>
      <c r="AV220" s="158">
        <v>-837705.6434399999</v>
      </c>
      <c r="AW220" s="158">
        <v>-47303.193839999964</v>
      </c>
      <c r="AY220" s="168">
        <f t="shared" si="154"/>
        <v>48932714.160293311</v>
      </c>
      <c r="BA220" s="181">
        <v>638</v>
      </c>
      <c r="BB220" s="121"/>
      <c r="BD220" s="8">
        <v>638</v>
      </c>
      <c r="BE220" s="8" t="s">
        <v>204</v>
      </c>
      <c r="BF220" s="9">
        <v>50144</v>
      </c>
      <c r="BG220" s="9">
        <v>52898694.61501877</v>
      </c>
      <c r="BH220" s="9">
        <v>-7894583.4840382254</v>
      </c>
      <c r="BI220" s="49">
        <v>-2111953</v>
      </c>
      <c r="BK220" s="96">
        <f t="shared" si="169"/>
        <v>50786741.61501877</v>
      </c>
      <c r="BM220" s="135">
        <f t="shared" si="170"/>
        <v>1688438.2608854622</v>
      </c>
      <c r="BN220" s="92">
        <f t="shared" si="171"/>
        <v>3.4388932927217376E-2</v>
      </c>
      <c r="BO220" s="129">
        <f t="shared" si="172"/>
        <v>33.67179046118104</v>
      </c>
      <c r="BQ220" s="116">
        <v>997938.71615999984</v>
      </c>
      <c r="BR220" s="117">
        <v>786705.05520000006</v>
      </c>
      <c r="BS220" s="118">
        <f t="shared" si="173"/>
        <v>-211233.66095999978</v>
      </c>
      <c r="BU220" s="138">
        <f t="shared" si="174"/>
        <v>50575507.954058774</v>
      </c>
      <c r="BW220" s="8">
        <v>638</v>
      </c>
      <c r="BX220" s="8" t="s">
        <v>204</v>
      </c>
      <c r="BY220" s="9">
        <v>50144</v>
      </c>
      <c r="BZ220" s="9">
        <v>52090849.715797946</v>
      </c>
      <c r="CA220" s="9">
        <v>-7894583.4840382254</v>
      </c>
      <c r="CB220" s="49">
        <v>-2111953</v>
      </c>
      <c r="CD220" s="96">
        <f t="shared" si="175"/>
        <v>49978896.715797946</v>
      </c>
      <c r="CF220" s="135">
        <f t="shared" si="176"/>
        <v>880593.36166463792</v>
      </c>
      <c r="CG220" s="92">
        <f t="shared" si="177"/>
        <v>1.7935311436591744E-2</v>
      </c>
      <c r="CH220" s="129">
        <f t="shared" si="178"/>
        <v>17.561290716030591</v>
      </c>
      <c r="CJ220" s="116">
        <v>997938.71615999984</v>
      </c>
      <c r="CK220" s="117">
        <v>786705.05520000006</v>
      </c>
      <c r="CL220" s="118">
        <f t="shared" si="179"/>
        <v>-211233.66095999978</v>
      </c>
      <c r="CN220" s="138">
        <f t="shared" si="180"/>
        <v>49767663.05483795</v>
      </c>
      <c r="CP220" s="8">
        <v>638</v>
      </c>
      <c r="CQ220" s="8" t="s">
        <v>204</v>
      </c>
      <c r="CR220" s="9">
        <v>50144</v>
      </c>
      <c r="CS220" s="9">
        <v>52005719.421687312</v>
      </c>
      <c r="CT220" s="9">
        <v>-7894403.3505710419</v>
      </c>
      <c r="CU220" s="49">
        <v>-2111953</v>
      </c>
      <c r="CW220" s="96">
        <f t="shared" si="181"/>
        <v>49893766.421687312</v>
      </c>
      <c r="CY220" s="135">
        <f t="shared" si="182"/>
        <v>795463.06755400449</v>
      </c>
      <c r="CZ220" s="92">
        <f t="shared" si="183"/>
        <v>1.6201436978718713E-2</v>
      </c>
      <c r="DA220" s="129">
        <f t="shared" si="184"/>
        <v>15.863574257219298</v>
      </c>
      <c r="DC220" s="116">
        <v>-998893.45119999989</v>
      </c>
      <c r="DD220" s="117">
        <v>787457.70150000008</v>
      </c>
      <c r="DE220" s="118">
        <f t="shared" si="185"/>
        <v>-211435.74969999981</v>
      </c>
      <c r="DG220" s="138">
        <f t="shared" si="186"/>
        <v>49682330.67198731</v>
      </c>
      <c r="DI220" s="8">
        <v>638</v>
      </c>
      <c r="DJ220" s="8" t="s">
        <v>204</v>
      </c>
      <c r="DK220" s="9">
        <v>50144</v>
      </c>
      <c r="DL220" s="9">
        <v>52006070.540088989</v>
      </c>
      <c r="DM220" s="9">
        <v>-7894403.3505710419</v>
      </c>
      <c r="DN220" s="49">
        <v>-2111953</v>
      </c>
      <c r="DP220" s="96">
        <f t="shared" si="187"/>
        <v>49894117.540088989</v>
      </c>
      <c r="DR220" s="135">
        <f t="shared" si="188"/>
        <v>795814.18595568091</v>
      </c>
      <c r="DS220" s="92">
        <f t="shared" si="189"/>
        <v>1.6208588313442931E-2</v>
      </c>
      <c r="DT220" s="129">
        <f t="shared" si="155"/>
        <v>15.870576458911952</v>
      </c>
      <c r="DV220" s="116">
        <v>-998893.45119999989</v>
      </c>
      <c r="DW220" s="117">
        <v>787457.70150000008</v>
      </c>
      <c r="DX220" s="118">
        <f t="shared" si="190"/>
        <v>-211435.74969999981</v>
      </c>
      <c r="DZ220" s="138">
        <f t="shared" si="191"/>
        <v>49682681.790388986</v>
      </c>
      <c r="EB220" s="8">
        <v>638</v>
      </c>
      <c r="EC220" s="8" t="s">
        <v>204</v>
      </c>
      <c r="ED220" s="9">
        <v>50144</v>
      </c>
      <c r="EE220" s="9">
        <v>51880426.137935981</v>
      </c>
      <c r="EF220" s="9">
        <v>-7804151.5946003525</v>
      </c>
      <c r="EG220" s="49">
        <v>-2111953</v>
      </c>
      <c r="EI220" s="96">
        <f t="shared" si="156"/>
        <v>49768473.137935981</v>
      </c>
      <c r="EK220" s="135">
        <f t="shared" si="192"/>
        <v>670169.78380267322</v>
      </c>
      <c r="EL220" s="92">
        <f t="shared" si="193"/>
        <v>1.3649550758789212E-2</v>
      </c>
      <c r="EM220" s="129">
        <f t="shared" si="157"/>
        <v>13.364904750372393</v>
      </c>
      <c r="EO220" s="116">
        <v>1001475.6799999999</v>
      </c>
      <c r="EP220" s="117">
        <v>789493.35</v>
      </c>
      <c r="EQ220" s="118">
        <f t="shared" si="194"/>
        <v>-211982.32999999996</v>
      </c>
      <c r="ES220" s="138">
        <f t="shared" si="195"/>
        <v>49556490.807935983</v>
      </c>
      <c r="EV220" s="40">
        <v>51210256.354133308</v>
      </c>
      <c r="EW220" s="41">
        <v>-9373226.6429255772</v>
      </c>
      <c r="EX220" s="42">
        <v>-2111953</v>
      </c>
      <c r="EY220" s="12"/>
      <c r="EZ220" s="43">
        <v>49098303.354133308</v>
      </c>
      <c r="FA220" s="12"/>
      <c r="FB220" s="40">
        <v>-837705.6434399999</v>
      </c>
      <c r="FC220" s="41">
        <v>790402.44959999993</v>
      </c>
      <c r="FD220" s="42">
        <v>-47303.193839999964</v>
      </c>
      <c r="FE220" s="44"/>
      <c r="FF220" s="43">
        <v>49051000.160293311</v>
      </c>
      <c r="FG220" s="12"/>
      <c r="FH220" s="43">
        <v>638</v>
      </c>
      <c r="FI220" s="10"/>
      <c r="FJ220" s="8">
        <v>638</v>
      </c>
      <c r="FK220" s="8" t="s">
        <v>204</v>
      </c>
      <c r="FL220" s="9">
        <v>50144</v>
      </c>
      <c r="FM220" s="9">
        <v>52108267</v>
      </c>
      <c r="FN220" s="9">
        <v>-7537317</v>
      </c>
      <c r="FO220" s="49">
        <f t="shared" si="196"/>
        <v>-2111953</v>
      </c>
      <c r="FQ220" s="99">
        <f t="shared" si="158"/>
        <v>49996314</v>
      </c>
      <c r="FS220" s="55">
        <f t="shared" si="197"/>
        <v>898010.64586669207</v>
      </c>
      <c r="FT220" s="92">
        <f t="shared" si="198"/>
        <v>1.8290054533851699E-2</v>
      </c>
      <c r="FU220" s="55">
        <f t="shared" si="159"/>
        <v>17.908636045522737</v>
      </c>
      <c r="FW220" s="40">
        <v>51210256.354133308</v>
      </c>
      <c r="FX220" s="41">
        <v>-9373226.6429255772</v>
      </c>
      <c r="FY220" s="42">
        <v>-2111953</v>
      </c>
      <c r="FZ220" s="12"/>
      <c r="GA220" s="43">
        <v>49098303.354133308</v>
      </c>
      <c r="GB220" s="12"/>
      <c r="GC220" s="40">
        <v>-837705.6434399999</v>
      </c>
      <c r="GD220" s="41">
        <v>790402.44959999993</v>
      </c>
      <c r="GE220" s="42">
        <v>-47303.193839999964</v>
      </c>
      <c r="GF220" s="44"/>
      <c r="GG220" s="43">
        <v>49051000.160293311</v>
      </c>
      <c r="GH220" s="12"/>
      <c r="GI220" s="43">
        <v>638</v>
      </c>
      <c r="GJ220" s="9"/>
      <c r="GK220" s="9"/>
    </row>
    <row r="221" spans="1:193" x14ac:dyDescent="0.25">
      <c r="A221" s="8">
        <v>678</v>
      </c>
      <c r="B221" s="8" t="s">
        <v>603</v>
      </c>
      <c r="C221" s="9">
        <v>25010</v>
      </c>
      <c r="D221" s="9">
        <v>59441444.127909943</v>
      </c>
      <c r="E221" s="9">
        <v>10636650.499241911</v>
      </c>
      <c r="F221" s="121">
        <v>-1727570</v>
      </c>
      <c r="H221" s="96">
        <f t="shared" si="160"/>
        <v>57713874.127909943</v>
      </c>
      <c r="J221" s="135">
        <f t="shared" si="151"/>
        <v>3148435.9696349129</v>
      </c>
      <c r="K221" s="92">
        <f t="shared" si="152"/>
        <v>5.7700186709807297E-2</v>
      </c>
      <c r="L221" s="129">
        <f t="shared" si="161"/>
        <v>125.8870839518158</v>
      </c>
      <c r="N221" s="116">
        <v>445766.97167999996</v>
      </c>
      <c r="O221" s="117">
        <v>261974.5416</v>
      </c>
      <c r="P221" s="118">
        <v>-183792.43007999996</v>
      </c>
      <c r="R221" s="138">
        <f t="shared" si="162"/>
        <v>57530081.697829947</v>
      </c>
      <c r="S221" s="117"/>
      <c r="T221" s="8">
        <v>678</v>
      </c>
      <c r="U221" s="8" t="s">
        <v>205</v>
      </c>
      <c r="V221" s="9">
        <v>25010</v>
      </c>
      <c r="W221" s="9">
        <v>59441444.127909943</v>
      </c>
      <c r="X221" s="9">
        <v>10636650.499241911</v>
      </c>
      <c r="Y221" s="121">
        <v>-1745533</v>
      </c>
      <c r="AA221" s="96">
        <f t="shared" si="163"/>
        <v>57695911.127909943</v>
      </c>
      <c r="AC221" s="135">
        <f t="shared" si="164"/>
        <v>3130472.9696349129</v>
      </c>
      <c r="AD221" s="92">
        <f t="shared" si="165"/>
        <v>5.7370985651293012E-2</v>
      </c>
      <c r="AE221" s="129">
        <f t="shared" si="166"/>
        <v>125.16885124489856</v>
      </c>
      <c r="AG221" s="116">
        <v>445766.97167999996</v>
      </c>
      <c r="AH221" s="117">
        <v>261974.5416</v>
      </c>
      <c r="AI221" s="118">
        <f t="shared" si="167"/>
        <v>-183792.43007999996</v>
      </c>
      <c r="AK221" s="138">
        <f t="shared" si="168"/>
        <v>57512118.697829947</v>
      </c>
      <c r="AL221" s="117"/>
      <c r="AM221" s="177" t="s">
        <v>205</v>
      </c>
      <c r="AN221" s="158">
        <v>25165</v>
      </c>
      <c r="AO221" s="158">
        <v>56405471.158275031</v>
      </c>
      <c r="AP221" s="158">
        <v>9965561.9035085887</v>
      </c>
      <c r="AQ221" s="158">
        <v>-1868213</v>
      </c>
      <c r="AR221" s="158">
        <v>28180</v>
      </c>
      <c r="AS221" s="168">
        <f t="shared" si="153"/>
        <v>54565438.158275031</v>
      </c>
      <c r="AU221" s="158">
        <v>272341.76219999994</v>
      </c>
      <c r="AV221" s="158">
        <v>-455927.58731999999</v>
      </c>
      <c r="AW221" s="158">
        <v>-183585.82512000005</v>
      </c>
      <c r="AY221" s="168">
        <f t="shared" si="154"/>
        <v>54381852.333155029</v>
      </c>
      <c r="BA221" s="181">
        <v>678</v>
      </c>
      <c r="BB221" s="121"/>
      <c r="BD221" s="8">
        <v>678</v>
      </c>
      <c r="BE221" s="8" t="s">
        <v>205</v>
      </c>
      <c r="BF221" s="9">
        <v>25010</v>
      </c>
      <c r="BG221" s="9">
        <v>59441444.127909943</v>
      </c>
      <c r="BH221" s="9">
        <v>10636650.499241911</v>
      </c>
      <c r="BI221" s="49">
        <v>-1801321</v>
      </c>
      <c r="BK221" s="96">
        <f t="shared" si="169"/>
        <v>57640123.127909943</v>
      </c>
      <c r="BM221" s="135">
        <f t="shared" si="170"/>
        <v>3035972.9696349129</v>
      </c>
      <c r="BN221" s="92">
        <f t="shared" si="171"/>
        <v>5.559967439901313E-2</v>
      </c>
      <c r="BO221" s="129">
        <f t="shared" si="172"/>
        <v>121.39036264034038</v>
      </c>
      <c r="BQ221" s="116">
        <v>445766.97167999996</v>
      </c>
      <c r="BR221" s="117">
        <v>261974.54160000003</v>
      </c>
      <c r="BS221" s="118">
        <f t="shared" si="173"/>
        <v>-183792.43007999993</v>
      </c>
      <c r="BU221" s="138">
        <f t="shared" si="174"/>
        <v>57456330.697829947</v>
      </c>
      <c r="BW221" s="8">
        <v>678</v>
      </c>
      <c r="BX221" s="8" t="s">
        <v>205</v>
      </c>
      <c r="BY221" s="9">
        <v>25010</v>
      </c>
      <c r="BZ221" s="9">
        <v>58806677.38677597</v>
      </c>
      <c r="CA221" s="9">
        <v>10636650.499241911</v>
      </c>
      <c r="CB221" s="49">
        <v>-1801321</v>
      </c>
      <c r="CD221" s="96">
        <f t="shared" si="175"/>
        <v>57005356.38677597</v>
      </c>
      <c r="CF221" s="135">
        <f t="shared" si="176"/>
        <v>2401206.2285009399</v>
      </c>
      <c r="CG221" s="92">
        <f t="shared" si="177"/>
        <v>4.3974793519189072E-2</v>
      </c>
      <c r="CH221" s="129">
        <f t="shared" si="178"/>
        <v>96.009845201956807</v>
      </c>
      <c r="CJ221" s="116">
        <v>445766.97167999996</v>
      </c>
      <c r="CK221" s="117">
        <v>261974.54160000003</v>
      </c>
      <c r="CL221" s="118">
        <f t="shared" si="179"/>
        <v>-183792.43007999993</v>
      </c>
      <c r="CN221" s="138">
        <f t="shared" si="180"/>
        <v>56821563.956695974</v>
      </c>
      <c r="CP221" s="8">
        <v>678</v>
      </c>
      <c r="CQ221" s="8" t="s">
        <v>205</v>
      </c>
      <c r="CR221" s="9">
        <v>25010</v>
      </c>
      <c r="CS221" s="9">
        <v>58852381.934792764</v>
      </c>
      <c r="CT221" s="9">
        <v>10842126.018700937</v>
      </c>
      <c r="CU221" s="49">
        <v>-1801321</v>
      </c>
      <c r="CW221" s="96">
        <f t="shared" si="181"/>
        <v>57051060.934792764</v>
      </c>
      <c r="CY221" s="135">
        <f t="shared" si="182"/>
        <v>2446910.7765177339</v>
      </c>
      <c r="CZ221" s="92">
        <f t="shared" si="183"/>
        <v>4.4811809531421026E-2</v>
      </c>
      <c r="DA221" s="129">
        <f t="shared" si="184"/>
        <v>97.837296142252455</v>
      </c>
      <c r="DC221" s="116">
        <v>-446193.44010000001</v>
      </c>
      <c r="DD221" s="117">
        <v>262225.17449999996</v>
      </c>
      <c r="DE221" s="118">
        <f t="shared" si="185"/>
        <v>-183968.26560000004</v>
      </c>
      <c r="DG221" s="138">
        <f t="shared" si="186"/>
        <v>56867092.669192761</v>
      </c>
      <c r="DI221" s="8">
        <v>678</v>
      </c>
      <c r="DJ221" s="8" t="s">
        <v>205</v>
      </c>
      <c r="DK221" s="9">
        <v>25010</v>
      </c>
      <c r="DL221" s="9">
        <v>58852514.137950413</v>
      </c>
      <c r="DM221" s="9">
        <v>10842126.018700937</v>
      </c>
      <c r="DN221" s="49">
        <v>-1801321</v>
      </c>
      <c r="DP221" s="96">
        <f t="shared" si="187"/>
        <v>57051193.137950413</v>
      </c>
      <c r="DR221" s="135">
        <f t="shared" si="188"/>
        <v>2447042.9796753824</v>
      </c>
      <c r="DS221" s="92">
        <f t="shared" si="189"/>
        <v>4.4814230650644847E-2</v>
      </c>
      <c r="DT221" s="129">
        <f t="shared" si="155"/>
        <v>97.842582154153632</v>
      </c>
      <c r="DV221" s="116">
        <v>-446193.44010000001</v>
      </c>
      <c r="DW221" s="117">
        <v>262225.17449999996</v>
      </c>
      <c r="DX221" s="118">
        <f t="shared" si="190"/>
        <v>-183968.26560000004</v>
      </c>
      <c r="DZ221" s="138">
        <f t="shared" si="191"/>
        <v>56867224.87235041</v>
      </c>
      <c r="EB221" s="8">
        <v>678</v>
      </c>
      <c r="EC221" s="8" t="s">
        <v>205</v>
      </c>
      <c r="ED221" s="9">
        <v>25010</v>
      </c>
      <c r="EE221" s="9">
        <v>58735054.968743794</v>
      </c>
      <c r="EF221" s="9">
        <v>10472263.44747428</v>
      </c>
      <c r="EG221" s="49">
        <v>-1801321</v>
      </c>
      <c r="EI221" s="96">
        <f t="shared" si="156"/>
        <v>56933733.968743794</v>
      </c>
      <c r="EK221" s="135">
        <f t="shared" si="192"/>
        <v>2329583.8104687631</v>
      </c>
      <c r="EL221" s="92">
        <f t="shared" si="193"/>
        <v>4.2663127321206452E-2</v>
      </c>
      <c r="EM221" s="129">
        <f t="shared" si="157"/>
        <v>93.14609398115806</v>
      </c>
      <c r="EO221" s="116">
        <v>447346.89</v>
      </c>
      <c r="EP221" s="117">
        <v>262903.05</v>
      </c>
      <c r="EQ221" s="118">
        <f t="shared" si="194"/>
        <v>-184443.84000000003</v>
      </c>
      <c r="ES221" s="138">
        <f t="shared" si="195"/>
        <v>56749290.12874379</v>
      </c>
      <c r="EV221" s="40">
        <v>56405471.158275031</v>
      </c>
      <c r="EW221" s="41">
        <v>9965561.9035085887</v>
      </c>
      <c r="EX221" s="42">
        <v>-1801321</v>
      </c>
      <c r="EY221" s="12"/>
      <c r="EZ221" s="43">
        <v>54604150.158275031</v>
      </c>
      <c r="FA221" s="12"/>
      <c r="FB221" s="40">
        <v>-455927.58731999999</v>
      </c>
      <c r="FC221" s="41">
        <v>272341.76219999994</v>
      </c>
      <c r="FD221" s="42">
        <v>-183585.82512000005</v>
      </c>
      <c r="FE221" s="44"/>
      <c r="FF221" s="43">
        <v>54420564.333155029</v>
      </c>
      <c r="FG221" s="12"/>
      <c r="FH221" s="43">
        <v>678</v>
      </c>
      <c r="FI221" s="10"/>
      <c r="FJ221" s="8">
        <v>678</v>
      </c>
      <c r="FK221" s="8" t="s">
        <v>205</v>
      </c>
      <c r="FL221" s="9">
        <v>25010</v>
      </c>
      <c r="FM221" s="9">
        <v>57890661</v>
      </c>
      <c r="FN221" s="9">
        <v>10049215</v>
      </c>
      <c r="FO221" s="49">
        <f t="shared" si="196"/>
        <v>-1801321</v>
      </c>
      <c r="FQ221" s="99">
        <f t="shared" si="158"/>
        <v>56089340</v>
      </c>
      <c r="FS221" s="55">
        <f t="shared" si="197"/>
        <v>1485189.8417249694</v>
      </c>
      <c r="FT221" s="92">
        <f t="shared" si="198"/>
        <v>2.7199211734273188E-2</v>
      </c>
      <c r="FU221" s="55">
        <f t="shared" si="159"/>
        <v>59.3838401329456</v>
      </c>
      <c r="FW221" s="40">
        <v>56405471.158275031</v>
      </c>
      <c r="FX221" s="41">
        <v>9965561.9035085887</v>
      </c>
      <c r="FY221" s="42">
        <v>-1801321</v>
      </c>
      <c r="FZ221" s="12"/>
      <c r="GA221" s="43">
        <v>54604150.158275031</v>
      </c>
      <c r="GB221" s="12"/>
      <c r="GC221" s="40">
        <v>-455927.58731999999</v>
      </c>
      <c r="GD221" s="41">
        <v>272341.76219999994</v>
      </c>
      <c r="GE221" s="42">
        <v>-183585.82512000005</v>
      </c>
      <c r="GF221" s="44"/>
      <c r="GG221" s="43">
        <v>54420564.333155029</v>
      </c>
      <c r="GH221" s="12"/>
      <c r="GI221" s="43">
        <v>678</v>
      </c>
      <c r="GJ221" s="9"/>
      <c r="GK221" s="9"/>
    </row>
    <row r="222" spans="1:193" x14ac:dyDescent="0.25">
      <c r="A222" s="8">
        <v>680</v>
      </c>
      <c r="B222" s="8" t="s">
        <v>604</v>
      </c>
      <c r="C222" s="9">
        <v>24283</v>
      </c>
      <c r="D222" s="9">
        <v>29434682.470836908</v>
      </c>
      <c r="E222" s="9">
        <v>-233633.8279760752</v>
      </c>
      <c r="F222" s="121">
        <v>-2338099</v>
      </c>
      <c r="H222" s="96">
        <f t="shared" si="160"/>
        <v>27096583.470836908</v>
      </c>
      <c r="J222" s="135">
        <f t="shared" si="151"/>
        <v>-980886.6156330891</v>
      </c>
      <c r="K222" s="92">
        <f t="shared" si="152"/>
        <v>-3.4935007057696407E-2</v>
      </c>
      <c r="L222" s="129">
        <f t="shared" si="161"/>
        <v>-40.393963498459378</v>
      </c>
      <c r="N222" s="116">
        <v>1536656.8339199999</v>
      </c>
      <c r="O222" s="117">
        <v>322991.23200000002</v>
      </c>
      <c r="P222" s="118">
        <v>-1213665.6019199998</v>
      </c>
      <c r="R222" s="138">
        <f t="shared" si="162"/>
        <v>25882917.868916906</v>
      </c>
      <c r="S222" s="117"/>
      <c r="T222" s="8">
        <v>680</v>
      </c>
      <c r="U222" s="8" t="s">
        <v>206</v>
      </c>
      <c r="V222" s="9">
        <v>24283</v>
      </c>
      <c r="W222" s="9">
        <v>29434682.470836908</v>
      </c>
      <c r="X222" s="9">
        <v>-233633.8279760752</v>
      </c>
      <c r="Y222" s="121">
        <v>-2417145</v>
      </c>
      <c r="AA222" s="96">
        <f t="shared" si="163"/>
        <v>27017537.470836908</v>
      </c>
      <c r="AC222" s="135">
        <f t="shared" si="164"/>
        <v>-1059932.6156330891</v>
      </c>
      <c r="AD222" s="92">
        <f t="shared" si="165"/>
        <v>-3.7750289195173987E-2</v>
      </c>
      <c r="AE222" s="129">
        <f t="shared" si="166"/>
        <v>-43.649162608948195</v>
      </c>
      <c r="AG222" s="116">
        <v>1536656.8339199999</v>
      </c>
      <c r="AH222" s="117">
        <v>322991.23200000002</v>
      </c>
      <c r="AI222" s="118">
        <f t="shared" si="167"/>
        <v>-1213665.6019199998</v>
      </c>
      <c r="AK222" s="138">
        <f t="shared" si="168"/>
        <v>25803871.868916906</v>
      </c>
      <c r="AL222" s="117"/>
      <c r="AM222" s="177" t="s">
        <v>206</v>
      </c>
      <c r="AN222" s="158">
        <v>24290</v>
      </c>
      <c r="AO222" s="158">
        <v>30351918.086469997</v>
      </c>
      <c r="AP222" s="158">
        <v>-342269.07142389141</v>
      </c>
      <c r="AQ222" s="158">
        <v>-2274448</v>
      </c>
      <c r="AS222" s="168">
        <f t="shared" si="153"/>
        <v>28077470.086469997</v>
      </c>
      <c r="AU222" s="158">
        <v>305275.19760000001</v>
      </c>
      <c r="AV222" s="158">
        <v>-1525271.6332800002</v>
      </c>
      <c r="AW222" s="158">
        <v>-1219996.4356800001</v>
      </c>
      <c r="AY222" s="168">
        <f t="shared" si="154"/>
        <v>26857473.650789998</v>
      </c>
      <c r="BA222" s="181">
        <v>680</v>
      </c>
      <c r="BB222" s="121"/>
      <c r="BD222" s="8">
        <v>680</v>
      </c>
      <c r="BE222" s="8" t="s">
        <v>206</v>
      </c>
      <c r="BF222" s="9">
        <v>24283</v>
      </c>
      <c r="BG222" s="9">
        <v>29434682.470836908</v>
      </c>
      <c r="BH222" s="9">
        <v>-233633.8279760752</v>
      </c>
      <c r="BI222" s="49">
        <v>-2180040</v>
      </c>
      <c r="BK222" s="96">
        <f t="shared" si="169"/>
        <v>27254642.470836908</v>
      </c>
      <c r="BM222" s="135">
        <f t="shared" si="170"/>
        <v>-917235.6156330891</v>
      </c>
      <c r="BN222" s="92">
        <f t="shared" si="171"/>
        <v>-3.2558554059397497E-2</v>
      </c>
      <c r="BO222" s="129">
        <f t="shared" si="172"/>
        <v>-37.772747009557676</v>
      </c>
      <c r="BQ222" s="116">
        <v>1536656.8339200001</v>
      </c>
      <c r="BR222" s="117">
        <v>322991.23199999996</v>
      </c>
      <c r="BS222" s="118">
        <f t="shared" si="173"/>
        <v>-1213665.6019200003</v>
      </c>
      <c r="BU222" s="138">
        <f t="shared" si="174"/>
        <v>26040976.868916906</v>
      </c>
      <c r="BW222" s="8">
        <v>680</v>
      </c>
      <c r="BX222" s="8" t="s">
        <v>206</v>
      </c>
      <c r="BY222" s="9">
        <v>24283</v>
      </c>
      <c r="BZ222" s="9">
        <v>29053254.458016776</v>
      </c>
      <c r="CA222" s="9">
        <v>-233633.8279760752</v>
      </c>
      <c r="CB222" s="49">
        <v>-2180040</v>
      </c>
      <c r="CD222" s="96">
        <f t="shared" si="175"/>
        <v>26873214.458016776</v>
      </c>
      <c r="CF222" s="135">
        <f t="shared" si="176"/>
        <v>-1298663.6284532212</v>
      </c>
      <c r="CG222" s="92">
        <f t="shared" si="177"/>
        <v>-4.6097871944040733E-2</v>
      </c>
      <c r="CH222" s="129">
        <f t="shared" si="178"/>
        <v>-53.480361917935227</v>
      </c>
      <c r="CJ222" s="116">
        <v>1536656.8339200001</v>
      </c>
      <c r="CK222" s="117">
        <v>322991.23199999996</v>
      </c>
      <c r="CL222" s="118">
        <f t="shared" si="179"/>
        <v>-1213665.6019200003</v>
      </c>
      <c r="CN222" s="138">
        <f t="shared" si="180"/>
        <v>25659548.856096774</v>
      </c>
      <c r="CP222" s="8">
        <v>680</v>
      </c>
      <c r="CQ222" s="8" t="s">
        <v>206</v>
      </c>
      <c r="CR222" s="9">
        <v>24283</v>
      </c>
      <c r="CS222" s="9">
        <v>28993126.851848375</v>
      </c>
      <c r="CT222" s="9">
        <v>-202072.01309322071</v>
      </c>
      <c r="CU222" s="49">
        <v>-2180040</v>
      </c>
      <c r="CW222" s="96">
        <f t="shared" si="181"/>
        <v>26813086.851848375</v>
      </c>
      <c r="CY222" s="135">
        <f t="shared" si="182"/>
        <v>-1358791.2346216217</v>
      </c>
      <c r="CZ222" s="92">
        <f t="shared" si="183"/>
        <v>-4.8232184962996957E-2</v>
      </c>
      <c r="DA222" s="129">
        <f t="shared" si="184"/>
        <v>-55.956481267620212</v>
      </c>
      <c r="DC222" s="116">
        <v>-1538126.9644000002</v>
      </c>
      <c r="DD222" s="117">
        <v>323300.24</v>
      </c>
      <c r="DE222" s="118">
        <f t="shared" si="185"/>
        <v>-1214826.7244000002</v>
      </c>
      <c r="DG222" s="138">
        <f t="shared" si="186"/>
        <v>25598260.127448376</v>
      </c>
      <c r="DI222" s="8">
        <v>680</v>
      </c>
      <c r="DJ222" s="8" t="s">
        <v>206</v>
      </c>
      <c r="DK222" s="9">
        <v>24283</v>
      </c>
      <c r="DL222" s="9">
        <v>28993318.279838782</v>
      </c>
      <c r="DM222" s="9">
        <v>-202072.01309322071</v>
      </c>
      <c r="DN222" s="49">
        <v>-2180040</v>
      </c>
      <c r="DP222" s="96">
        <f t="shared" si="187"/>
        <v>26813278.279838782</v>
      </c>
      <c r="DR222" s="135">
        <f t="shared" si="188"/>
        <v>-1358599.8066312149</v>
      </c>
      <c r="DS222" s="92">
        <f t="shared" si="189"/>
        <v>-4.8225389960199518E-2</v>
      </c>
      <c r="DT222" s="129">
        <f t="shared" si="155"/>
        <v>-55.94859805753881</v>
      </c>
      <c r="DV222" s="116">
        <v>-1538126.9644000002</v>
      </c>
      <c r="DW222" s="117">
        <v>323300.24</v>
      </c>
      <c r="DX222" s="118">
        <f t="shared" si="190"/>
        <v>-1214826.7244000002</v>
      </c>
      <c r="DZ222" s="138">
        <f t="shared" si="191"/>
        <v>25598451.555438783</v>
      </c>
      <c r="EB222" s="8">
        <v>680</v>
      </c>
      <c r="EC222" s="8" t="s">
        <v>206</v>
      </c>
      <c r="ED222" s="9">
        <v>24283</v>
      </c>
      <c r="EE222" s="9">
        <v>28851260.698411677</v>
      </c>
      <c r="EF222" s="9">
        <v>-237317.24861183879</v>
      </c>
      <c r="EG222" s="49">
        <v>-2180040</v>
      </c>
      <c r="EI222" s="96">
        <f t="shared" si="156"/>
        <v>26671220.698411677</v>
      </c>
      <c r="EK222" s="135">
        <f t="shared" si="192"/>
        <v>-1500657.3880583197</v>
      </c>
      <c r="EL222" s="92">
        <f t="shared" si="193"/>
        <v>-5.3267921416252147E-2</v>
      </c>
      <c r="EM222" s="129">
        <f t="shared" si="157"/>
        <v>-61.798681713887071</v>
      </c>
      <c r="EO222" s="116">
        <v>1542103.1600000001</v>
      </c>
      <c r="EP222" s="117">
        <v>324136</v>
      </c>
      <c r="EQ222" s="118">
        <f t="shared" si="194"/>
        <v>-1217967.1600000001</v>
      </c>
      <c r="ES222" s="138">
        <f t="shared" si="195"/>
        <v>25453253.538411677</v>
      </c>
      <c r="EV222" s="40">
        <v>30351918.086469997</v>
      </c>
      <c r="EW222" s="41">
        <v>-342269.07142389141</v>
      </c>
      <c r="EX222" s="42">
        <v>-2180040</v>
      </c>
      <c r="EY222" s="12"/>
      <c r="EZ222" s="43">
        <v>28171878.086469997</v>
      </c>
      <c r="FA222" s="12"/>
      <c r="FB222" s="40">
        <v>-1525271.6332800002</v>
      </c>
      <c r="FC222" s="41">
        <v>305275.19760000001</v>
      </c>
      <c r="FD222" s="42">
        <v>-1219996.4356800001</v>
      </c>
      <c r="FE222" s="44"/>
      <c r="FF222" s="43">
        <v>26951881.650789998</v>
      </c>
      <c r="FG222" s="12"/>
      <c r="FH222" s="43">
        <v>680</v>
      </c>
      <c r="FI222" s="10"/>
      <c r="FJ222" s="8">
        <v>680</v>
      </c>
      <c r="FK222" s="8" t="s">
        <v>206</v>
      </c>
      <c r="FL222" s="9">
        <v>24283</v>
      </c>
      <c r="FM222" s="9">
        <v>29232740</v>
      </c>
      <c r="FN222" s="9">
        <v>-234743</v>
      </c>
      <c r="FO222" s="49">
        <f t="shared" si="196"/>
        <v>-2180040</v>
      </c>
      <c r="FQ222" s="99">
        <f t="shared" si="158"/>
        <v>27052700</v>
      </c>
      <c r="FS222" s="55">
        <f t="shared" si="197"/>
        <v>-1119178.0864699967</v>
      </c>
      <c r="FT222" s="92">
        <f t="shared" si="198"/>
        <v>-3.9726782965438863E-2</v>
      </c>
      <c r="FU222" s="55">
        <f t="shared" si="159"/>
        <v>-46.088954678993403</v>
      </c>
      <c r="FW222" s="40">
        <v>30351918.086469997</v>
      </c>
      <c r="FX222" s="41">
        <v>-342269.07142389141</v>
      </c>
      <c r="FY222" s="42">
        <v>-2180040</v>
      </c>
      <c r="FZ222" s="12"/>
      <c r="GA222" s="43">
        <v>28171878.086469997</v>
      </c>
      <c r="GB222" s="12"/>
      <c r="GC222" s="40">
        <v>-1525271.6332800002</v>
      </c>
      <c r="GD222" s="41">
        <v>305275.19760000001</v>
      </c>
      <c r="GE222" s="42">
        <v>-1219996.4356800001</v>
      </c>
      <c r="GF222" s="44"/>
      <c r="GG222" s="43">
        <v>26951881.650789998</v>
      </c>
      <c r="GH222" s="12"/>
      <c r="GI222" s="43">
        <v>680</v>
      </c>
      <c r="GJ222" s="9"/>
      <c r="GK222" s="9"/>
    </row>
    <row r="223" spans="1:193" x14ac:dyDescent="0.25">
      <c r="A223" s="8">
        <v>681</v>
      </c>
      <c r="B223" s="8" t="s">
        <v>605</v>
      </c>
      <c r="C223" s="9">
        <v>3649</v>
      </c>
      <c r="D223" s="9">
        <v>12624594.576913536</v>
      </c>
      <c r="E223" s="9">
        <v>3253635.390091707</v>
      </c>
      <c r="F223" s="121">
        <v>-196218</v>
      </c>
      <c r="H223" s="96">
        <f t="shared" si="160"/>
        <v>12428376.576913536</v>
      </c>
      <c r="J223" s="135">
        <f t="shared" si="151"/>
        <v>-636986.11755689234</v>
      </c>
      <c r="K223" s="92">
        <f t="shared" si="152"/>
        <v>-4.8753802894923079E-2</v>
      </c>
      <c r="L223" s="129">
        <f t="shared" si="161"/>
        <v>-174.56457044584607</v>
      </c>
      <c r="N223" s="116"/>
      <c r="O223" s="117"/>
      <c r="P223" s="118">
        <v>-93309.301680000004</v>
      </c>
      <c r="R223" s="138">
        <f t="shared" si="162"/>
        <v>12335067.275233535</v>
      </c>
      <c r="S223" s="117"/>
      <c r="T223" s="8">
        <v>681</v>
      </c>
      <c r="U223" s="8" t="s">
        <v>207</v>
      </c>
      <c r="V223" s="9">
        <v>3649</v>
      </c>
      <c r="W223" s="9">
        <v>12624594.576913536</v>
      </c>
      <c r="X223" s="9">
        <v>3253635.390091707</v>
      </c>
      <c r="Y223" s="121">
        <v>-221360</v>
      </c>
      <c r="AA223" s="96">
        <f t="shared" si="163"/>
        <v>12403234.576913536</v>
      </c>
      <c r="AC223" s="135">
        <f t="shared" si="164"/>
        <v>-662128.11755689234</v>
      </c>
      <c r="AD223" s="92">
        <f t="shared" si="165"/>
        <v>-5.0678127583639196E-2</v>
      </c>
      <c r="AE223" s="129">
        <f t="shared" si="166"/>
        <v>-181.45467732444294</v>
      </c>
      <c r="AG223" s="116">
        <v>99397.946880000003</v>
      </c>
      <c r="AH223" s="117">
        <v>6511.92</v>
      </c>
      <c r="AI223" s="118">
        <f t="shared" si="167"/>
        <v>-92886.026880000005</v>
      </c>
      <c r="AK223" s="138">
        <f t="shared" si="168"/>
        <v>12310348.550033536</v>
      </c>
      <c r="AL223" s="117"/>
      <c r="AM223" s="177" t="s">
        <v>207</v>
      </c>
      <c r="AN223" s="158">
        <v>3733</v>
      </c>
      <c r="AO223" s="158">
        <v>13259821.694470428</v>
      </c>
      <c r="AP223" s="158">
        <v>3467970.5549697578</v>
      </c>
      <c r="AQ223" s="158">
        <v>-194459</v>
      </c>
      <c r="AS223" s="168">
        <f t="shared" si="153"/>
        <v>13065362.694470428</v>
      </c>
      <c r="AU223" s="158">
        <v>0</v>
      </c>
      <c r="AV223" s="158">
        <v>-70205.407200000001</v>
      </c>
      <c r="AW223" s="158">
        <v>-70205.407200000001</v>
      </c>
      <c r="AY223" s="168">
        <f t="shared" si="154"/>
        <v>12995157.287270429</v>
      </c>
      <c r="BA223" s="181">
        <v>681</v>
      </c>
      <c r="BB223" s="121"/>
      <c r="BD223" s="8">
        <v>681</v>
      </c>
      <c r="BE223" s="8" t="s">
        <v>207</v>
      </c>
      <c r="BF223" s="9">
        <v>3649</v>
      </c>
      <c r="BG223" s="9">
        <v>12624594.576913536</v>
      </c>
      <c r="BH223" s="9">
        <v>3253635.390091707</v>
      </c>
      <c r="BI223" s="49">
        <v>-207114</v>
      </c>
      <c r="BK223" s="96">
        <f t="shared" si="169"/>
        <v>12417480.576913536</v>
      </c>
      <c r="BM223" s="135">
        <f t="shared" si="170"/>
        <v>-635227.11755689234</v>
      </c>
      <c r="BN223" s="92">
        <f t="shared" si="171"/>
        <v>-4.866630988955619E-2</v>
      </c>
      <c r="BO223" s="129">
        <f t="shared" si="172"/>
        <v>-174.08252056916754</v>
      </c>
      <c r="BQ223" s="116">
        <v>99397.946880000003</v>
      </c>
      <c r="BR223" s="117">
        <v>6511.92</v>
      </c>
      <c r="BS223" s="118">
        <f t="shared" si="173"/>
        <v>-92886.026880000005</v>
      </c>
      <c r="BU223" s="138">
        <f t="shared" si="174"/>
        <v>12324594.550033536</v>
      </c>
      <c r="BW223" s="8">
        <v>681</v>
      </c>
      <c r="BX223" s="8" t="s">
        <v>207</v>
      </c>
      <c r="BY223" s="9">
        <v>3649</v>
      </c>
      <c r="BZ223" s="9">
        <v>12509919.511595286</v>
      </c>
      <c r="CA223" s="9">
        <v>3253635.390091707</v>
      </c>
      <c r="CB223" s="49">
        <v>-207114</v>
      </c>
      <c r="CD223" s="96">
        <f t="shared" si="175"/>
        <v>12302805.511595286</v>
      </c>
      <c r="CF223" s="135">
        <f t="shared" si="176"/>
        <v>-749902.1828751415</v>
      </c>
      <c r="CG223" s="92">
        <f t="shared" si="177"/>
        <v>-5.7451848338933201E-2</v>
      </c>
      <c r="CH223" s="129">
        <f t="shared" si="178"/>
        <v>-205.50895666624871</v>
      </c>
      <c r="CJ223" s="116">
        <v>99397.946880000003</v>
      </c>
      <c r="CK223" s="117">
        <v>6511.92</v>
      </c>
      <c r="CL223" s="118">
        <f t="shared" si="179"/>
        <v>-92886.026880000005</v>
      </c>
      <c r="CN223" s="138">
        <f t="shared" si="180"/>
        <v>12209919.484715287</v>
      </c>
      <c r="CP223" s="8">
        <v>681</v>
      </c>
      <c r="CQ223" s="8" t="s">
        <v>207</v>
      </c>
      <c r="CR223" s="9">
        <v>3649</v>
      </c>
      <c r="CS223" s="9">
        <v>12526021.843702467</v>
      </c>
      <c r="CT223" s="9">
        <v>3252095.0063921958</v>
      </c>
      <c r="CU223" s="49">
        <v>-207114</v>
      </c>
      <c r="CW223" s="96">
        <f t="shared" si="181"/>
        <v>12318907.843702467</v>
      </c>
      <c r="CY223" s="135">
        <f t="shared" si="182"/>
        <v>-733799.85076796077</v>
      </c>
      <c r="CZ223" s="92">
        <f t="shared" si="183"/>
        <v>-5.6218209121378197E-2</v>
      </c>
      <c r="DA223" s="129">
        <f t="shared" si="184"/>
        <v>-201.0961498404935</v>
      </c>
      <c r="DC223" s="116">
        <v>-99493.041600000011</v>
      </c>
      <c r="DD223" s="117">
        <v>6518.15</v>
      </c>
      <c r="DE223" s="118">
        <f t="shared" si="185"/>
        <v>-92974.891600000017</v>
      </c>
      <c r="DG223" s="138">
        <f t="shared" si="186"/>
        <v>12225932.952102467</v>
      </c>
      <c r="DI223" s="8">
        <v>681</v>
      </c>
      <c r="DJ223" s="8" t="s">
        <v>207</v>
      </c>
      <c r="DK223" s="9">
        <v>3649</v>
      </c>
      <c r="DL223" s="9">
        <v>12526033.477430129</v>
      </c>
      <c r="DM223" s="9">
        <v>3252095.0063921958</v>
      </c>
      <c r="DN223" s="49">
        <v>-207114</v>
      </c>
      <c r="DP223" s="96">
        <f t="shared" si="187"/>
        <v>12318919.477430129</v>
      </c>
      <c r="DR223" s="135">
        <f t="shared" si="188"/>
        <v>-733788.21704029851</v>
      </c>
      <c r="DS223" s="92">
        <f t="shared" si="189"/>
        <v>-5.6217317832924135E-2</v>
      </c>
      <c r="DT223" s="129">
        <f t="shared" si="155"/>
        <v>-201.0929616443679</v>
      </c>
      <c r="DV223" s="116">
        <v>-99493.041600000011</v>
      </c>
      <c r="DW223" s="117">
        <v>6518.15</v>
      </c>
      <c r="DX223" s="118">
        <f t="shared" si="190"/>
        <v>-92974.891600000017</v>
      </c>
      <c r="DZ223" s="138">
        <f t="shared" si="191"/>
        <v>12225944.58583013</v>
      </c>
      <c r="EB223" s="8">
        <v>681</v>
      </c>
      <c r="EC223" s="8" t="s">
        <v>207</v>
      </c>
      <c r="ED223" s="9">
        <v>3649</v>
      </c>
      <c r="EE223" s="9">
        <v>12559847.524971602</v>
      </c>
      <c r="EF223" s="9">
        <v>3256658.1065443908</v>
      </c>
      <c r="EG223" s="49">
        <v>-207114</v>
      </c>
      <c r="EI223" s="96">
        <f t="shared" si="156"/>
        <v>12352733.524971602</v>
      </c>
      <c r="EK223" s="135">
        <f t="shared" si="192"/>
        <v>-699974.16949882545</v>
      </c>
      <c r="EL223" s="92">
        <f t="shared" si="193"/>
        <v>-5.3626740587729427E-2</v>
      </c>
      <c r="EM223" s="129">
        <f t="shared" si="157"/>
        <v>-191.82630021891626</v>
      </c>
      <c r="EO223" s="116">
        <v>99750.24</v>
      </c>
      <c r="EP223" s="117">
        <v>6535</v>
      </c>
      <c r="EQ223" s="118">
        <f t="shared" si="194"/>
        <v>-93215.24</v>
      </c>
      <c r="ES223" s="138">
        <f t="shared" si="195"/>
        <v>12259518.284971602</v>
      </c>
      <c r="EV223" s="40">
        <v>13259821.694470428</v>
      </c>
      <c r="EW223" s="41">
        <v>3467970.5549697578</v>
      </c>
      <c r="EX223" s="42">
        <v>-207114</v>
      </c>
      <c r="EY223" s="12"/>
      <c r="EZ223" s="43">
        <v>13052707.694470428</v>
      </c>
      <c r="FA223" s="12"/>
      <c r="FB223" s="40">
        <v>-70205.407200000001</v>
      </c>
      <c r="FC223" s="41">
        <v>0</v>
      </c>
      <c r="FD223" s="42">
        <v>-70205.407200000001</v>
      </c>
      <c r="FE223" s="44"/>
      <c r="FF223" s="43">
        <v>12982502.287270429</v>
      </c>
      <c r="FG223" s="12"/>
      <c r="FH223" s="43">
        <v>681</v>
      </c>
      <c r="FI223" s="10"/>
      <c r="FJ223" s="8">
        <v>681</v>
      </c>
      <c r="FK223" s="8" t="s">
        <v>207</v>
      </c>
      <c r="FL223" s="9">
        <v>3649</v>
      </c>
      <c r="FM223" s="9">
        <v>12599771</v>
      </c>
      <c r="FN223" s="9">
        <v>3290392</v>
      </c>
      <c r="FO223" s="49">
        <f t="shared" si="196"/>
        <v>-207114</v>
      </c>
      <c r="FQ223" s="99">
        <f t="shared" si="158"/>
        <v>12392657</v>
      </c>
      <c r="FS223" s="55">
        <f t="shared" si="197"/>
        <v>-660050.69447042793</v>
      </c>
      <c r="FT223" s="92">
        <f t="shared" si="198"/>
        <v>-5.0568105095163352E-2</v>
      </c>
      <c r="FU223" s="55">
        <f t="shared" si="159"/>
        <v>-180.88536433829211</v>
      </c>
      <c r="FW223" s="40">
        <v>13259821.694470428</v>
      </c>
      <c r="FX223" s="41">
        <v>3467970.5549697578</v>
      </c>
      <c r="FY223" s="42">
        <v>-207114</v>
      </c>
      <c r="FZ223" s="12"/>
      <c r="GA223" s="43">
        <v>13052707.694470428</v>
      </c>
      <c r="GB223" s="12"/>
      <c r="GC223" s="40">
        <v>-70205.407200000001</v>
      </c>
      <c r="GD223" s="41">
        <v>0</v>
      </c>
      <c r="GE223" s="42">
        <v>-70205.407200000001</v>
      </c>
      <c r="GF223" s="44"/>
      <c r="GG223" s="43">
        <v>12982502.287270429</v>
      </c>
      <c r="GH223" s="12"/>
      <c r="GI223" s="43">
        <v>681</v>
      </c>
      <c r="GJ223" s="9"/>
      <c r="GK223" s="9"/>
    </row>
    <row r="224" spans="1:193" x14ac:dyDescent="0.25">
      <c r="A224" s="8">
        <v>683</v>
      </c>
      <c r="B224" s="8" t="s">
        <v>606</v>
      </c>
      <c r="C224" s="9">
        <v>4023</v>
      </c>
      <c r="D224" s="9">
        <v>20431848.610127732</v>
      </c>
      <c r="E224" s="9">
        <v>4671405.1335007586</v>
      </c>
      <c r="F224" s="121">
        <v>87588</v>
      </c>
      <c r="H224" s="96">
        <f t="shared" si="160"/>
        <v>20519436.610127732</v>
      </c>
      <c r="J224" s="135">
        <f t="shared" si="151"/>
        <v>-668239.07129779458</v>
      </c>
      <c r="K224" s="92">
        <f t="shared" si="152"/>
        <v>-3.1539045686054923E-2</v>
      </c>
      <c r="L224" s="129">
        <f t="shared" si="161"/>
        <v>-166.10466599497752</v>
      </c>
      <c r="N224" s="116">
        <v>79497.519360000006</v>
      </c>
      <c r="O224" s="117">
        <v>80747.808000000005</v>
      </c>
      <c r="P224" s="118">
        <v>1250.2886399999988</v>
      </c>
      <c r="R224" s="138">
        <f t="shared" si="162"/>
        <v>20520686.898767732</v>
      </c>
      <c r="S224" s="117"/>
      <c r="T224" s="8">
        <v>683</v>
      </c>
      <c r="U224" s="8" t="s">
        <v>208</v>
      </c>
      <c r="V224" s="9">
        <v>4023</v>
      </c>
      <c r="W224" s="9">
        <v>20431848.610127732</v>
      </c>
      <c r="X224" s="9">
        <v>4671405.1335007586</v>
      </c>
      <c r="Y224" s="121">
        <v>97329</v>
      </c>
      <c r="AA224" s="96">
        <f t="shared" si="163"/>
        <v>20529177.610127732</v>
      </c>
      <c r="AC224" s="135">
        <f t="shared" si="164"/>
        <v>-658498.07129779458</v>
      </c>
      <c r="AD224" s="92">
        <f t="shared" si="165"/>
        <v>-3.1079297285783743E-2</v>
      </c>
      <c r="AE224" s="129">
        <f t="shared" si="166"/>
        <v>-163.68333862734144</v>
      </c>
      <c r="AG224" s="116">
        <v>79497.519360000006</v>
      </c>
      <c r="AH224" s="117">
        <v>80747.808000000005</v>
      </c>
      <c r="AI224" s="118">
        <f t="shared" si="167"/>
        <v>1250.2886399999988</v>
      </c>
      <c r="AK224" s="138">
        <f t="shared" si="168"/>
        <v>20530427.898767732</v>
      </c>
      <c r="AL224" s="117"/>
      <c r="AM224" s="177" t="s">
        <v>208</v>
      </c>
      <c r="AN224" s="158">
        <v>4020</v>
      </c>
      <c r="AO224" s="158">
        <v>20857467.681425527</v>
      </c>
      <c r="AP224" s="158">
        <v>4744441.6236597486</v>
      </c>
      <c r="AQ224" s="158">
        <v>175188</v>
      </c>
      <c r="AR224" s="158">
        <v>155020</v>
      </c>
      <c r="AS224" s="168">
        <f t="shared" si="153"/>
        <v>21187675.681425527</v>
      </c>
      <c r="AU224" s="158">
        <v>72506.146200000003</v>
      </c>
      <c r="AV224" s="158">
        <v>-77055.03588000001</v>
      </c>
      <c r="AW224" s="158">
        <v>-4548.8896800000075</v>
      </c>
      <c r="AY224" s="168">
        <f t="shared" si="154"/>
        <v>21183126.791745529</v>
      </c>
      <c r="BA224" s="181">
        <v>683</v>
      </c>
      <c r="BB224" s="121"/>
      <c r="BD224" s="8">
        <v>683</v>
      </c>
      <c r="BE224" s="8" t="s">
        <v>208</v>
      </c>
      <c r="BF224" s="9">
        <v>4023</v>
      </c>
      <c r="BG224" s="9">
        <v>20431848.610127728</v>
      </c>
      <c r="BH224" s="9">
        <v>4671405.1335007586</v>
      </c>
      <c r="BI224" s="49">
        <v>143549</v>
      </c>
      <c r="BK224" s="96">
        <f t="shared" si="169"/>
        <v>20575397.610127728</v>
      </c>
      <c r="BM224" s="135">
        <f t="shared" si="170"/>
        <v>-425619.07129779831</v>
      </c>
      <c r="BN224" s="92">
        <f t="shared" si="171"/>
        <v>-2.0266593648975081E-2</v>
      </c>
      <c r="BO224" s="129">
        <f t="shared" si="172"/>
        <v>-105.79643830420042</v>
      </c>
      <c r="BQ224" s="116">
        <v>79497.519360000006</v>
      </c>
      <c r="BR224" s="117">
        <v>80747.808000000005</v>
      </c>
      <c r="BS224" s="118">
        <f t="shared" si="173"/>
        <v>1250.2886399999988</v>
      </c>
      <c r="BU224" s="138">
        <f t="shared" si="174"/>
        <v>20576647.898767728</v>
      </c>
      <c r="BW224" s="8">
        <v>683</v>
      </c>
      <c r="BX224" s="8" t="s">
        <v>208</v>
      </c>
      <c r="BY224" s="9">
        <v>4023</v>
      </c>
      <c r="BZ224" s="9">
        <v>20264011.997936599</v>
      </c>
      <c r="CA224" s="9">
        <v>4671405.1335007586</v>
      </c>
      <c r="CB224" s="49">
        <v>143549</v>
      </c>
      <c r="CD224" s="96">
        <f t="shared" si="175"/>
        <v>20407560.997936599</v>
      </c>
      <c r="CF224" s="135">
        <f t="shared" si="176"/>
        <v>-593455.68348892778</v>
      </c>
      <c r="CG224" s="92">
        <f t="shared" si="177"/>
        <v>-2.825842636532036E-2</v>
      </c>
      <c r="CH224" s="129">
        <f t="shared" si="178"/>
        <v>-147.51570556523185</v>
      </c>
      <c r="CJ224" s="116">
        <v>79497.519360000006</v>
      </c>
      <c r="CK224" s="117">
        <v>80747.808000000005</v>
      </c>
      <c r="CL224" s="118">
        <f t="shared" si="179"/>
        <v>1250.2886399999988</v>
      </c>
      <c r="CN224" s="138">
        <f t="shared" si="180"/>
        <v>20408811.286576599</v>
      </c>
      <c r="CP224" s="8">
        <v>683</v>
      </c>
      <c r="CQ224" s="8" t="s">
        <v>208</v>
      </c>
      <c r="CR224" s="9">
        <v>4023</v>
      </c>
      <c r="CS224" s="9">
        <v>20362985.526173048</v>
      </c>
      <c r="CT224" s="9">
        <v>4696370.1665822789</v>
      </c>
      <c r="CU224" s="49">
        <v>143549</v>
      </c>
      <c r="CW224" s="96">
        <f t="shared" si="181"/>
        <v>20506534.526173048</v>
      </c>
      <c r="CY224" s="135">
        <f t="shared" si="182"/>
        <v>-494482.15525247902</v>
      </c>
      <c r="CZ224" s="92">
        <f t="shared" si="183"/>
        <v>-2.3545629373735354E-2</v>
      </c>
      <c r="DA224" s="129">
        <f t="shared" si="184"/>
        <v>-122.91378455194607</v>
      </c>
      <c r="DC224" s="116">
        <v>-79573.575199999992</v>
      </c>
      <c r="DD224" s="117">
        <v>80825.06</v>
      </c>
      <c r="DE224" s="118">
        <f t="shared" si="185"/>
        <v>1251.4848000000056</v>
      </c>
      <c r="DG224" s="138">
        <f t="shared" si="186"/>
        <v>20507786.010973047</v>
      </c>
      <c r="DI224" s="8">
        <v>683</v>
      </c>
      <c r="DJ224" s="8" t="s">
        <v>208</v>
      </c>
      <c r="DK224" s="9">
        <v>4023</v>
      </c>
      <c r="DL224" s="9">
        <v>20362921.715113319</v>
      </c>
      <c r="DM224" s="9">
        <v>4696370.1665822789</v>
      </c>
      <c r="DN224" s="49">
        <v>143549</v>
      </c>
      <c r="DP224" s="96">
        <f t="shared" si="187"/>
        <v>20506470.715113319</v>
      </c>
      <c r="DR224" s="135">
        <f t="shared" si="188"/>
        <v>-494545.96631220728</v>
      </c>
      <c r="DS224" s="92">
        <f t="shared" si="189"/>
        <v>-2.3548667848524274E-2</v>
      </c>
      <c r="DT224" s="129">
        <f t="shared" si="155"/>
        <v>-122.92964611290263</v>
      </c>
      <c r="DV224" s="116">
        <v>-79573.575199999992</v>
      </c>
      <c r="DW224" s="117">
        <v>80825.06</v>
      </c>
      <c r="DX224" s="118">
        <f t="shared" si="190"/>
        <v>1251.4848000000056</v>
      </c>
      <c r="DZ224" s="138">
        <f t="shared" si="191"/>
        <v>20507722.199913319</v>
      </c>
      <c r="EB224" s="8">
        <v>683</v>
      </c>
      <c r="EC224" s="8" t="s">
        <v>208</v>
      </c>
      <c r="ED224" s="9">
        <v>4023</v>
      </c>
      <c r="EE224" s="9">
        <v>20368816.793430291</v>
      </c>
      <c r="EF224" s="9">
        <v>4615251.8476151908</v>
      </c>
      <c r="EG224" s="49">
        <v>143549</v>
      </c>
      <c r="EI224" s="96">
        <f t="shared" si="156"/>
        <v>20512365.793430291</v>
      </c>
      <c r="EK224" s="135">
        <f t="shared" si="192"/>
        <v>-488650.88799523562</v>
      </c>
      <c r="EL224" s="92">
        <f t="shared" si="193"/>
        <v>-2.326796342328635E-2</v>
      </c>
      <c r="EM224" s="129">
        <f t="shared" si="157"/>
        <v>-121.46430226080925</v>
      </c>
      <c r="EO224" s="116">
        <v>79779.28</v>
      </c>
      <c r="EP224" s="117">
        <v>81034</v>
      </c>
      <c r="EQ224" s="118">
        <f t="shared" si="194"/>
        <v>1254.7200000000012</v>
      </c>
      <c r="ES224" s="138">
        <f t="shared" si="195"/>
        <v>20513620.51343029</v>
      </c>
      <c r="EV224" s="40">
        <v>20857467.681425527</v>
      </c>
      <c r="EW224" s="41">
        <v>4744441.6236597486</v>
      </c>
      <c r="EX224" s="42">
        <v>143549</v>
      </c>
      <c r="EY224" s="12"/>
      <c r="EZ224" s="43">
        <v>21001016.681425527</v>
      </c>
      <c r="FA224" s="12"/>
      <c r="FB224" s="40">
        <v>-77055.03588000001</v>
      </c>
      <c r="FC224" s="41">
        <v>72506.146200000003</v>
      </c>
      <c r="FD224" s="42">
        <v>-4548.8896800000075</v>
      </c>
      <c r="FE224" s="44"/>
      <c r="FF224" s="43">
        <v>20996467.791745529</v>
      </c>
      <c r="FG224" s="12"/>
      <c r="FH224" s="43">
        <v>683</v>
      </c>
      <c r="FI224" s="10"/>
      <c r="FJ224" s="8">
        <v>683</v>
      </c>
      <c r="FK224" s="8" t="s">
        <v>208</v>
      </c>
      <c r="FL224" s="9">
        <v>4023</v>
      </c>
      <c r="FM224" s="9">
        <v>20372364</v>
      </c>
      <c r="FN224" s="9">
        <v>4647460</v>
      </c>
      <c r="FO224" s="49">
        <f t="shared" si="196"/>
        <v>143549</v>
      </c>
      <c r="FQ224" s="99">
        <f t="shared" si="158"/>
        <v>20515913</v>
      </c>
      <c r="FS224" s="55">
        <f t="shared" si="197"/>
        <v>-485103.68142552674</v>
      </c>
      <c r="FT224" s="92">
        <f t="shared" si="198"/>
        <v>-2.3099057002063123E-2</v>
      </c>
      <c r="FU224" s="55">
        <f t="shared" si="159"/>
        <v>-120.58257057557215</v>
      </c>
      <c r="FW224" s="40">
        <v>20857467.681425527</v>
      </c>
      <c r="FX224" s="41">
        <v>4744441.6236597486</v>
      </c>
      <c r="FY224" s="42">
        <v>143549</v>
      </c>
      <c r="FZ224" s="12"/>
      <c r="GA224" s="43">
        <v>21001016.681425527</v>
      </c>
      <c r="GB224" s="12"/>
      <c r="GC224" s="40">
        <v>-77055.03588000001</v>
      </c>
      <c r="GD224" s="41">
        <v>72506.146200000003</v>
      </c>
      <c r="GE224" s="42">
        <v>-4548.8896800000075</v>
      </c>
      <c r="GF224" s="44"/>
      <c r="GG224" s="43">
        <v>20996467.791745529</v>
      </c>
      <c r="GH224" s="12"/>
      <c r="GI224" s="43">
        <v>683</v>
      </c>
      <c r="GJ224" s="9"/>
      <c r="GK224" s="9"/>
    </row>
    <row r="225" spans="1:193" x14ac:dyDescent="0.25">
      <c r="A225" s="8">
        <v>684</v>
      </c>
      <c r="B225" s="8" t="s">
        <v>607</v>
      </c>
      <c r="C225" s="9">
        <v>39614</v>
      </c>
      <c r="D225" s="9">
        <v>45087933.175558239</v>
      </c>
      <c r="E225" s="9">
        <v>-7465099.3255645316</v>
      </c>
      <c r="F225" s="121">
        <v>-2235633</v>
      </c>
      <c r="H225" s="96">
        <f t="shared" si="160"/>
        <v>42852300.175558239</v>
      </c>
      <c r="J225" s="135">
        <f t="shared" si="151"/>
        <v>-3097642.8209207878</v>
      </c>
      <c r="K225" s="92">
        <f t="shared" si="152"/>
        <v>-6.7413420320415821E-2</v>
      </c>
      <c r="L225" s="129">
        <f t="shared" si="161"/>
        <v>-78.195658628787498</v>
      </c>
      <c r="N225" s="116">
        <v>3660253.8555839998</v>
      </c>
      <c r="O225" s="117">
        <v>577086.35040000011</v>
      </c>
      <c r="P225" s="118">
        <v>-3083167.5051839994</v>
      </c>
      <c r="R225" s="138">
        <f t="shared" si="162"/>
        <v>39769132.670374237</v>
      </c>
      <c r="S225" s="117"/>
      <c r="T225" s="8">
        <v>684</v>
      </c>
      <c r="U225" s="8" t="s">
        <v>209</v>
      </c>
      <c r="V225" s="9">
        <v>39614</v>
      </c>
      <c r="W225" s="9">
        <v>45087933.175558239</v>
      </c>
      <c r="X225" s="9">
        <v>-7465099.3255645316</v>
      </c>
      <c r="Y225" s="121">
        <v>-2010320</v>
      </c>
      <c r="AA225" s="96">
        <f t="shared" si="163"/>
        <v>43077613.175558239</v>
      </c>
      <c r="AC225" s="135">
        <f t="shared" si="164"/>
        <v>-2872329.8209207878</v>
      </c>
      <c r="AD225" s="92">
        <f t="shared" si="165"/>
        <v>-6.2509975717290528E-2</v>
      </c>
      <c r="AE225" s="129">
        <f t="shared" si="166"/>
        <v>-72.50794721363124</v>
      </c>
      <c r="AG225" s="116">
        <v>3660253.8555839998</v>
      </c>
      <c r="AH225" s="117">
        <v>577086.35040000011</v>
      </c>
      <c r="AI225" s="118">
        <f t="shared" si="167"/>
        <v>-3083167.5051839994</v>
      </c>
      <c r="AK225" s="138">
        <f t="shared" si="168"/>
        <v>39994445.670374237</v>
      </c>
      <c r="AL225" s="117"/>
      <c r="AM225" s="177" t="s">
        <v>209</v>
      </c>
      <c r="AN225" s="158">
        <v>39809</v>
      </c>
      <c r="AO225" s="158">
        <v>47651092.996479027</v>
      </c>
      <c r="AP225" s="158">
        <v>-5877119.6470482079</v>
      </c>
      <c r="AQ225" s="158">
        <v>-1768090</v>
      </c>
      <c r="AR225" s="158">
        <v>66940</v>
      </c>
      <c r="AS225" s="168">
        <f t="shared" si="153"/>
        <v>45949942.996479027</v>
      </c>
      <c r="AU225" s="158">
        <v>623434.53359999997</v>
      </c>
      <c r="AV225" s="158">
        <v>-3606734.4300839999</v>
      </c>
      <c r="AW225" s="158">
        <v>-2983299.8964839997</v>
      </c>
      <c r="AY225" s="168">
        <f t="shared" si="154"/>
        <v>42966643.099995025</v>
      </c>
      <c r="BA225" s="181">
        <v>684</v>
      </c>
      <c r="BB225" s="121"/>
      <c r="BD225" s="8">
        <v>684</v>
      </c>
      <c r="BE225" s="8" t="s">
        <v>209</v>
      </c>
      <c r="BF225" s="9">
        <v>39614</v>
      </c>
      <c r="BG225" s="9">
        <v>45087933.175558239</v>
      </c>
      <c r="BH225" s="9">
        <v>-7465099.3255645325</v>
      </c>
      <c r="BI225" s="49">
        <v>-1344452</v>
      </c>
      <c r="BK225" s="96">
        <f t="shared" si="169"/>
        <v>43743481.175558239</v>
      </c>
      <c r="BM225" s="135">
        <f t="shared" si="170"/>
        <v>-2563159.8209207878</v>
      </c>
      <c r="BN225" s="92">
        <f t="shared" si="171"/>
        <v>-5.5351884001166925E-2</v>
      </c>
      <c r="BO225" s="129">
        <f t="shared" si="172"/>
        <v>-64.703383170616135</v>
      </c>
      <c r="BQ225" s="116">
        <v>3660253.8555840002</v>
      </c>
      <c r="BR225" s="117">
        <v>577086.3504</v>
      </c>
      <c r="BS225" s="118">
        <f t="shared" si="173"/>
        <v>-3083167.5051840004</v>
      </c>
      <c r="BU225" s="138">
        <f t="shared" si="174"/>
        <v>40660313.670374237</v>
      </c>
      <c r="BW225" s="8">
        <v>684</v>
      </c>
      <c r="BX225" s="8" t="s">
        <v>209</v>
      </c>
      <c r="BY225" s="9">
        <v>39614</v>
      </c>
      <c r="BZ225" s="9">
        <v>44265239.177857913</v>
      </c>
      <c r="CA225" s="9">
        <v>-7465099.3255645325</v>
      </c>
      <c r="CB225" s="49">
        <v>-1344452</v>
      </c>
      <c r="CD225" s="96">
        <f t="shared" si="175"/>
        <v>42920787.177857913</v>
      </c>
      <c r="CF225" s="135">
        <f t="shared" si="176"/>
        <v>-3385853.8186211139</v>
      </c>
      <c r="CG225" s="92">
        <f t="shared" si="177"/>
        <v>-7.3118104569030618E-2</v>
      </c>
      <c r="CH225" s="129">
        <f t="shared" si="178"/>
        <v>-85.471141985689755</v>
      </c>
      <c r="CJ225" s="116">
        <v>3660253.8555840002</v>
      </c>
      <c r="CK225" s="117">
        <v>577086.3504</v>
      </c>
      <c r="CL225" s="118">
        <f t="shared" si="179"/>
        <v>-3083167.5051840004</v>
      </c>
      <c r="CN225" s="138">
        <f t="shared" si="180"/>
        <v>39837619.672673911</v>
      </c>
      <c r="CP225" s="8">
        <v>684</v>
      </c>
      <c r="CQ225" s="8" t="s">
        <v>209</v>
      </c>
      <c r="CR225" s="9">
        <v>39614</v>
      </c>
      <c r="CS225" s="9">
        <v>43994517.17369815</v>
      </c>
      <c r="CT225" s="9">
        <v>-7656573.8028075239</v>
      </c>
      <c r="CU225" s="49">
        <v>-1344452</v>
      </c>
      <c r="CW225" s="96">
        <f t="shared" si="181"/>
        <v>42650065.17369815</v>
      </c>
      <c r="CY225" s="135">
        <f t="shared" si="182"/>
        <v>-3656575.8227808774</v>
      </c>
      <c r="CZ225" s="92">
        <f t="shared" si="183"/>
        <v>-7.8964393531781085E-2</v>
      </c>
      <c r="DA225" s="129">
        <f t="shared" si="184"/>
        <v>-92.305140172183499</v>
      </c>
      <c r="DC225" s="116">
        <v>-3663755.6463799994</v>
      </c>
      <c r="DD225" s="117">
        <v>577638.45299999998</v>
      </c>
      <c r="DE225" s="118">
        <f t="shared" si="185"/>
        <v>-3086117.1933799991</v>
      </c>
      <c r="DG225" s="138">
        <f t="shared" si="186"/>
        <v>39563947.980318151</v>
      </c>
      <c r="DI225" s="8">
        <v>684</v>
      </c>
      <c r="DJ225" s="8" t="s">
        <v>209</v>
      </c>
      <c r="DK225" s="9">
        <v>39614</v>
      </c>
      <c r="DL225" s="9">
        <v>43994838.04809951</v>
      </c>
      <c r="DM225" s="9">
        <v>-7656573.8028075239</v>
      </c>
      <c r="DN225" s="49">
        <v>-1344452</v>
      </c>
      <c r="DP225" s="96">
        <f t="shared" si="187"/>
        <v>42650386.04809951</v>
      </c>
      <c r="DR225" s="135">
        <f t="shared" si="188"/>
        <v>-3656254.9483795166</v>
      </c>
      <c r="DS225" s="92">
        <f t="shared" si="189"/>
        <v>-7.8957464193041421E-2</v>
      </c>
      <c r="DT225" s="129">
        <f t="shared" si="155"/>
        <v>-92.297040146905559</v>
      </c>
      <c r="DV225" s="116">
        <v>-3663755.6463799994</v>
      </c>
      <c r="DW225" s="117">
        <v>577638.45299999998</v>
      </c>
      <c r="DX225" s="118">
        <f t="shared" si="190"/>
        <v>-3086117.1933799991</v>
      </c>
      <c r="DZ225" s="138">
        <f t="shared" si="191"/>
        <v>39564268.854719512</v>
      </c>
      <c r="EB225" s="8">
        <v>684</v>
      </c>
      <c r="EC225" s="8" t="s">
        <v>209</v>
      </c>
      <c r="ED225" s="9">
        <v>39614</v>
      </c>
      <c r="EE225" s="9">
        <v>44125350.898530282</v>
      </c>
      <c r="EF225" s="9">
        <v>-7341111.6189467991</v>
      </c>
      <c r="EG225" s="49">
        <v>-1344452</v>
      </c>
      <c r="EI225" s="96">
        <f t="shared" si="156"/>
        <v>42780898.898530282</v>
      </c>
      <c r="EK225" s="135">
        <f t="shared" si="192"/>
        <v>-3525742.0979487449</v>
      </c>
      <c r="EL225" s="92">
        <f t="shared" si="193"/>
        <v>-7.6139016393282091E-2</v>
      </c>
      <c r="EM225" s="129">
        <f t="shared" si="157"/>
        <v>-89.002425858250746</v>
      </c>
      <c r="EO225" s="116">
        <v>3673226.7819999997</v>
      </c>
      <c r="EP225" s="117">
        <v>579131.69999999995</v>
      </c>
      <c r="EQ225" s="118">
        <f t="shared" si="194"/>
        <v>-3094095.0819999995</v>
      </c>
      <c r="ES225" s="138">
        <f t="shared" si="195"/>
        <v>39686803.81653028</v>
      </c>
      <c r="EV225" s="40">
        <v>47651092.996479027</v>
      </c>
      <c r="EW225" s="41">
        <v>-5877119.6470482079</v>
      </c>
      <c r="EX225" s="42">
        <v>-1344452</v>
      </c>
      <c r="EY225" s="12"/>
      <c r="EZ225" s="43">
        <v>46306640.996479027</v>
      </c>
      <c r="FA225" s="12"/>
      <c r="FB225" s="40">
        <v>-3606734.4300839999</v>
      </c>
      <c r="FC225" s="41">
        <v>623434.53359999997</v>
      </c>
      <c r="FD225" s="42">
        <v>-2983299.8964839997</v>
      </c>
      <c r="FE225" s="44"/>
      <c r="FF225" s="43">
        <v>43323341.099995025</v>
      </c>
      <c r="FG225" s="12"/>
      <c r="FH225" s="43">
        <v>684</v>
      </c>
      <c r="FI225" s="10"/>
      <c r="FJ225" s="8">
        <v>684</v>
      </c>
      <c r="FK225" s="8" t="s">
        <v>209</v>
      </c>
      <c r="FL225" s="9">
        <v>39614</v>
      </c>
      <c r="FM225" s="9">
        <v>45549918</v>
      </c>
      <c r="FN225" s="9">
        <v>-6996832</v>
      </c>
      <c r="FO225" s="49">
        <f t="shared" si="196"/>
        <v>-1344452</v>
      </c>
      <c r="FQ225" s="99">
        <f t="shared" si="158"/>
        <v>44205466</v>
      </c>
      <c r="FS225" s="55">
        <f t="shared" si="197"/>
        <v>-2101174.996479027</v>
      </c>
      <c r="FT225" s="92">
        <f t="shared" si="198"/>
        <v>-4.5375241029440939E-2</v>
      </c>
      <c r="FU225" s="55">
        <f t="shared" si="159"/>
        <v>-53.041222711138154</v>
      </c>
      <c r="FW225" s="40">
        <v>47651092.996479027</v>
      </c>
      <c r="FX225" s="41">
        <v>-5877119.6470482079</v>
      </c>
      <c r="FY225" s="42">
        <v>-1344452</v>
      </c>
      <c r="FZ225" s="12"/>
      <c r="GA225" s="43">
        <v>46306640.996479027</v>
      </c>
      <c r="GB225" s="12"/>
      <c r="GC225" s="40">
        <v>-3606734.4300839999</v>
      </c>
      <c r="GD225" s="41">
        <v>623434.53359999997</v>
      </c>
      <c r="GE225" s="42">
        <v>-2983299.8964839997</v>
      </c>
      <c r="GF225" s="44"/>
      <c r="GG225" s="43">
        <v>43323341.099995025</v>
      </c>
      <c r="GH225" s="12"/>
      <c r="GI225" s="43">
        <v>684</v>
      </c>
      <c r="GJ225" s="9"/>
      <c r="GK225" s="9"/>
    </row>
    <row r="226" spans="1:193" x14ac:dyDescent="0.25">
      <c r="A226" s="8">
        <v>686</v>
      </c>
      <c r="B226" s="8" t="s">
        <v>608</v>
      </c>
      <c r="C226" s="9">
        <v>3288</v>
      </c>
      <c r="D226" s="9">
        <v>11958021.343608348</v>
      </c>
      <c r="E226" s="9">
        <v>2946729.6321454532</v>
      </c>
      <c r="F226" s="121">
        <v>173602</v>
      </c>
      <c r="H226" s="96">
        <f t="shared" si="160"/>
        <v>12131623.343608348</v>
      </c>
      <c r="J226" s="135">
        <f t="shared" si="151"/>
        <v>-531531.00741112046</v>
      </c>
      <c r="K226" s="92">
        <f t="shared" si="152"/>
        <v>-4.1974613329129065E-2</v>
      </c>
      <c r="L226" s="129">
        <f t="shared" si="161"/>
        <v>-161.65784896931888</v>
      </c>
      <c r="N226" s="116">
        <v>38732.900159999997</v>
      </c>
      <c r="O226" s="117">
        <v>98981.184000000008</v>
      </c>
      <c r="P226" s="118">
        <v>60248.283840000011</v>
      </c>
      <c r="R226" s="138">
        <f t="shared" si="162"/>
        <v>12191871.627448348</v>
      </c>
      <c r="S226" s="117"/>
      <c r="T226" s="8">
        <v>686</v>
      </c>
      <c r="U226" s="8" t="s">
        <v>210</v>
      </c>
      <c r="V226" s="9">
        <v>3288</v>
      </c>
      <c r="W226" s="9">
        <v>11958021.343608348</v>
      </c>
      <c r="X226" s="9">
        <v>2946729.6321454532</v>
      </c>
      <c r="Y226" s="121">
        <v>163551</v>
      </c>
      <c r="AA226" s="96">
        <f t="shared" si="163"/>
        <v>12121572.343608348</v>
      </c>
      <c r="AC226" s="135">
        <f t="shared" si="164"/>
        <v>-541582.00741112046</v>
      </c>
      <c r="AD226" s="92">
        <f t="shared" si="165"/>
        <v>-4.2768333418246575E-2</v>
      </c>
      <c r="AE226" s="129">
        <f t="shared" si="166"/>
        <v>-164.71472244863762</v>
      </c>
      <c r="AG226" s="116">
        <v>38732.900159999997</v>
      </c>
      <c r="AH226" s="117">
        <v>98981.184000000008</v>
      </c>
      <c r="AI226" s="118">
        <f t="shared" si="167"/>
        <v>60248.283840000011</v>
      </c>
      <c r="AK226" s="138">
        <f t="shared" si="168"/>
        <v>12181820.627448348</v>
      </c>
      <c r="AL226" s="117"/>
      <c r="AM226" s="177" t="s">
        <v>210</v>
      </c>
      <c r="AN226" s="158">
        <v>3303</v>
      </c>
      <c r="AO226" s="158">
        <v>12376870.351019468</v>
      </c>
      <c r="AP226" s="158">
        <v>3044973.241316366</v>
      </c>
      <c r="AQ226" s="158">
        <v>286284</v>
      </c>
      <c r="AR226" s="158">
        <v>0</v>
      </c>
      <c r="AS226" s="168">
        <f t="shared" si="153"/>
        <v>12663154.351019468</v>
      </c>
      <c r="AU226" s="158">
        <v>106557.0834</v>
      </c>
      <c r="AV226" s="158">
        <v>-32920.28832</v>
      </c>
      <c r="AW226" s="158">
        <v>73636.795080000011</v>
      </c>
      <c r="AY226" s="168">
        <f t="shared" si="154"/>
        <v>12736791.146099469</v>
      </c>
      <c r="BA226" s="181">
        <v>686</v>
      </c>
      <c r="BB226" s="121"/>
      <c r="BD226" s="8">
        <v>686</v>
      </c>
      <c r="BE226" s="8" t="s">
        <v>210</v>
      </c>
      <c r="BF226" s="9">
        <v>3288</v>
      </c>
      <c r="BG226" s="9">
        <v>11958021.34360835</v>
      </c>
      <c r="BH226" s="9">
        <v>2946729.6321454556</v>
      </c>
      <c r="BI226" s="49">
        <v>315823</v>
      </c>
      <c r="BK226" s="96">
        <f t="shared" si="169"/>
        <v>12273844.34360835</v>
      </c>
      <c r="BM226" s="135">
        <f t="shared" si="170"/>
        <v>-418849.0074111186</v>
      </c>
      <c r="BN226" s="92">
        <f t="shared" si="171"/>
        <v>-3.299922213731548E-2</v>
      </c>
      <c r="BO226" s="129">
        <f t="shared" si="172"/>
        <v>-127.38716770411149</v>
      </c>
      <c r="BQ226" s="116">
        <v>38732.900159999997</v>
      </c>
      <c r="BR226" s="117">
        <v>98981.184000000008</v>
      </c>
      <c r="BS226" s="118">
        <f t="shared" si="173"/>
        <v>60248.283840000011</v>
      </c>
      <c r="BU226" s="138">
        <f t="shared" si="174"/>
        <v>12334092.62744835</v>
      </c>
      <c r="BW226" s="8">
        <v>686</v>
      </c>
      <c r="BX226" s="8" t="s">
        <v>210</v>
      </c>
      <c r="BY226" s="9">
        <v>3288</v>
      </c>
      <c r="BZ226" s="9">
        <v>11839728.005588667</v>
      </c>
      <c r="CA226" s="9">
        <v>2946729.6321454556</v>
      </c>
      <c r="CB226" s="49">
        <v>315823</v>
      </c>
      <c r="CD226" s="96">
        <f t="shared" si="175"/>
        <v>12155551.005588667</v>
      </c>
      <c r="CF226" s="135">
        <f t="shared" si="176"/>
        <v>-537142.34543080069</v>
      </c>
      <c r="CG226" s="92">
        <f t="shared" si="177"/>
        <v>-4.2319020130401071E-2</v>
      </c>
      <c r="CH226" s="129">
        <f t="shared" si="178"/>
        <v>-163.36446028917297</v>
      </c>
      <c r="CJ226" s="116">
        <v>38732.900159999997</v>
      </c>
      <c r="CK226" s="117">
        <v>98981.184000000008</v>
      </c>
      <c r="CL226" s="118">
        <f t="shared" si="179"/>
        <v>60248.283840000011</v>
      </c>
      <c r="CN226" s="138">
        <f t="shared" si="180"/>
        <v>12215799.289428668</v>
      </c>
      <c r="CP226" s="8">
        <v>686</v>
      </c>
      <c r="CQ226" s="8" t="s">
        <v>210</v>
      </c>
      <c r="CR226" s="9">
        <v>3288</v>
      </c>
      <c r="CS226" s="9">
        <v>11919056.506619936</v>
      </c>
      <c r="CT226" s="9">
        <v>2954875.3459309102</v>
      </c>
      <c r="CU226" s="49">
        <v>315823</v>
      </c>
      <c r="CW226" s="96">
        <f t="shared" si="181"/>
        <v>12234879.506619936</v>
      </c>
      <c r="CY226" s="135">
        <f t="shared" si="182"/>
        <v>-457813.8443995323</v>
      </c>
      <c r="CZ226" s="92">
        <f t="shared" si="183"/>
        <v>-3.6069085712431635E-2</v>
      </c>
      <c r="DA226" s="129">
        <f t="shared" si="184"/>
        <v>-139.23778722613514</v>
      </c>
      <c r="DC226" s="116">
        <v>-38769.956200000001</v>
      </c>
      <c r="DD226" s="117">
        <v>99075.88</v>
      </c>
      <c r="DE226" s="118">
        <f t="shared" si="185"/>
        <v>60305.923800000004</v>
      </c>
      <c r="DG226" s="138">
        <f t="shared" si="186"/>
        <v>12295185.430419937</v>
      </c>
      <c r="DI226" s="8">
        <v>686</v>
      </c>
      <c r="DJ226" s="8" t="s">
        <v>210</v>
      </c>
      <c r="DK226" s="9">
        <v>3288</v>
      </c>
      <c r="DL226" s="9">
        <v>11919057.331958095</v>
      </c>
      <c r="DM226" s="9">
        <v>2954875.3459309102</v>
      </c>
      <c r="DN226" s="49">
        <v>315823</v>
      </c>
      <c r="DP226" s="96">
        <f t="shared" si="187"/>
        <v>12234880.331958095</v>
      </c>
      <c r="DR226" s="135">
        <f t="shared" si="188"/>
        <v>-457813.01906137355</v>
      </c>
      <c r="DS226" s="92">
        <f t="shared" si="189"/>
        <v>-3.6069020687764616E-2</v>
      </c>
      <c r="DT226" s="129">
        <f t="shared" si="155"/>
        <v>-139.23753621088002</v>
      </c>
      <c r="DV226" s="116">
        <v>-38769.956200000001</v>
      </c>
      <c r="DW226" s="117">
        <v>99075.88</v>
      </c>
      <c r="DX226" s="118">
        <f t="shared" si="190"/>
        <v>60305.923800000004</v>
      </c>
      <c r="DZ226" s="138">
        <f t="shared" si="191"/>
        <v>12295186.255758096</v>
      </c>
      <c r="EB226" s="8">
        <v>686</v>
      </c>
      <c r="EC226" s="8" t="s">
        <v>210</v>
      </c>
      <c r="ED226" s="9">
        <v>3288</v>
      </c>
      <c r="EE226" s="9">
        <v>11930285.380064182</v>
      </c>
      <c r="EF226" s="9">
        <v>2904692.2289890912</v>
      </c>
      <c r="EG226" s="49">
        <v>315823</v>
      </c>
      <c r="EI226" s="96">
        <f t="shared" si="156"/>
        <v>12246108.380064182</v>
      </c>
      <c r="EK226" s="135">
        <f t="shared" si="192"/>
        <v>-446584.97095528618</v>
      </c>
      <c r="EL226" s="92">
        <f t="shared" si="193"/>
        <v>-3.5184413473553021E-2</v>
      </c>
      <c r="EM226" s="129">
        <f t="shared" si="157"/>
        <v>-135.82267973092644</v>
      </c>
      <c r="EO226" s="116">
        <v>38870.18</v>
      </c>
      <c r="EP226" s="117">
        <v>99332</v>
      </c>
      <c r="EQ226" s="118">
        <f t="shared" si="194"/>
        <v>60461.82</v>
      </c>
      <c r="ES226" s="138">
        <f t="shared" si="195"/>
        <v>12306570.200064182</v>
      </c>
      <c r="EV226" s="40">
        <v>12376870.351019468</v>
      </c>
      <c r="EW226" s="41">
        <v>3044973.241316366</v>
      </c>
      <c r="EX226" s="42">
        <v>315823</v>
      </c>
      <c r="EY226" s="12"/>
      <c r="EZ226" s="43">
        <v>12692693.351019468</v>
      </c>
      <c r="FA226" s="12"/>
      <c r="FB226" s="40">
        <v>-32920.28832</v>
      </c>
      <c r="FC226" s="41">
        <v>106557.0834</v>
      </c>
      <c r="FD226" s="42">
        <v>73636.795080000011</v>
      </c>
      <c r="FE226" s="44"/>
      <c r="FF226" s="43">
        <v>12766330.146099469</v>
      </c>
      <c r="FG226" s="12"/>
      <c r="FH226" s="43">
        <v>686</v>
      </c>
      <c r="FI226" s="10"/>
      <c r="FJ226" s="8">
        <v>686</v>
      </c>
      <c r="FK226" s="8" t="s">
        <v>210</v>
      </c>
      <c r="FL226" s="9">
        <v>3288</v>
      </c>
      <c r="FM226" s="9">
        <v>12107812</v>
      </c>
      <c r="FN226" s="9">
        <v>2929858</v>
      </c>
      <c r="FO226" s="49">
        <f t="shared" si="196"/>
        <v>315823</v>
      </c>
      <c r="FQ226" s="99">
        <f t="shared" si="158"/>
        <v>12423635</v>
      </c>
      <c r="FS226" s="55">
        <f t="shared" si="197"/>
        <v>-269058.35101946816</v>
      </c>
      <c r="FT226" s="92">
        <f t="shared" si="198"/>
        <v>-2.1197892644105956E-2</v>
      </c>
      <c r="FU226" s="55">
        <f t="shared" si="159"/>
        <v>-81.830398728548715</v>
      </c>
      <c r="FW226" s="40">
        <v>12376870.351019468</v>
      </c>
      <c r="FX226" s="41">
        <v>3044973.241316366</v>
      </c>
      <c r="FY226" s="42">
        <v>315823</v>
      </c>
      <c r="FZ226" s="12"/>
      <c r="GA226" s="43">
        <v>12692693.351019468</v>
      </c>
      <c r="GB226" s="12"/>
      <c r="GC226" s="40">
        <v>-32920.28832</v>
      </c>
      <c r="GD226" s="41">
        <v>106557.0834</v>
      </c>
      <c r="GE226" s="42">
        <v>73636.795080000011</v>
      </c>
      <c r="GF226" s="44"/>
      <c r="GG226" s="43">
        <v>12766330.146099469</v>
      </c>
      <c r="GH226" s="12"/>
      <c r="GI226" s="43">
        <v>686</v>
      </c>
      <c r="GJ226" s="9"/>
      <c r="GK226" s="9"/>
    </row>
    <row r="227" spans="1:193" x14ac:dyDescent="0.25">
      <c r="A227" s="8">
        <v>687</v>
      </c>
      <c r="B227" s="8" t="s">
        <v>609</v>
      </c>
      <c r="C227" s="9">
        <v>1723</v>
      </c>
      <c r="D227" s="9">
        <v>8379503.5364755187</v>
      </c>
      <c r="E227" s="9">
        <v>1264672.0868190478</v>
      </c>
      <c r="F227" s="121">
        <v>-46124</v>
      </c>
      <c r="H227" s="96">
        <f t="shared" si="160"/>
        <v>8333379.5364755187</v>
      </c>
      <c r="J227" s="135">
        <f t="shared" si="151"/>
        <v>66394.835000181571</v>
      </c>
      <c r="K227" s="92">
        <f t="shared" si="152"/>
        <v>8.0313242854232764E-3</v>
      </c>
      <c r="L227" s="129">
        <f t="shared" si="161"/>
        <v>38.534437028544147</v>
      </c>
      <c r="N227" s="116">
        <v>39748.759680000003</v>
      </c>
      <c r="O227" s="117">
        <v>95139.151199999993</v>
      </c>
      <c r="P227" s="118">
        <v>55390.39151999999</v>
      </c>
      <c r="R227" s="138">
        <f t="shared" si="162"/>
        <v>8388769.9279955178</v>
      </c>
      <c r="S227" s="117"/>
      <c r="T227" s="8">
        <v>687</v>
      </c>
      <c r="U227" s="8" t="s">
        <v>211</v>
      </c>
      <c r="V227" s="9">
        <v>1723</v>
      </c>
      <c r="W227" s="9">
        <v>8379503.5364755187</v>
      </c>
      <c r="X227" s="9">
        <v>1264672.0868190478</v>
      </c>
      <c r="Y227" s="121">
        <v>-51219</v>
      </c>
      <c r="AA227" s="96">
        <f t="shared" si="163"/>
        <v>8328284.5364755187</v>
      </c>
      <c r="AC227" s="135">
        <f t="shared" si="164"/>
        <v>61299.835000181571</v>
      </c>
      <c r="AD227" s="92">
        <f t="shared" si="165"/>
        <v>7.4150173507932004E-3</v>
      </c>
      <c r="AE227" s="129">
        <f t="shared" si="166"/>
        <v>35.577385374452447</v>
      </c>
      <c r="AG227" s="116">
        <v>39748.759680000003</v>
      </c>
      <c r="AH227" s="117">
        <v>95139.151199999993</v>
      </c>
      <c r="AI227" s="118">
        <f t="shared" si="167"/>
        <v>55390.39151999999</v>
      </c>
      <c r="AK227" s="138">
        <f t="shared" si="168"/>
        <v>8383674.9279955188</v>
      </c>
      <c r="AL227" s="117"/>
      <c r="AM227" s="177" t="s">
        <v>211</v>
      </c>
      <c r="AN227" s="158">
        <v>1737</v>
      </c>
      <c r="AO227" s="158">
        <v>8395423.7014753371</v>
      </c>
      <c r="AP227" s="158">
        <v>1253582.2373257156</v>
      </c>
      <c r="AQ227" s="158">
        <v>-128439</v>
      </c>
      <c r="AS227" s="168">
        <f t="shared" si="153"/>
        <v>8266984.7014753371</v>
      </c>
      <c r="AU227" s="158">
        <v>157896.4308</v>
      </c>
      <c r="AV227" s="158">
        <v>-50642.552160000007</v>
      </c>
      <c r="AW227" s="158">
        <v>107253.87864</v>
      </c>
      <c r="AY227" s="168">
        <f t="shared" si="154"/>
        <v>8374238.5801153369</v>
      </c>
      <c r="BA227" s="181">
        <v>687</v>
      </c>
      <c r="BB227" s="121"/>
      <c r="BD227" s="8">
        <v>687</v>
      </c>
      <c r="BE227" s="8" t="s">
        <v>211</v>
      </c>
      <c r="BF227" s="9">
        <v>1723</v>
      </c>
      <c r="BG227" s="9">
        <v>8379503.5364755187</v>
      </c>
      <c r="BH227" s="9">
        <v>1264672.0868190485</v>
      </c>
      <c r="BI227" s="49">
        <v>-141094</v>
      </c>
      <c r="BK227" s="96">
        <f t="shared" si="169"/>
        <v>8238409.5364755187</v>
      </c>
      <c r="BM227" s="135">
        <f t="shared" si="170"/>
        <v>-15920.164999818429</v>
      </c>
      <c r="BN227" s="92">
        <f t="shared" si="171"/>
        <v>-1.9287047616928772E-3</v>
      </c>
      <c r="BO227" s="129">
        <f t="shared" si="172"/>
        <v>-9.2397939639108699</v>
      </c>
      <c r="BQ227" s="116">
        <v>39748.759680000003</v>
      </c>
      <c r="BR227" s="117">
        <v>95139.151199999993</v>
      </c>
      <c r="BS227" s="118">
        <f t="shared" si="173"/>
        <v>55390.39151999999</v>
      </c>
      <c r="BU227" s="138">
        <f t="shared" si="174"/>
        <v>8293799.9279955188</v>
      </c>
      <c r="BW227" s="8">
        <v>687</v>
      </c>
      <c r="BX227" s="8" t="s">
        <v>211</v>
      </c>
      <c r="BY227" s="9">
        <v>1723</v>
      </c>
      <c r="BZ227" s="9">
        <v>8288380.735674087</v>
      </c>
      <c r="CA227" s="9">
        <v>1264672.0868190485</v>
      </c>
      <c r="CB227" s="49">
        <v>-141094</v>
      </c>
      <c r="CD227" s="96">
        <f t="shared" si="175"/>
        <v>8147286.735674087</v>
      </c>
      <c r="CF227" s="135">
        <f t="shared" si="176"/>
        <v>-107042.96580125019</v>
      </c>
      <c r="CG227" s="92">
        <f t="shared" si="177"/>
        <v>-1.296809912767573E-2</v>
      </c>
      <c r="CH227" s="129">
        <f t="shared" si="178"/>
        <v>-62.125923274086006</v>
      </c>
      <c r="CJ227" s="116">
        <v>39748.759680000003</v>
      </c>
      <c r="CK227" s="117">
        <v>95139.151199999993</v>
      </c>
      <c r="CL227" s="118">
        <f t="shared" si="179"/>
        <v>55390.39151999999</v>
      </c>
      <c r="CN227" s="138">
        <f t="shared" si="180"/>
        <v>8202677.127194087</v>
      </c>
      <c r="CP227" s="8">
        <v>687</v>
      </c>
      <c r="CQ227" s="8" t="s">
        <v>211</v>
      </c>
      <c r="CR227" s="9">
        <v>1723</v>
      </c>
      <c r="CS227" s="9">
        <v>8143105.0359666459</v>
      </c>
      <c r="CT227" s="9">
        <v>1229588.1811504757</v>
      </c>
      <c r="CU227" s="49">
        <v>-141094</v>
      </c>
      <c r="CW227" s="96">
        <f t="shared" si="181"/>
        <v>8002011.0359666459</v>
      </c>
      <c r="CY227" s="135">
        <f t="shared" si="182"/>
        <v>-252318.66550869122</v>
      </c>
      <c r="CZ227" s="92">
        <f t="shared" si="183"/>
        <v>-3.0568038185292388E-2</v>
      </c>
      <c r="DA227" s="129">
        <f t="shared" si="184"/>
        <v>-146.44147737010519</v>
      </c>
      <c r="DC227" s="116">
        <v>-39786.787599999996</v>
      </c>
      <c r="DD227" s="117">
        <v>95230.171499999997</v>
      </c>
      <c r="DE227" s="118">
        <f t="shared" si="185"/>
        <v>55443.383900000001</v>
      </c>
      <c r="DG227" s="138">
        <f t="shared" si="186"/>
        <v>8057454.4198666457</v>
      </c>
      <c r="DI227" s="8">
        <v>687</v>
      </c>
      <c r="DJ227" s="8" t="s">
        <v>211</v>
      </c>
      <c r="DK227" s="9">
        <v>1723</v>
      </c>
      <c r="DL227" s="9">
        <v>8143080.3368750056</v>
      </c>
      <c r="DM227" s="9">
        <v>1229588.1811504757</v>
      </c>
      <c r="DN227" s="49">
        <v>-141094</v>
      </c>
      <c r="DP227" s="96">
        <f t="shared" si="187"/>
        <v>8001986.3368750056</v>
      </c>
      <c r="DR227" s="135">
        <f t="shared" si="188"/>
        <v>-252343.36460033152</v>
      </c>
      <c r="DS227" s="92">
        <f t="shared" si="189"/>
        <v>-3.0571030444207836E-2</v>
      </c>
      <c r="DT227" s="129">
        <f t="shared" si="155"/>
        <v>-146.45581230431313</v>
      </c>
      <c r="DV227" s="116">
        <v>-39786.787599999996</v>
      </c>
      <c r="DW227" s="117">
        <v>95230.171499999997</v>
      </c>
      <c r="DX227" s="118">
        <f t="shared" si="190"/>
        <v>55443.383900000001</v>
      </c>
      <c r="DZ227" s="138">
        <f t="shared" si="191"/>
        <v>8057429.7207750054</v>
      </c>
      <c r="EB227" s="8">
        <v>687</v>
      </c>
      <c r="EC227" s="8" t="s">
        <v>211</v>
      </c>
      <c r="ED227" s="9">
        <v>1723</v>
      </c>
      <c r="EE227" s="9">
        <v>8248372.0613727393</v>
      </c>
      <c r="EF227" s="9">
        <v>1277358.5412114298</v>
      </c>
      <c r="EG227" s="49">
        <v>-141094</v>
      </c>
      <c r="EI227" s="96">
        <f t="shared" si="156"/>
        <v>8107278.0613727393</v>
      </c>
      <c r="EK227" s="135">
        <f t="shared" si="192"/>
        <v>-147051.64010259788</v>
      </c>
      <c r="EL227" s="92">
        <f t="shared" si="193"/>
        <v>-1.7815091645335492E-2</v>
      </c>
      <c r="EM227" s="129">
        <f t="shared" si="157"/>
        <v>-85.346279804177527</v>
      </c>
      <c r="EO227" s="116">
        <v>39889.64</v>
      </c>
      <c r="EP227" s="117">
        <v>95476.35</v>
      </c>
      <c r="EQ227" s="118">
        <f t="shared" si="194"/>
        <v>55586.710000000006</v>
      </c>
      <c r="ES227" s="138">
        <f t="shared" si="195"/>
        <v>8162864.7713727392</v>
      </c>
      <c r="EV227" s="40">
        <v>8395423.7014753371</v>
      </c>
      <c r="EW227" s="41">
        <v>1253582.2373257156</v>
      </c>
      <c r="EX227" s="42">
        <v>-141094</v>
      </c>
      <c r="EY227" s="12"/>
      <c r="EZ227" s="43">
        <v>8254329.7014753371</v>
      </c>
      <c r="FA227" s="12"/>
      <c r="FB227" s="40">
        <v>-50642.552160000007</v>
      </c>
      <c r="FC227" s="41">
        <v>157896.4308</v>
      </c>
      <c r="FD227" s="42">
        <v>107253.87864</v>
      </c>
      <c r="FE227" s="44"/>
      <c r="FF227" s="43">
        <v>8361583.5801153369</v>
      </c>
      <c r="FG227" s="12"/>
      <c r="FH227" s="43">
        <v>687</v>
      </c>
      <c r="FI227" s="10"/>
      <c r="FJ227" s="8">
        <v>687</v>
      </c>
      <c r="FK227" s="8" t="s">
        <v>211</v>
      </c>
      <c r="FL227" s="9">
        <v>1723</v>
      </c>
      <c r="FM227" s="9">
        <v>8281207</v>
      </c>
      <c r="FN227" s="9">
        <v>1373730</v>
      </c>
      <c r="FO227" s="49">
        <f t="shared" si="196"/>
        <v>-141094</v>
      </c>
      <c r="FQ227" s="99">
        <f t="shared" si="158"/>
        <v>8140113</v>
      </c>
      <c r="FS227" s="55">
        <f t="shared" si="197"/>
        <v>-114216.70147533715</v>
      </c>
      <c r="FT227" s="92">
        <f t="shared" si="198"/>
        <v>-1.3837186737879228E-2</v>
      </c>
      <c r="FU227" s="55">
        <f t="shared" si="159"/>
        <v>-66.289437884699453</v>
      </c>
      <c r="FW227" s="40">
        <v>8395423.7014753371</v>
      </c>
      <c r="FX227" s="41">
        <v>1253582.2373257156</v>
      </c>
      <c r="FY227" s="42">
        <v>-141094</v>
      </c>
      <c r="FZ227" s="12"/>
      <c r="GA227" s="43">
        <v>8254329.7014753371</v>
      </c>
      <c r="GB227" s="12"/>
      <c r="GC227" s="40">
        <v>-50642.552160000007</v>
      </c>
      <c r="GD227" s="41">
        <v>157896.4308</v>
      </c>
      <c r="GE227" s="42">
        <v>107253.87864</v>
      </c>
      <c r="GF227" s="44"/>
      <c r="GG227" s="43">
        <v>8361583.5801153369</v>
      </c>
      <c r="GH227" s="12"/>
      <c r="GI227" s="43">
        <v>687</v>
      </c>
      <c r="GJ227" s="9"/>
      <c r="GK227" s="9"/>
    </row>
    <row r="228" spans="1:193" x14ac:dyDescent="0.25">
      <c r="A228" s="8">
        <v>689</v>
      </c>
      <c r="B228" s="8" t="s">
        <v>610</v>
      </c>
      <c r="C228" s="9">
        <v>3473</v>
      </c>
      <c r="D228" s="9">
        <v>10877331.847482665</v>
      </c>
      <c r="E228" s="9">
        <v>1281713.0535843896</v>
      </c>
      <c r="F228" s="121">
        <v>-232395</v>
      </c>
      <c r="H228" s="96">
        <f t="shared" si="160"/>
        <v>10644936.847482665</v>
      </c>
      <c r="J228" s="135">
        <f t="shared" si="151"/>
        <v>-894238.26589021087</v>
      </c>
      <c r="K228" s="92">
        <f t="shared" si="152"/>
        <v>-7.7495857121872472E-2</v>
      </c>
      <c r="L228" s="129">
        <f t="shared" si="161"/>
        <v>-257.48294439683582</v>
      </c>
      <c r="N228" s="116">
        <v>86022.463199999998</v>
      </c>
      <c r="O228" s="117">
        <v>158890.848</v>
      </c>
      <c r="P228" s="118">
        <v>72868.3848</v>
      </c>
      <c r="R228" s="138">
        <f t="shared" si="162"/>
        <v>10717805.232282665</v>
      </c>
      <c r="S228" s="117"/>
      <c r="T228" s="8">
        <v>689</v>
      </c>
      <c r="U228" s="8" t="s">
        <v>212</v>
      </c>
      <c r="V228" s="9">
        <v>3473</v>
      </c>
      <c r="W228" s="9">
        <v>10877331.847482665</v>
      </c>
      <c r="X228" s="9">
        <v>1281713.0535843896</v>
      </c>
      <c r="Y228" s="121">
        <v>-178554</v>
      </c>
      <c r="AA228" s="96">
        <f t="shared" si="163"/>
        <v>10698777.847482665</v>
      </c>
      <c r="AC228" s="135">
        <f t="shared" si="164"/>
        <v>-840397.26589021087</v>
      </c>
      <c r="AD228" s="92">
        <f t="shared" si="165"/>
        <v>-7.282992567781256E-2</v>
      </c>
      <c r="AE228" s="129">
        <f t="shared" si="166"/>
        <v>-241.9802090095626</v>
      </c>
      <c r="AG228" s="116">
        <v>86022.463199999998</v>
      </c>
      <c r="AH228" s="117">
        <v>158890.848</v>
      </c>
      <c r="AI228" s="118">
        <f t="shared" si="167"/>
        <v>72868.3848</v>
      </c>
      <c r="AK228" s="138">
        <f t="shared" si="168"/>
        <v>10771646.232282665</v>
      </c>
      <c r="AL228" s="117"/>
      <c r="AM228" s="177" t="s">
        <v>212</v>
      </c>
      <c r="AN228" s="158">
        <v>3537</v>
      </c>
      <c r="AO228" s="158">
        <v>11697385.113372875</v>
      </c>
      <c r="AP228" s="158">
        <v>1824950.0643278062</v>
      </c>
      <c r="AQ228" s="158">
        <v>-158210</v>
      </c>
      <c r="AS228" s="168">
        <f t="shared" si="153"/>
        <v>11539175.113372875</v>
      </c>
      <c r="AU228" s="158">
        <v>206474.89139999999</v>
      </c>
      <c r="AV228" s="158">
        <v>-89400.144000000015</v>
      </c>
      <c r="AW228" s="158">
        <v>117074.74739999998</v>
      </c>
      <c r="AY228" s="168">
        <f t="shared" si="154"/>
        <v>11656249.860772876</v>
      </c>
      <c r="BA228" s="181">
        <v>689</v>
      </c>
      <c r="BB228" s="121"/>
      <c r="BD228" s="8">
        <v>689</v>
      </c>
      <c r="BE228" s="8" t="s">
        <v>212</v>
      </c>
      <c r="BF228" s="9">
        <v>3473</v>
      </c>
      <c r="BG228" s="9">
        <v>10877331.847482665</v>
      </c>
      <c r="BH228" s="9">
        <v>1281713.0535843896</v>
      </c>
      <c r="BI228" s="49">
        <v>-125542</v>
      </c>
      <c r="BK228" s="96">
        <f t="shared" si="169"/>
        <v>10751789.847482665</v>
      </c>
      <c r="BM228" s="135">
        <f t="shared" si="170"/>
        <v>-820053.26589021087</v>
      </c>
      <c r="BN228" s="92">
        <f t="shared" si="171"/>
        <v>-7.0866261999570773E-2</v>
      </c>
      <c r="BO228" s="129">
        <f t="shared" si="172"/>
        <v>-236.12244914777162</v>
      </c>
      <c r="BQ228" s="116">
        <v>86022.463199999998</v>
      </c>
      <c r="BR228" s="117">
        <v>158890.848</v>
      </c>
      <c r="BS228" s="118">
        <f t="shared" si="173"/>
        <v>72868.3848</v>
      </c>
      <c r="BU228" s="138">
        <f t="shared" si="174"/>
        <v>10824658.232282665</v>
      </c>
      <c r="BW228" s="8">
        <v>689</v>
      </c>
      <c r="BX228" s="8" t="s">
        <v>212</v>
      </c>
      <c r="BY228" s="9">
        <v>3473</v>
      </c>
      <c r="BZ228" s="9">
        <v>10752521.391151773</v>
      </c>
      <c r="CA228" s="9">
        <v>1281713.0535843896</v>
      </c>
      <c r="CB228" s="49">
        <v>-125542</v>
      </c>
      <c r="CD228" s="96">
        <f t="shared" si="175"/>
        <v>10626979.391151773</v>
      </c>
      <c r="CF228" s="135">
        <f t="shared" si="176"/>
        <v>-944863.72222110257</v>
      </c>
      <c r="CG228" s="92">
        <f t="shared" si="177"/>
        <v>-8.1651964424680201E-2</v>
      </c>
      <c r="CH228" s="129">
        <f t="shared" si="178"/>
        <v>-272.05981060210269</v>
      </c>
      <c r="CJ228" s="116">
        <v>86022.463199999998</v>
      </c>
      <c r="CK228" s="117">
        <v>158890.848</v>
      </c>
      <c r="CL228" s="118">
        <f t="shared" si="179"/>
        <v>72868.3848</v>
      </c>
      <c r="CN228" s="138">
        <f t="shared" si="180"/>
        <v>10699847.775951773</v>
      </c>
      <c r="CP228" s="8">
        <v>689</v>
      </c>
      <c r="CQ228" s="8" t="s">
        <v>212</v>
      </c>
      <c r="CR228" s="9">
        <v>3473</v>
      </c>
      <c r="CS228" s="9">
        <v>10656527.175065136</v>
      </c>
      <c r="CT228" s="9">
        <v>1259459.4860956105</v>
      </c>
      <c r="CU228" s="49">
        <v>-125542</v>
      </c>
      <c r="CW228" s="96">
        <f t="shared" si="181"/>
        <v>10530985.175065136</v>
      </c>
      <c r="CY228" s="135">
        <f t="shared" si="182"/>
        <v>-1040857.9383077398</v>
      </c>
      <c r="CZ228" s="92">
        <f t="shared" si="183"/>
        <v>-8.9947463693565252E-2</v>
      </c>
      <c r="DA228" s="129">
        <f t="shared" si="184"/>
        <v>-299.69995344305784</v>
      </c>
      <c r="DC228" s="116">
        <v>-86104.761499999993</v>
      </c>
      <c r="DD228" s="117">
        <v>159042.85999999999</v>
      </c>
      <c r="DE228" s="118">
        <f t="shared" si="185"/>
        <v>72938.098499999993</v>
      </c>
      <c r="DG228" s="138">
        <f t="shared" si="186"/>
        <v>10603923.273565136</v>
      </c>
      <c r="DI228" s="8">
        <v>689</v>
      </c>
      <c r="DJ228" s="8" t="s">
        <v>212</v>
      </c>
      <c r="DK228" s="9">
        <v>3473</v>
      </c>
      <c r="DL228" s="9">
        <v>10656537.165275915</v>
      </c>
      <c r="DM228" s="9">
        <v>1259459.4860956105</v>
      </c>
      <c r="DN228" s="49">
        <v>-125542</v>
      </c>
      <c r="DP228" s="96">
        <f t="shared" si="187"/>
        <v>10530995.165275915</v>
      </c>
      <c r="DR228" s="135">
        <f t="shared" si="188"/>
        <v>-1040847.9480969608</v>
      </c>
      <c r="DS228" s="92">
        <f t="shared" si="189"/>
        <v>-8.994660037294458E-2</v>
      </c>
      <c r="DT228" s="129">
        <f t="shared" si="155"/>
        <v>-299.69707690669759</v>
      </c>
      <c r="DV228" s="116">
        <v>-86104.761499999993</v>
      </c>
      <c r="DW228" s="117">
        <v>159042.85999999999</v>
      </c>
      <c r="DX228" s="118">
        <f t="shared" si="190"/>
        <v>72938.098499999993</v>
      </c>
      <c r="DZ228" s="138">
        <f t="shared" si="191"/>
        <v>10603933.263775915</v>
      </c>
      <c r="EB228" s="8">
        <v>689</v>
      </c>
      <c r="EC228" s="8" t="s">
        <v>212</v>
      </c>
      <c r="ED228" s="9">
        <v>3473</v>
      </c>
      <c r="EE228" s="9">
        <v>10722834.505736718</v>
      </c>
      <c r="EF228" s="9">
        <v>1264277.7400975621</v>
      </c>
      <c r="EG228" s="49">
        <v>-125542</v>
      </c>
      <c r="EI228" s="96">
        <f t="shared" si="156"/>
        <v>10597292.505736718</v>
      </c>
      <c r="EK228" s="135">
        <f t="shared" si="192"/>
        <v>-974550.60763615742</v>
      </c>
      <c r="EL228" s="92">
        <f t="shared" si="193"/>
        <v>-8.4217405826210054E-2</v>
      </c>
      <c r="EM228" s="129">
        <f t="shared" si="157"/>
        <v>-280.60771887018643</v>
      </c>
      <c r="EO228" s="116">
        <v>86327.35</v>
      </c>
      <c r="EP228" s="117">
        <v>159454</v>
      </c>
      <c r="EQ228" s="118">
        <f t="shared" si="194"/>
        <v>73126.649999999994</v>
      </c>
      <c r="ES228" s="138">
        <f t="shared" si="195"/>
        <v>10670419.155736718</v>
      </c>
      <c r="EV228" s="40">
        <v>11697385.113372875</v>
      </c>
      <c r="EW228" s="41">
        <v>1824950.0643278062</v>
      </c>
      <c r="EX228" s="42">
        <v>-125542</v>
      </c>
      <c r="EY228" s="12"/>
      <c r="EZ228" s="43">
        <v>11571843.113372875</v>
      </c>
      <c r="FA228" s="12"/>
      <c r="FB228" s="40">
        <v>-89400.144000000015</v>
      </c>
      <c r="FC228" s="41">
        <v>206474.89139999999</v>
      </c>
      <c r="FD228" s="42">
        <v>117074.74739999998</v>
      </c>
      <c r="FE228" s="44"/>
      <c r="FF228" s="43">
        <v>11688917.860772876</v>
      </c>
      <c r="FG228" s="12"/>
      <c r="FH228" s="43">
        <v>689</v>
      </c>
      <c r="FI228" s="10"/>
      <c r="FJ228" s="8">
        <v>689</v>
      </c>
      <c r="FK228" s="8" t="s">
        <v>212</v>
      </c>
      <c r="FL228" s="9">
        <v>3473</v>
      </c>
      <c r="FM228" s="9">
        <v>10620359</v>
      </c>
      <c r="FN228" s="9">
        <v>1367639</v>
      </c>
      <c r="FO228" s="49">
        <f t="shared" si="196"/>
        <v>-125542</v>
      </c>
      <c r="FQ228" s="99">
        <f t="shared" si="158"/>
        <v>10494817</v>
      </c>
      <c r="FS228" s="55">
        <f t="shared" si="197"/>
        <v>-1077026.1133728754</v>
      </c>
      <c r="FT228" s="92">
        <f t="shared" si="198"/>
        <v>-9.3072996481279785E-2</v>
      </c>
      <c r="FU228" s="55">
        <f t="shared" si="159"/>
        <v>-310.11405510304502</v>
      </c>
      <c r="FW228" s="40">
        <v>11697385.113372875</v>
      </c>
      <c r="FX228" s="41">
        <v>1824950.0643278062</v>
      </c>
      <c r="FY228" s="42">
        <v>-125542</v>
      </c>
      <c r="FZ228" s="12"/>
      <c r="GA228" s="43">
        <v>11571843.113372875</v>
      </c>
      <c r="GB228" s="12"/>
      <c r="GC228" s="40">
        <v>-89400.144000000015</v>
      </c>
      <c r="GD228" s="41">
        <v>206474.89139999999</v>
      </c>
      <c r="GE228" s="42">
        <v>117074.74739999998</v>
      </c>
      <c r="GF228" s="44"/>
      <c r="GG228" s="43">
        <v>11688917.860772876</v>
      </c>
      <c r="GH228" s="12"/>
      <c r="GI228" s="43">
        <v>689</v>
      </c>
      <c r="GJ228" s="9"/>
      <c r="GK228" s="9"/>
    </row>
    <row r="229" spans="1:193" x14ac:dyDescent="0.25">
      <c r="A229" s="8">
        <v>691</v>
      </c>
      <c r="B229" s="8" t="s">
        <v>611</v>
      </c>
      <c r="C229" s="9">
        <v>2854</v>
      </c>
      <c r="D229" s="9">
        <v>10938366.033382069</v>
      </c>
      <c r="E229" s="9">
        <v>3141296.4912109086</v>
      </c>
      <c r="F229" s="121">
        <v>-207028</v>
      </c>
      <c r="H229" s="96">
        <f t="shared" si="160"/>
        <v>10731338.033382069</v>
      </c>
      <c r="J229" s="135">
        <f t="shared" si="151"/>
        <v>-250907.96240752935</v>
      </c>
      <c r="K229" s="92">
        <f t="shared" si="152"/>
        <v>-2.2846689329643781E-2</v>
      </c>
      <c r="L229" s="129">
        <f t="shared" si="161"/>
        <v>-87.914492784698439</v>
      </c>
      <c r="N229" s="116">
        <v>117214.56</v>
      </c>
      <c r="O229" s="117">
        <v>48188.207999999999</v>
      </c>
      <c r="P229" s="118">
        <v>-69026.351999999999</v>
      </c>
      <c r="R229" s="138">
        <f t="shared" si="162"/>
        <v>10662311.681382069</v>
      </c>
      <c r="S229" s="117"/>
      <c r="T229" s="8">
        <v>691</v>
      </c>
      <c r="U229" s="8" t="s">
        <v>213</v>
      </c>
      <c r="V229" s="9">
        <v>2854</v>
      </c>
      <c r="W229" s="9">
        <v>10938366.033382069</v>
      </c>
      <c r="X229" s="9">
        <v>3141296.4912109086</v>
      </c>
      <c r="Y229" s="121">
        <v>-288806</v>
      </c>
      <c r="AA229" s="96">
        <f t="shared" si="163"/>
        <v>10649560.033382069</v>
      </c>
      <c r="AC229" s="135">
        <f t="shared" si="164"/>
        <v>-332685.96240752935</v>
      </c>
      <c r="AD229" s="92">
        <f t="shared" si="165"/>
        <v>-3.0293071429566897E-2</v>
      </c>
      <c r="AE229" s="129">
        <f t="shared" si="166"/>
        <v>-116.56831198581968</v>
      </c>
      <c r="AG229" s="116">
        <v>117214.56</v>
      </c>
      <c r="AH229" s="117">
        <v>48188.207999999999</v>
      </c>
      <c r="AI229" s="118">
        <f t="shared" si="167"/>
        <v>-69026.351999999999</v>
      </c>
      <c r="AK229" s="138">
        <f t="shared" si="168"/>
        <v>10580533.681382069</v>
      </c>
      <c r="AL229" s="117"/>
      <c r="AM229" s="177" t="s">
        <v>213</v>
      </c>
      <c r="AN229" s="158">
        <v>2894</v>
      </c>
      <c r="AO229" s="158">
        <v>11249610.995789599</v>
      </c>
      <c r="AP229" s="158">
        <v>3134307.173378183</v>
      </c>
      <c r="AQ229" s="158">
        <v>-267365</v>
      </c>
      <c r="AS229" s="168">
        <f t="shared" si="153"/>
        <v>10982245.995789599</v>
      </c>
      <c r="AU229" s="158">
        <v>48644.196000000004</v>
      </c>
      <c r="AV229" s="158">
        <v>-85587.4908</v>
      </c>
      <c r="AW229" s="158">
        <v>-36943.294799999996</v>
      </c>
      <c r="AY229" s="168">
        <f t="shared" si="154"/>
        <v>10945302.700989598</v>
      </c>
      <c r="BA229" s="181">
        <v>691</v>
      </c>
      <c r="BB229" s="121"/>
      <c r="BD229" s="8">
        <v>691</v>
      </c>
      <c r="BE229" s="8" t="s">
        <v>213</v>
      </c>
      <c r="BF229" s="9">
        <v>2854</v>
      </c>
      <c r="BG229" s="9">
        <v>10938366.033382069</v>
      </c>
      <c r="BH229" s="9">
        <v>3141296.4912109086</v>
      </c>
      <c r="BI229" s="49">
        <v>-324074</v>
      </c>
      <c r="BK229" s="96">
        <f t="shared" si="169"/>
        <v>10614292.033382069</v>
      </c>
      <c r="BM229" s="135">
        <f t="shared" si="170"/>
        <v>-311244.96240752935</v>
      </c>
      <c r="BN229" s="92">
        <f t="shared" si="171"/>
        <v>-2.8487841149361776E-2</v>
      </c>
      <c r="BO229" s="129">
        <f t="shared" si="172"/>
        <v>-109.05569811055689</v>
      </c>
      <c r="BQ229" s="116">
        <v>117214.56</v>
      </c>
      <c r="BR229" s="117">
        <v>48188.207999999999</v>
      </c>
      <c r="BS229" s="118">
        <f t="shared" si="173"/>
        <v>-69026.351999999999</v>
      </c>
      <c r="BU229" s="138">
        <f t="shared" si="174"/>
        <v>10545265.681382069</v>
      </c>
      <c r="BW229" s="8">
        <v>691</v>
      </c>
      <c r="BX229" s="8" t="s">
        <v>213</v>
      </c>
      <c r="BY229" s="9">
        <v>2854</v>
      </c>
      <c r="BZ229" s="9">
        <v>10833009.706014216</v>
      </c>
      <c r="CA229" s="9">
        <v>3141296.4912109086</v>
      </c>
      <c r="CB229" s="49">
        <v>-324074</v>
      </c>
      <c r="CD229" s="96">
        <f t="shared" si="175"/>
        <v>10508935.706014216</v>
      </c>
      <c r="CF229" s="135">
        <f t="shared" si="176"/>
        <v>-416601.28977538273</v>
      </c>
      <c r="CG229" s="92">
        <f t="shared" si="177"/>
        <v>-3.8130966920521106E-2</v>
      </c>
      <c r="CH229" s="129">
        <f t="shared" si="178"/>
        <v>-145.97101954288112</v>
      </c>
      <c r="CJ229" s="116">
        <v>117214.56</v>
      </c>
      <c r="CK229" s="117">
        <v>48188.207999999999</v>
      </c>
      <c r="CL229" s="118">
        <f t="shared" si="179"/>
        <v>-69026.351999999999</v>
      </c>
      <c r="CN229" s="138">
        <f t="shared" si="180"/>
        <v>10439909.354014216</v>
      </c>
      <c r="CP229" s="8">
        <v>691</v>
      </c>
      <c r="CQ229" s="8" t="s">
        <v>213</v>
      </c>
      <c r="CR229" s="9">
        <v>2854</v>
      </c>
      <c r="CS229" s="9">
        <v>10843974.168143339</v>
      </c>
      <c r="CT229" s="9">
        <v>3154465.8432399994</v>
      </c>
      <c r="CU229" s="49">
        <v>-324074</v>
      </c>
      <c r="CW229" s="96">
        <f t="shared" si="181"/>
        <v>10519900.168143339</v>
      </c>
      <c r="CY229" s="135">
        <f t="shared" si="182"/>
        <v>-405636.82764625922</v>
      </c>
      <c r="CZ229" s="92">
        <f t="shared" si="183"/>
        <v>-3.7127404154375251E-2</v>
      </c>
      <c r="DA229" s="129">
        <f t="shared" si="184"/>
        <v>-142.12923183120506</v>
      </c>
      <c r="DC229" s="116">
        <v>-117326.70000000001</v>
      </c>
      <c r="DD229" s="117">
        <v>48234.310000000005</v>
      </c>
      <c r="DE229" s="118">
        <f t="shared" si="185"/>
        <v>-69092.390000000014</v>
      </c>
      <c r="DG229" s="138">
        <f t="shared" si="186"/>
        <v>10450807.778143339</v>
      </c>
      <c r="DI229" s="8">
        <v>691</v>
      </c>
      <c r="DJ229" s="8" t="s">
        <v>213</v>
      </c>
      <c r="DK229" s="9">
        <v>2854</v>
      </c>
      <c r="DL229" s="9">
        <v>10843976.581805117</v>
      </c>
      <c r="DM229" s="9">
        <v>3154465.8432399994</v>
      </c>
      <c r="DN229" s="49">
        <v>-324074</v>
      </c>
      <c r="DP229" s="96">
        <f t="shared" si="187"/>
        <v>10519902.581805117</v>
      </c>
      <c r="DR229" s="135">
        <f t="shared" si="188"/>
        <v>-405634.41398448125</v>
      </c>
      <c r="DS229" s="92">
        <f t="shared" si="189"/>
        <v>-3.7127183235094216E-2</v>
      </c>
      <c r="DT229" s="129">
        <f t="shared" si="155"/>
        <v>-142.12838611929968</v>
      </c>
      <c r="DV229" s="116">
        <v>-117326.70000000001</v>
      </c>
      <c r="DW229" s="117">
        <v>48234.310000000005</v>
      </c>
      <c r="DX229" s="118">
        <f t="shared" si="190"/>
        <v>-69092.390000000014</v>
      </c>
      <c r="DZ229" s="138">
        <f t="shared" si="191"/>
        <v>10450810.191805117</v>
      </c>
      <c r="EB229" s="8">
        <v>691</v>
      </c>
      <c r="EC229" s="8" t="s">
        <v>213</v>
      </c>
      <c r="ED229" s="9">
        <v>2854</v>
      </c>
      <c r="EE229" s="9">
        <v>10803891.847624145</v>
      </c>
      <c r="EF229" s="9">
        <v>3074398.0625454551</v>
      </c>
      <c r="EG229" s="49">
        <v>-324074</v>
      </c>
      <c r="EI229" s="96">
        <f t="shared" si="156"/>
        <v>10479817.847624145</v>
      </c>
      <c r="EK229" s="135">
        <f t="shared" si="192"/>
        <v>-445719.14816545323</v>
      </c>
      <c r="EL229" s="92">
        <f t="shared" si="193"/>
        <v>-4.0796086117984048E-2</v>
      </c>
      <c r="EM229" s="129">
        <f t="shared" si="157"/>
        <v>-156.17349269987849</v>
      </c>
      <c r="EO229" s="116">
        <v>117630</v>
      </c>
      <c r="EP229" s="117">
        <v>48359</v>
      </c>
      <c r="EQ229" s="118">
        <f t="shared" si="194"/>
        <v>-69271</v>
      </c>
      <c r="ES229" s="138">
        <f t="shared" si="195"/>
        <v>10410546.847624145</v>
      </c>
      <c r="EV229" s="40">
        <v>11249610.995789599</v>
      </c>
      <c r="EW229" s="41">
        <v>3134307.173378183</v>
      </c>
      <c r="EX229" s="42">
        <v>-324074</v>
      </c>
      <c r="EY229" s="12"/>
      <c r="EZ229" s="43">
        <v>10925536.995789599</v>
      </c>
      <c r="FA229" s="12"/>
      <c r="FB229" s="40">
        <v>-85587.4908</v>
      </c>
      <c r="FC229" s="41">
        <v>48644.196000000004</v>
      </c>
      <c r="FD229" s="42">
        <v>-36943.294799999996</v>
      </c>
      <c r="FE229" s="44"/>
      <c r="FF229" s="43">
        <v>10888593.700989598</v>
      </c>
      <c r="FG229" s="12"/>
      <c r="FH229" s="43">
        <v>691</v>
      </c>
      <c r="FI229" s="10"/>
      <c r="FJ229" s="8">
        <v>691</v>
      </c>
      <c r="FK229" s="8" t="s">
        <v>213</v>
      </c>
      <c r="FL229" s="9">
        <v>2854</v>
      </c>
      <c r="FM229" s="9">
        <v>10817342</v>
      </c>
      <c r="FN229" s="9">
        <v>3052736</v>
      </c>
      <c r="FO229" s="49">
        <f t="shared" si="196"/>
        <v>-324074</v>
      </c>
      <c r="FQ229" s="99">
        <f t="shared" si="158"/>
        <v>10493268</v>
      </c>
      <c r="FS229" s="55">
        <f t="shared" si="197"/>
        <v>-432268.99578959867</v>
      </c>
      <c r="FT229" s="92">
        <f t="shared" si="198"/>
        <v>-3.9565011400005623E-2</v>
      </c>
      <c r="FU229" s="55">
        <f t="shared" si="159"/>
        <v>-151.46075535725251</v>
      </c>
      <c r="FW229" s="40">
        <v>11249610.995789599</v>
      </c>
      <c r="FX229" s="41">
        <v>3134307.173378183</v>
      </c>
      <c r="FY229" s="42">
        <v>-324074</v>
      </c>
      <c r="FZ229" s="12"/>
      <c r="GA229" s="43">
        <v>10925536.995789599</v>
      </c>
      <c r="GB229" s="12"/>
      <c r="GC229" s="40">
        <v>-85587.4908</v>
      </c>
      <c r="GD229" s="41">
        <v>48644.196000000004</v>
      </c>
      <c r="GE229" s="42">
        <v>-36943.294799999996</v>
      </c>
      <c r="GF229" s="44"/>
      <c r="GG229" s="43">
        <v>10888593.700989598</v>
      </c>
      <c r="GH229" s="12"/>
      <c r="GI229" s="43">
        <v>691</v>
      </c>
      <c r="GJ229" s="9"/>
      <c r="GK229" s="9"/>
    </row>
    <row r="230" spans="1:193" x14ac:dyDescent="0.25">
      <c r="A230" s="8">
        <v>694</v>
      </c>
      <c r="B230" s="8" t="s">
        <v>612</v>
      </c>
      <c r="C230" s="9">
        <v>29160</v>
      </c>
      <c r="D230" s="9">
        <v>36292625.340526216</v>
      </c>
      <c r="E230" s="9">
        <v>625332.1947317014</v>
      </c>
      <c r="F230" s="121">
        <v>-1020458</v>
      </c>
      <c r="H230" s="96">
        <f t="shared" si="160"/>
        <v>35272167.340526216</v>
      </c>
      <c r="J230" s="135">
        <f t="shared" si="151"/>
        <v>-393276.59732893854</v>
      </c>
      <c r="K230" s="92">
        <f t="shared" si="152"/>
        <v>-1.10268246769674E-2</v>
      </c>
      <c r="L230" s="129">
        <f t="shared" si="161"/>
        <v>-13.486851760251664</v>
      </c>
      <c r="N230" s="116">
        <v>513738.39263999992</v>
      </c>
      <c r="O230" s="117">
        <v>619999.90320000006</v>
      </c>
      <c r="P230" s="118">
        <v>106261.51056000014</v>
      </c>
      <c r="R230" s="138">
        <f t="shared" si="162"/>
        <v>35378428.851086214</v>
      </c>
      <c r="S230" s="117"/>
      <c r="T230" s="8">
        <v>694</v>
      </c>
      <c r="U230" s="8" t="s">
        <v>214</v>
      </c>
      <c r="V230" s="9">
        <v>29160</v>
      </c>
      <c r="W230" s="9">
        <v>36292625.340526216</v>
      </c>
      <c r="X230" s="9">
        <v>625332.1947317014</v>
      </c>
      <c r="Y230" s="121">
        <v>-985057</v>
      </c>
      <c r="AA230" s="96">
        <f t="shared" si="163"/>
        <v>35307568.340526216</v>
      </c>
      <c r="AC230" s="135">
        <f t="shared" si="164"/>
        <v>-357875.59732893854</v>
      </c>
      <c r="AD230" s="92">
        <f t="shared" si="165"/>
        <v>-1.0034239247169187E-2</v>
      </c>
      <c r="AE230" s="129">
        <f t="shared" si="166"/>
        <v>-12.272825697151527</v>
      </c>
      <c r="AG230" s="116">
        <v>513738.39263999992</v>
      </c>
      <c r="AH230" s="117">
        <v>619999.90320000006</v>
      </c>
      <c r="AI230" s="118">
        <f t="shared" si="167"/>
        <v>106261.51056000014</v>
      </c>
      <c r="AK230" s="138">
        <f t="shared" si="168"/>
        <v>35413829.851086214</v>
      </c>
      <c r="AL230" s="117"/>
      <c r="AM230" s="177" t="s">
        <v>214</v>
      </c>
      <c r="AN230" s="158">
        <v>29269</v>
      </c>
      <c r="AO230" s="158">
        <v>36807685.937855154</v>
      </c>
      <c r="AP230" s="158">
        <v>454406.0971200135</v>
      </c>
      <c r="AQ230" s="158">
        <v>-1142242</v>
      </c>
      <c r="AR230" s="158">
        <v>0</v>
      </c>
      <c r="AS230" s="168">
        <f t="shared" si="153"/>
        <v>35665443.937855154</v>
      </c>
      <c r="AU230" s="158">
        <v>664453.42319999984</v>
      </c>
      <c r="AV230" s="158">
        <v>-621593.94240000006</v>
      </c>
      <c r="AW230" s="158">
        <v>42859.480799999787</v>
      </c>
      <c r="AY230" s="168">
        <f t="shared" si="154"/>
        <v>35708303.418655157</v>
      </c>
      <c r="BA230" s="181">
        <v>694</v>
      </c>
      <c r="BB230" s="121"/>
      <c r="BD230" s="8">
        <v>694</v>
      </c>
      <c r="BE230" s="8" t="s">
        <v>214</v>
      </c>
      <c r="BF230" s="9">
        <v>29160</v>
      </c>
      <c r="BG230" s="9">
        <v>36292625.340526223</v>
      </c>
      <c r="BH230" s="9">
        <v>625332.19473171211</v>
      </c>
      <c r="BI230" s="49">
        <v>-1019063</v>
      </c>
      <c r="BK230" s="96">
        <f t="shared" si="169"/>
        <v>35273562.340526223</v>
      </c>
      <c r="BM230" s="135">
        <f t="shared" si="170"/>
        <v>-515060.59732893109</v>
      </c>
      <c r="BN230" s="92">
        <f t="shared" si="171"/>
        <v>-1.4391741146992541E-2</v>
      </c>
      <c r="BO230" s="129">
        <f t="shared" si="172"/>
        <v>-17.663257795916703</v>
      </c>
      <c r="BQ230" s="116">
        <v>513738.39264000009</v>
      </c>
      <c r="BR230" s="117">
        <v>619999.90320000006</v>
      </c>
      <c r="BS230" s="118">
        <f t="shared" si="173"/>
        <v>106261.51055999997</v>
      </c>
      <c r="BU230" s="138">
        <f t="shared" si="174"/>
        <v>35379823.851086222</v>
      </c>
      <c r="BW230" s="8">
        <v>694</v>
      </c>
      <c r="BX230" s="8" t="s">
        <v>214</v>
      </c>
      <c r="BY230" s="9">
        <v>29160</v>
      </c>
      <c r="BZ230" s="9">
        <v>35855363.611062653</v>
      </c>
      <c r="CA230" s="9">
        <v>625332.19473171211</v>
      </c>
      <c r="CB230" s="49">
        <v>-1019063</v>
      </c>
      <c r="CD230" s="96">
        <f t="shared" si="175"/>
        <v>34836300.611062653</v>
      </c>
      <c r="CF230" s="135">
        <f t="shared" si="176"/>
        <v>-952322.32679250091</v>
      </c>
      <c r="CG230" s="92">
        <f t="shared" si="177"/>
        <v>-2.6609638723628815E-2</v>
      </c>
      <c r="CH230" s="129">
        <f t="shared" si="178"/>
        <v>-32.658516007973283</v>
      </c>
      <c r="CJ230" s="116">
        <v>513738.39264000009</v>
      </c>
      <c r="CK230" s="117">
        <v>619999.90320000006</v>
      </c>
      <c r="CL230" s="118">
        <f t="shared" si="179"/>
        <v>106261.51055999997</v>
      </c>
      <c r="CN230" s="138">
        <f t="shared" si="180"/>
        <v>34942562.121622652</v>
      </c>
      <c r="CP230" s="8">
        <v>694</v>
      </c>
      <c r="CQ230" s="8" t="s">
        <v>214</v>
      </c>
      <c r="CR230" s="9">
        <v>29160</v>
      </c>
      <c r="CS230" s="9">
        <v>35904319.242508255</v>
      </c>
      <c r="CT230" s="9">
        <v>671819.60093658848</v>
      </c>
      <c r="CU230" s="49">
        <v>-1019063</v>
      </c>
      <c r="CW230" s="96">
        <f t="shared" si="181"/>
        <v>34885256.242508255</v>
      </c>
      <c r="CY230" s="135">
        <f t="shared" si="182"/>
        <v>-903366.69534689933</v>
      </c>
      <c r="CZ230" s="92">
        <f t="shared" si="183"/>
        <v>-2.5241728269778434E-2</v>
      </c>
      <c r="DA230" s="129">
        <f t="shared" si="184"/>
        <v>-30.979653475545245</v>
      </c>
      <c r="DC230" s="116">
        <v>-514229.8898</v>
      </c>
      <c r="DD230" s="117">
        <v>620593.06150000007</v>
      </c>
      <c r="DE230" s="118">
        <f t="shared" si="185"/>
        <v>106363.17170000006</v>
      </c>
      <c r="DG230" s="138">
        <f t="shared" si="186"/>
        <v>34991619.414208256</v>
      </c>
      <c r="DI230" s="8">
        <v>694</v>
      </c>
      <c r="DJ230" s="8" t="s">
        <v>214</v>
      </c>
      <c r="DK230" s="9">
        <v>29160</v>
      </c>
      <c r="DL230" s="9">
        <v>35904556.288016997</v>
      </c>
      <c r="DM230" s="9">
        <v>671819.60093658848</v>
      </c>
      <c r="DN230" s="49">
        <v>-1019063</v>
      </c>
      <c r="DP230" s="96">
        <f t="shared" si="187"/>
        <v>34885493.288016997</v>
      </c>
      <c r="DR230" s="135">
        <f t="shared" si="188"/>
        <v>-903129.649838157</v>
      </c>
      <c r="DS230" s="92">
        <f t="shared" si="189"/>
        <v>-2.5235104781941142E-2</v>
      </c>
      <c r="DT230" s="129">
        <f t="shared" si="155"/>
        <v>-30.971524342872325</v>
      </c>
      <c r="DV230" s="116">
        <v>-514229.8898</v>
      </c>
      <c r="DW230" s="117">
        <v>620593.06150000007</v>
      </c>
      <c r="DX230" s="118">
        <f t="shared" si="190"/>
        <v>106363.17170000006</v>
      </c>
      <c r="DZ230" s="138">
        <f t="shared" si="191"/>
        <v>34991856.459716998</v>
      </c>
      <c r="EB230" s="8">
        <v>694</v>
      </c>
      <c r="EC230" s="8" t="s">
        <v>214</v>
      </c>
      <c r="ED230" s="9">
        <v>29160</v>
      </c>
      <c r="EE230" s="9">
        <v>35788251.765940264</v>
      </c>
      <c r="EF230" s="9">
        <v>724387.21061464981</v>
      </c>
      <c r="EG230" s="49">
        <v>-1019063</v>
      </c>
      <c r="EI230" s="96">
        <f t="shared" si="156"/>
        <v>34769188.765940264</v>
      </c>
      <c r="EK230" s="135">
        <f t="shared" si="192"/>
        <v>-1019434.1719148904</v>
      </c>
      <c r="EL230" s="92">
        <f t="shared" si="193"/>
        <v>-2.8484867207242873E-2</v>
      </c>
      <c r="EM230" s="129">
        <f t="shared" si="157"/>
        <v>-34.960019612993499</v>
      </c>
      <c r="EO230" s="116">
        <v>515559.22</v>
      </c>
      <c r="EP230" s="117">
        <v>622197.35</v>
      </c>
      <c r="EQ230" s="118">
        <f t="shared" si="194"/>
        <v>106638.13</v>
      </c>
      <c r="ES230" s="138">
        <f t="shared" si="195"/>
        <v>34875826.895940267</v>
      </c>
      <c r="EV230" s="40">
        <v>36807685.937855154</v>
      </c>
      <c r="EW230" s="41">
        <v>454406.0971200135</v>
      </c>
      <c r="EX230" s="42">
        <v>-1019063</v>
      </c>
      <c r="EY230" s="12"/>
      <c r="EZ230" s="43">
        <v>35788622.937855154</v>
      </c>
      <c r="FA230" s="12"/>
      <c r="FB230" s="40">
        <v>-621593.94240000006</v>
      </c>
      <c r="FC230" s="41">
        <v>664453.42319999984</v>
      </c>
      <c r="FD230" s="42">
        <v>42859.480799999787</v>
      </c>
      <c r="FE230" s="44"/>
      <c r="FF230" s="43">
        <v>35831482.418655157</v>
      </c>
      <c r="FG230" s="12"/>
      <c r="FH230" s="43">
        <v>694</v>
      </c>
      <c r="FI230" s="10"/>
      <c r="FJ230" s="8">
        <v>694</v>
      </c>
      <c r="FK230" s="8" t="s">
        <v>214</v>
      </c>
      <c r="FL230" s="9">
        <v>29160</v>
      </c>
      <c r="FM230" s="9">
        <v>35448204</v>
      </c>
      <c r="FN230" s="9">
        <v>475105</v>
      </c>
      <c r="FO230" s="49">
        <f t="shared" si="196"/>
        <v>-1019063</v>
      </c>
      <c r="FQ230" s="99">
        <f t="shared" si="158"/>
        <v>34429141</v>
      </c>
      <c r="FS230" s="55">
        <f t="shared" si="197"/>
        <v>-1359481.9378551543</v>
      </c>
      <c r="FT230" s="92">
        <f t="shared" si="198"/>
        <v>-3.7986427704016862E-2</v>
      </c>
      <c r="FU230" s="55">
        <f t="shared" si="159"/>
        <v>-46.621465632892807</v>
      </c>
      <c r="FW230" s="40">
        <v>36807685.937855154</v>
      </c>
      <c r="FX230" s="41">
        <v>454406.0971200135</v>
      </c>
      <c r="FY230" s="42">
        <v>-1019063</v>
      </c>
      <c r="FZ230" s="12"/>
      <c r="GA230" s="43">
        <v>35788622.937855154</v>
      </c>
      <c r="GB230" s="12"/>
      <c r="GC230" s="40">
        <v>-621593.94240000006</v>
      </c>
      <c r="GD230" s="41">
        <v>664453.42319999984</v>
      </c>
      <c r="GE230" s="42">
        <v>42859.480799999787</v>
      </c>
      <c r="GF230" s="44"/>
      <c r="GG230" s="43">
        <v>35831482.418655157</v>
      </c>
      <c r="GH230" s="12"/>
      <c r="GI230" s="43">
        <v>694</v>
      </c>
      <c r="GJ230" s="9"/>
      <c r="GK230" s="9"/>
    </row>
    <row r="231" spans="1:193" x14ac:dyDescent="0.25">
      <c r="A231" s="8">
        <v>697</v>
      </c>
      <c r="B231" s="8" t="s">
        <v>613</v>
      </c>
      <c r="C231" s="9">
        <v>1345</v>
      </c>
      <c r="D231" s="9">
        <v>6050639.3508720994</v>
      </c>
      <c r="E231" s="9">
        <v>939882.04087069747</v>
      </c>
      <c r="F231" s="121">
        <v>-273225</v>
      </c>
      <c r="H231" s="96">
        <f t="shared" si="160"/>
        <v>5777414.3508720994</v>
      </c>
      <c r="J231" s="135">
        <f t="shared" si="151"/>
        <v>-303028.47814733908</v>
      </c>
      <c r="K231" s="92">
        <f t="shared" si="152"/>
        <v>-4.9836580438041372E-2</v>
      </c>
      <c r="L231" s="129">
        <f t="shared" si="161"/>
        <v>-225.29998375266845</v>
      </c>
      <c r="N231" s="116">
        <v>16930.991999999998</v>
      </c>
      <c r="O231" s="117">
        <v>6511.92</v>
      </c>
      <c r="P231" s="118">
        <v>-10419.071999999998</v>
      </c>
      <c r="R231" s="138">
        <f t="shared" si="162"/>
        <v>5766995.2788720997</v>
      </c>
      <c r="S231" s="117"/>
      <c r="T231" s="8">
        <v>697</v>
      </c>
      <c r="U231" s="8" t="s">
        <v>215</v>
      </c>
      <c r="V231" s="9">
        <v>1345</v>
      </c>
      <c r="W231" s="9">
        <v>6050639.3508720994</v>
      </c>
      <c r="X231" s="9">
        <v>939882.04087069747</v>
      </c>
      <c r="Y231" s="121">
        <v>-273481</v>
      </c>
      <c r="AA231" s="96">
        <f t="shared" si="163"/>
        <v>5777158.3508720994</v>
      </c>
      <c r="AC231" s="135">
        <f t="shared" si="164"/>
        <v>-303284.47814733908</v>
      </c>
      <c r="AD231" s="92">
        <f t="shared" si="165"/>
        <v>-4.9878682634739643E-2</v>
      </c>
      <c r="AE231" s="129">
        <f t="shared" si="166"/>
        <v>-225.49031832515917</v>
      </c>
      <c r="AG231" s="116">
        <v>16930.991999999998</v>
      </c>
      <c r="AH231" s="117">
        <v>6511.92</v>
      </c>
      <c r="AI231" s="118">
        <f t="shared" si="167"/>
        <v>-10419.071999999998</v>
      </c>
      <c r="AK231" s="138">
        <f t="shared" si="168"/>
        <v>5766739.2788720997</v>
      </c>
      <c r="AL231" s="117"/>
      <c r="AM231" s="177" t="s">
        <v>215</v>
      </c>
      <c r="AN231" s="158">
        <v>1351</v>
      </c>
      <c r="AO231" s="158">
        <v>6354895.8290194385</v>
      </c>
      <c r="AP231" s="158">
        <v>1081732.7066195351</v>
      </c>
      <c r="AQ231" s="158">
        <v>-274453</v>
      </c>
      <c r="AS231" s="168">
        <f t="shared" si="153"/>
        <v>6080442.8290194385</v>
      </c>
      <c r="AU231" s="158">
        <v>6573.54</v>
      </c>
      <c r="AV231" s="158">
        <v>-17091.204000000002</v>
      </c>
      <c r="AW231" s="158">
        <v>-10517.664000000001</v>
      </c>
      <c r="AY231" s="168">
        <f t="shared" si="154"/>
        <v>6069925.1650194386</v>
      </c>
      <c r="BA231" s="181">
        <v>697</v>
      </c>
      <c r="BB231" s="121"/>
      <c r="BD231" s="8">
        <v>697</v>
      </c>
      <c r="BE231" s="8" t="s">
        <v>215</v>
      </c>
      <c r="BF231" s="9">
        <v>1345</v>
      </c>
      <c r="BG231" s="9">
        <v>6050639.3508720994</v>
      </c>
      <c r="BH231" s="9">
        <v>939882.04087069747</v>
      </c>
      <c r="BI231" s="49">
        <v>-273796</v>
      </c>
      <c r="BK231" s="96">
        <f t="shared" si="169"/>
        <v>5776843.3508720994</v>
      </c>
      <c r="BM231" s="135">
        <f t="shared" si="170"/>
        <v>-304256.47814733908</v>
      </c>
      <c r="BN231" s="92">
        <f t="shared" si="171"/>
        <v>-5.0033133265697374E-2</v>
      </c>
      <c r="BO231" s="129">
        <f t="shared" si="172"/>
        <v>-226.21299490508483</v>
      </c>
      <c r="BQ231" s="116">
        <v>16930.991999999998</v>
      </c>
      <c r="BR231" s="117">
        <v>6511.92</v>
      </c>
      <c r="BS231" s="118">
        <f t="shared" si="173"/>
        <v>-10419.071999999998</v>
      </c>
      <c r="BU231" s="138">
        <f t="shared" si="174"/>
        <v>5766424.2788720997</v>
      </c>
      <c r="BW231" s="8">
        <v>697</v>
      </c>
      <c r="BX231" s="8" t="s">
        <v>215</v>
      </c>
      <c r="BY231" s="9">
        <v>1345</v>
      </c>
      <c r="BZ231" s="9">
        <v>5981450.9695125781</v>
      </c>
      <c r="CA231" s="9">
        <v>939882.04087069747</v>
      </c>
      <c r="CB231" s="49">
        <v>-273796</v>
      </c>
      <c r="CD231" s="96">
        <f t="shared" si="175"/>
        <v>5707654.9695125781</v>
      </c>
      <c r="CF231" s="135">
        <f t="shared" si="176"/>
        <v>-373444.85950686038</v>
      </c>
      <c r="CG231" s="92">
        <f t="shared" si="177"/>
        <v>-6.1410743123267782E-2</v>
      </c>
      <c r="CH231" s="129">
        <f t="shared" si="178"/>
        <v>-277.65417063707093</v>
      </c>
      <c r="CJ231" s="116">
        <v>16930.991999999998</v>
      </c>
      <c r="CK231" s="117">
        <v>6511.92</v>
      </c>
      <c r="CL231" s="118">
        <f t="shared" si="179"/>
        <v>-10419.071999999998</v>
      </c>
      <c r="CN231" s="138">
        <f t="shared" si="180"/>
        <v>5697235.8975125784</v>
      </c>
      <c r="CP231" s="8">
        <v>697</v>
      </c>
      <c r="CQ231" s="8" t="s">
        <v>215</v>
      </c>
      <c r="CR231" s="9">
        <v>1345</v>
      </c>
      <c r="CS231" s="9">
        <v>6010633.2833792772</v>
      </c>
      <c r="CT231" s="9">
        <v>936862.10187534895</v>
      </c>
      <c r="CU231" s="49">
        <v>-273796</v>
      </c>
      <c r="CW231" s="96">
        <f t="shared" si="181"/>
        <v>5736837.2833792772</v>
      </c>
      <c r="CY231" s="135">
        <f t="shared" si="182"/>
        <v>-344262.54564016126</v>
      </c>
      <c r="CZ231" s="92">
        <f t="shared" si="183"/>
        <v>-5.6611888526696443E-2</v>
      </c>
      <c r="DA231" s="129">
        <f t="shared" si="184"/>
        <v>-255.95728300383738</v>
      </c>
      <c r="DC231" s="116">
        <v>-16947.190000000002</v>
      </c>
      <c r="DD231" s="117">
        <v>6518.15</v>
      </c>
      <c r="DE231" s="118">
        <f t="shared" si="185"/>
        <v>-10429.040000000003</v>
      </c>
      <c r="DG231" s="138">
        <f t="shared" si="186"/>
        <v>5726408.2433792772</v>
      </c>
      <c r="DI231" s="8">
        <v>697</v>
      </c>
      <c r="DJ231" s="8" t="s">
        <v>215</v>
      </c>
      <c r="DK231" s="9">
        <v>1345</v>
      </c>
      <c r="DL231" s="9">
        <v>6010614.9279306689</v>
      </c>
      <c r="DM231" s="9">
        <v>936862.10187534895</v>
      </c>
      <c r="DN231" s="49">
        <v>-273796</v>
      </c>
      <c r="DP231" s="96">
        <f t="shared" si="187"/>
        <v>5736818.9279306689</v>
      </c>
      <c r="DR231" s="135">
        <f t="shared" si="188"/>
        <v>-344280.90108876955</v>
      </c>
      <c r="DS231" s="92">
        <f t="shared" si="189"/>
        <v>-5.6614906968939525E-2</v>
      </c>
      <c r="DT231" s="129">
        <f t="shared" si="155"/>
        <v>-255.97093017752383</v>
      </c>
      <c r="DV231" s="116">
        <v>-16947.190000000002</v>
      </c>
      <c r="DW231" s="117">
        <v>6518.15</v>
      </c>
      <c r="DX231" s="118">
        <f t="shared" si="190"/>
        <v>-10429.040000000003</v>
      </c>
      <c r="DZ231" s="138">
        <f t="shared" si="191"/>
        <v>5726389.8879306689</v>
      </c>
      <c r="EB231" s="8">
        <v>697</v>
      </c>
      <c r="EC231" s="8" t="s">
        <v>215</v>
      </c>
      <c r="ED231" s="9">
        <v>1345</v>
      </c>
      <c r="EE231" s="9">
        <v>6049626.6070435774</v>
      </c>
      <c r="EF231" s="9">
        <v>933324.31147906964</v>
      </c>
      <c r="EG231" s="49">
        <v>-273796</v>
      </c>
      <c r="EI231" s="96">
        <f t="shared" si="156"/>
        <v>5775830.6070435774</v>
      </c>
      <c r="EK231" s="135">
        <f t="shared" si="192"/>
        <v>-305269.22197586112</v>
      </c>
      <c r="EL231" s="92">
        <f t="shared" si="193"/>
        <v>-5.0199672848502637E-2</v>
      </c>
      <c r="EM231" s="129">
        <f t="shared" si="157"/>
        <v>-226.96596429432054</v>
      </c>
      <c r="EO231" s="116">
        <v>16991</v>
      </c>
      <c r="EP231" s="117">
        <v>6535</v>
      </c>
      <c r="EQ231" s="118">
        <f t="shared" si="194"/>
        <v>-10456</v>
      </c>
      <c r="ES231" s="138">
        <f t="shared" si="195"/>
        <v>5765374.6070435774</v>
      </c>
      <c r="EV231" s="40">
        <v>6354895.8290194385</v>
      </c>
      <c r="EW231" s="41">
        <v>1081732.7066195351</v>
      </c>
      <c r="EX231" s="42">
        <v>-273796</v>
      </c>
      <c r="EY231" s="12"/>
      <c r="EZ231" s="43">
        <v>6081099.8290194385</v>
      </c>
      <c r="FA231" s="12"/>
      <c r="FB231" s="40">
        <v>-17091.204000000002</v>
      </c>
      <c r="FC231" s="41">
        <v>6573.54</v>
      </c>
      <c r="FD231" s="42">
        <v>-10517.664000000001</v>
      </c>
      <c r="FE231" s="44"/>
      <c r="FF231" s="43">
        <v>6070582.1650194386</v>
      </c>
      <c r="FG231" s="12"/>
      <c r="FH231" s="43">
        <v>697</v>
      </c>
      <c r="FI231" s="10"/>
      <c r="FJ231" s="8">
        <v>697</v>
      </c>
      <c r="FK231" s="8" t="s">
        <v>215</v>
      </c>
      <c r="FL231" s="9">
        <v>1345</v>
      </c>
      <c r="FM231" s="9">
        <v>6132402</v>
      </c>
      <c r="FN231" s="9">
        <v>960484</v>
      </c>
      <c r="FO231" s="49">
        <f t="shared" si="196"/>
        <v>-273796</v>
      </c>
      <c r="FQ231" s="99">
        <f t="shared" si="158"/>
        <v>5858606</v>
      </c>
      <c r="FS231" s="55">
        <f t="shared" si="197"/>
        <v>-222493.82901943848</v>
      </c>
      <c r="FT231" s="92">
        <f t="shared" si="198"/>
        <v>-3.6587761305558936E-2</v>
      </c>
      <c r="FU231" s="55">
        <f t="shared" si="159"/>
        <v>-165.42292120404349</v>
      </c>
      <c r="FW231" s="40">
        <v>6354895.8290194385</v>
      </c>
      <c r="FX231" s="41">
        <v>1081732.7066195351</v>
      </c>
      <c r="FY231" s="42">
        <v>-273796</v>
      </c>
      <c r="FZ231" s="12"/>
      <c r="GA231" s="43">
        <v>6081099.8290194385</v>
      </c>
      <c r="GB231" s="12"/>
      <c r="GC231" s="40">
        <v>-17091.204000000002</v>
      </c>
      <c r="GD231" s="41">
        <v>6573.54</v>
      </c>
      <c r="GE231" s="42">
        <v>-10517.664000000001</v>
      </c>
      <c r="GF231" s="44"/>
      <c r="GG231" s="43">
        <v>6070582.1650194386</v>
      </c>
      <c r="GH231" s="12"/>
      <c r="GI231" s="43">
        <v>697</v>
      </c>
      <c r="GJ231" s="9"/>
      <c r="GK231" s="9"/>
    </row>
    <row r="232" spans="1:193" x14ac:dyDescent="0.25">
      <c r="A232" s="8">
        <v>698</v>
      </c>
      <c r="B232" s="8" t="s">
        <v>614</v>
      </c>
      <c r="C232" s="9">
        <v>62231</v>
      </c>
      <c r="D232" s="9">
        <v>98953554.365094095</v>
      </c>
      <c r="E232" s="9">
        <v>19649795.054434273</v>
      </c>
      <c r="F232" s="121">
        <v>-4027456</v>
      </c>
      <c r="H232" s="96">
        <f t="shared" si="160"/>
        <v>94926098.365094095</v>
      </c>
      <c r="J232" s="135">
        <f t="shared" si="151"/>
        <v>917886.39789187908</v>
      </c>
      <c r="K232" s="92">
        <f t="shared" si="152"/>
        <v>9.763895926582597E-3</v>
      </c>
      <c r="L232" s="129">
        <f t="shared" si="161"/>
        <v>14.749664924103406</v>
      </c>
      <c r="N232" s="116">
        <v>3466797.7362239999</v>
      </c>
      <c r="O232" s="117">
        <v>514962.63359999994</v>
      </c>
      <c r="P232" s="118">
        <v>-2951835.1026240001</v>
      </c>
      <c r="R232" s="138">
        <f t="shared" si="162"/>
        <v>91974263.262470096</v>
      </c>
      <c r="S232" s="117"/>
      <c r="T232" s="8">
        <v>698</v>
      </c>
      <c r="U232" s="8" t="s">
        <v>216</v>
      </c>
      <c r="V232" s="9">
        <v>62231</v>
      </c>
      <c r="W232" s="9">
        <v>98953554.365094095</v>
      </c>
      <c r="X232" s="9">
        <v>19649795.054434273</v>
      </c>
      <c r="Y232" s="121">
        <v>-3913100</v>
      </c>
      <c r="AA232" s="96">
        <f t="shared" si="163"/>
        <v>95040454.365094095</v>
      </c>
      <c r="AC232" s="135">
        <f t="shared" si="164"/>
        <v>1032242.3978918791</v>
      </c>
      <c r="AD232" s="92">
        <f t="shared" si="165"/>
        <v>1.0980342847622823E-2</v>
      </c>
      <c r="AE232" s="129">
        <f t="shared" si="166"/>
        <v>16.587269976247836</v>
      </c>
      <c r="AG232" s="116">
        <v>3466797.7362239999</v>
      </c>
      <c r="AH232" s="117">
        <v>514962.63359999994</v>
      </c>
      <c r="AI232" s="118">
        <f t="shared" si="167"/>
        <v>-2951835.1026240001</v>
      </c>
      <c r="AK232" s="138">
        <f t="shared" si="168"/>
        <v>92088619.262470096</v>
      </c>
      <c r="AL232" s="117"/>
      <c r="AM232" s="177" t="s">
        <v>216</v>
      </c>
      <c r="AN232" s="158">
        <v>61838</v>
      </c>
      <c r="AO232" s="158">
        <v>98014508.967202216</v>
      </c>
      <c r="AP232" s="158">
        <v>18584347.194080032</v>
      </c>
      <c r="AQ232" s="158">
        <v>-4008647</v>
      </c>
      <c r="AR232" s="158">
        <v>2350</v>
      </c>
      <c r="AS232" s="168">
        <f t="shared" si="153"/>
        <v>94008211.967202216</v>
      </c>
      <c r="AU232" s="158">
        <v>534100.125</v>
      </c>
      <c r="AV232" s="158">
        <v>-3489032.566968</v>
      </c>
      <c r="AW232" s="158">
        <v>-2954932.441968</v>
      </c>
      <c r="AY232" s="168">
        <f t="shared" si="154"/>
        <v>91053279.525234222</v>
      </c>
      <c r="BA232" s="181">
        <v>698</v>
      </c>
      <c r="BB232" s="121"/>
      <c r="BD232" s="8">
        <v>698</v>
      </c>
      <c r="BE232" s="8" t="s">
        <v>216</v>
      </c>
      <c r="BF232" s="9">
        <v>62231</v>
      </c>
      <c r="BG232" s="9">
        <v>98953554.365094095</v>
      </c>
      <c r="BH232" s="9">
        <v>19649795.054434273</v>
      </c>
      <c r="BI232" s="49">
        <v>-3566400</v>
      </c>
      <c r="BK232" s="96">
        <f t="shared" si="169"/>
        <v>95387154.365094095</v>
      </c>
      <c r="BM232" s="135">
        <f t="shared" si="170"/>
        <v>939045.39789187908</v>
      </c>
      <c r="BN232" s="92">
        <f t="shared" si="171"/>
        <v>9.9424478495167053E-3</v>
      </c>
      <c r="BO232" s="129">
        <f t="shared" si="172"/>
        <v>15.089672315917776</v>
      </c>
      <c r="BQ232" s="116">
        <v>3466797.7362239994</v>
      </c>
      <c r="BR232" s="117">
        <v>514962.63360000006</v>
      </c>
      <c r="BS232" s="118">
        <f t="shared" si="173"/>
        <v>-2951835.1026239991</v>
      </c>
      <c r="BU232" s="138">
        <f t="shared" si="174"/>
        <v>92435319.262470096</v>
      </c>
      <c r="BW232" s="8">
        <v>698</v>
      </c>
      <c r="BX232" s="8" t="s">
        <v>216</v>
      </c>
      <c r="BY232" s="9">
        <v>62231</v>
      </c>
      <c r="BZ232" s="9">
        <v>97897727.675456449</v>
      </c>
      <c r="CA232" s="9">
        <v>19649795.054434273</v>
      </c>
      <c r="CB232" s="49">
        <v>-3566400</v>
      </c>
      <c r="CD232" s="96">
        <f t="shared" si="175"/>
        <v>94331327.675456449</v>
      </c>
      <c r="CF232" s="135">
        <f t="shared" si="176"/>
        <v>-116781.291745767</v>
      </c>
      <c r="CG232" s="92">
        <f t="shared" si="177"/>
        <v>-1.2364598192889191E-3</v>
      </c>
      <c r="CH232" s="129">
        <f t="shared" si="178"/>
        <v>-1.8765774573085279</v>
      </c>
      <c r="CJ232" s="116">
        <v>3466797.7362239994</v>
      </c>
      <c r="CK232" s="117">
        <v>514962.63360000006</v>
      </c>
      <c r="CL232" s="118">
        <f t="shared" si="179"/>
        <v>-2951835.1026239991</v>
      </c>
      <c r="CN232" s="138">
        <f t="shared" si="180"/>
        <v>91379492.57283245</v>
      </c>
      <c r="CP232" s="8">
        <v>698</v>
      </c>
      <c r="CQ232" s="8" t="s">
        <v>216</v>
      </c>
      <c r="CR232" s="9">
        <v>62231</v>
      </c>
      <c r="CS232" s="9">
        <v>97502429.365715206</v>
      </c>
      <c r="CT232" s="9">
        <v>19972277.926720005</v>
      </c>
      <c r="CU232" s="49">
        <v>-3566400</v>
      </c>
      <c r="CW232" s="96">
        <f t="shared" si="181"/>
        <v>93936029.365715206</v>
      </c>
      <c r="CY232" s="135">
        <f t="shared" si="182"/>
        <v>-512079.60148701072</v>
      </c>
      <c r="CZ232" s="92">
        <f t="shared" si="183"/>
        <v>-5.4218089391798625E-3</v>
      </c>
      <c r="DA232" s="129">
        <f t="shared" si="184"/>
        <v>-8.2286899051439111</v>
      </c>
      <c r="DC232" s="116">
        <v>-3470114.446179999</v>
      </c>
      <c r="DD232" s="117">
        <v>515455.30199999997</v>
      </c>
      <c r="DE232" s="118">
        <f t="shared" si="185"/>
        <v>-2954659.1441799989</v>
      </c>
      <c r="DG232" s="138">
        <f t="shared" si="186"/>
        <v>90981370.221535206</v>
      </c>
      <c r="DI232" s="8">
        <v>698</v>
      </c>
      <c r="DJ232" s="8" t="s">
        <v>216</v>
      </c>
      <c r="DK232" s="9">
        <v>62231</v>
      </c>
      <c r="DL232" s="9">
        <v>97502749.544414073</v>
      </c>
      <c r="DM232" s="9">
        <v>19972277.926720005</v>
      </c>
      <c r="DN232" s="49">
        <v>-3566400</v>
      </c>
      <c r="DP232" s="96">
        <f t="shared" si="187"/>
        <v>93936349.544414073</v>
      </c>
      <c r="DR232" s="135">
        <f t="shared" si="188"/>
        <v>-511759.42278814316</v>
      </c>
      <c r="DS232" s="92">
        <f t="shared" si="189"/>
        <v>-5.4184189433147392E-3</v>
      </c>
      <c r="DT232" s="129">
        <f t="shared" si="155"/>
        <v>-8.2235449018679301</v>
      </c>
      <c r="DV232" s="116">
        <v>-3470114.446179999</v>
      </c>
      <c r="DW232" s="117">
        <v>515455.30199999997</v>
      </c>
      <c r="DX232" s="118">
        <f t="shared" si="190"/>
        <v>-2954659.1441799989</v>
      </c>
      <c r="DZ232" s="138">
        <f t="shared" si="191"/>
        <v>90981690.400234073</v>
      </c>
      <c r="EB232" s="8">
        <v>698</v>
      </c>
      <c r="EC232" s="8" t="s">
        <v>216</v>
      </c>
      <c r="ED232" s="9">
        <v>62231</v>
      </c>
      <c r="EE232" s="9">
        <v>96716305.30877772</v>
      </c>
      <c r="EF232" s="9">
        <v>19493056.211611439</v>
      </c>
      <c r="EG232" s="49">
        <v>-3566400</v>
      </c>
      <c r="EI232" s="96">
        <f t="shared" si="156"/>
        <v>93149905.30877772</v>
      </c>
      <c r="EK232" s="135">
        <f t="shared" si="192"/>
        <v>-1298203.6584244967</v>
      </c>
      <c r="EL232" s="92">
        <f t="shared" si="193"/>
        <v>-1.3745152471769521E-2</v>
      </c>
      <c r="EM232" s="129">
        <f t="shared" si="157"/>
        <v>-20.861044470191651</v>
      </c>
      <c r="EO232" s="116">
        <v>3479085.0019999994</v>
      </c>
      <c r="EP232" s="117">
        <v>516787.8</v>
      </c>
      <c r="EQ232" s="118">
        <f t="shared" si="194"/>
        <v>-2962297.2019999996</v>
      </c>
      <c r="ES232" s="138">
        <f t="shared" si="195"/>
        <v>90187608.106777728</v>
      </c>
      <c r="EV232" s="40">
        <v>98014508.967202216</v>
      </c>
      <c r="EW232" s="41">
        <v>18584347.194080032</v>
      </c>
      <c r="EX232" s="42">
        <v>-3566400</v>
      </c>
      <c r="EY232" s="12"/>
      <c r="EZ232" s="43">
        <v>94448108.967202216</v>
      </c>
      <c r="FA232" s="12"/>
      <c r="FB232" s="40">
        <v>-3489032.566968</v>
      </c>
      <c r="FC232" s="41">
        <v>534100.125</v>
      </c>
      <c r="FD232" s="42">
        <v>-2954932.441968</v>
      </c>
      <c r="FE232" s="44"/>
      <c r="FF232" s="43">
        <v>91493176.525234222</v>
      </c>
      <c r="FG232" s="12"/>
      <c r="FH232" s="43">
        <v>698</v>
      </c>
      <c r="FI232" s="10"/>
      <c r="FJ232" s="8">
        <v>698</v>
      </c>
      <c r="FK232" s="8" t="s">
        <v>216</v>
      </c>
      <c r="FL232" s="9">
        <v>62231</v>
      </c>
      <c r="FM232" s="9">
        <v>96042773</v>
      </c>
      <c r="FN232" s="9">
        <v>18884952</v>
      </c>
      <c r="FO232" s="49">
        <f t="shared" si="196"/>
        <v>-3566400</v>
      </c>
      <c r="FQ232" s="99">
        <f t="shared" si="158"/>
        <v>92476373</v>
      </c>
      <c r="FS232" s="55">
        <f t="shared" si="197"/>
        <v>-1971735.9672022164</v>
      </c>
      <c r="FT232" s="92">
        <f t="shared" si="198"/>
        <v>-2.0876394337200715E-2</v>
      </c>
      <c r="FU232" s="55">
        <f t="shared" si="159"/>
        <v>-31.684144031145511</v>
      </c>
      <c r="FW232" s="40">
        <v>98014508.967202216</v>
      </c>
      <c r="FX232" s="41">
        <v>18584347.194080032</v>
      </c>
      <c r="FY232" s="42">
        <v>-3566400</v>
      </c>
      <c r="FZ232" s="12"/>
      <c r="GA232" s="43">
        <v>94448108.967202216</v>
      </c>
      <c r="GB232" s="12"/>
      <c r="GC232" s="40">
        <v>-3489032.566968</v>
      </c>
      <c r="GD232" s="41">
        <v>534100.125</v>
      </c>
      <c r="GE232" s="42">
        <v>-2954932.441968</v>
      </c>
      <c r="GF232" s="44"/>
      <c r="GG232" s="43">
        <v>91493176.525234222</v>
      </c>
      <c r="GH232" s="12"/>
      <c r="GI232" s="43">
        <v>698</v>
      </c>
      <c r="GJ232" s="9"/>
      <c r="GK232" s="9"/>
    </row>
    <row r="233" spans="1:193" x14ac:dyDescent="0.25">
      <c r="A233" s="8">
        <v>700</v>
      </c>
      <c r="B233" s="8" t="s">
        <v>615</v>
      </c>
      <c r="C233" s="9">
        <v>5245</v>
      </c>
      <c r="D233" s="9">
        <v>12253153.277549073</v>
      </c>
      <c r="E233" s="9">
        <v>920150.66306731652</v>
      </c>
      <c r="F233" s="121">
        <v>-1062485</v>
      </c>
      <c r="H233" s="96">
        <f t="shared" si="160"/>
        <v>11190668.277549073</v>
      </c>
      <c r="J233" s="135">
        <f t="shared" si="151"/>
        <v>-239934.49834684841</v>
      </c>
      <c r="K233" s="92">
        <f t="shared" si="152"/>
        <v>-2.0990537686499437E-2</v>
      </c>
      <c r="L233" s="129">
        <f t="shared" si="161"/>
        <v>-45.745376233908182</v>
      </c>
      <c r="N233" s="116">
        <v>322788.06009599997</v>
      </c>
      <c r="O233" s="117">
        <v>178556.84639999998</v>
      </c>
      <c r="P233" s="118">
        <v>-144231.21369599999</v>
      </c>
      <c r="R233" s="138">
        <f t="shared" si="162"/>
        <v>11046437.063853074</v>
      </c>
      <c r="S233" s="117"/>
      <c r="T233" s="8">
        <v>700</v>
      </c>
      <c r="U233" s="8" t="s">
        <v>217</v>
      </c>
      <c r="V233" s="9">
        <v>5245</v>
      </c>
      <c r="W233" s="9">
        <v>12253153.277549073</v>
      </c>
      <c r="X233" s="9">
        <v>920150.66306731652</v>
      </c>
      <c r="Y233" s="121">
        <v>-1063600</v>
      </c>
      <c r="AA233" s="96">
        <f t="shared" si="163"/>
        <v>11189553.277549073</v>
      </c>
      <c r="AC233" s="135">
        <f t="shared" si="164"/>
        <v>-241049.49834684841</v>
      </c>
      <c r="AD233" s="92">
        <f t="shared" si="165"/>
        <v>-2.1088082848540343E-2</v>
      </c>
      <c r="AE233" s="129">
        <f t="shared" si="166"/>
        <v>-45.957959646682255</v>
      </c>
      <c r="AG233" s="116">
        <v>322788.06009599997</v>
      </c>
      <c r="AH233" s="117">
        <v>178556.84639999998</v>
      </c>
      <c r="AI233" s="118">
        <f t="shared" si="167"/>
        <v>-144231.21369599999</v>
      </c>
      <c r="AK233" s="138">
        <f t="shared" si="168"/>
        <v>11045322.063853074</v>
      </c>
      <c r="AL233" s="117"/>
      <c r="AM233" s="177" t="s">
        <v>217</v>
      </c>
      <c r="AN233" s="158">
        <v>5312</v>
      </c>
      <c r="AO233" s="158">
        <v>12424004.775895922</v>
      </c>
      <c r="AP233" s="158">
        <v>939890.17609365913</v>
      </c>
      <c r="AQ233" s="158">
        <v>-993402</v>
      </c>
      <c r="AS233" s="168">
        <f t="shared" si="153"/>
        <v>11430602.775895922</v>
      </c>
      <c r="AU233" s="158">
        <v>106557.08339999999</v>
      </c>
      <c r="AV233" s="158">
        <v>-419124.96627599996</v>
      </c>
      <c r="AW233" s="158">
        <v>-312567.88287599996</v>
      </c>
      <c r="AY233" s="168">
        <f t="shared" si="154"/>
        <v>11118034.893019922</v>
      </c>
      <c r="BA233" s="181">
        <v>700</v>
      </c>
      <c r="BB233" s="121"/>
      <c r="BD233" s="8">
        <v>700</v>
      </c>
      <c r="BE233" s="8" t="s">
        <v>217</v>
      </c>
      <c r="BF233" s="9">
        <v>5245</v>
      </c>
      <c r="BG233" s="9">
        <v>12253153.277549075</v>
      </c>
      <c r="BH233" s="9">
        <v>920150.66306731652</v>
      </c>
      <c r="BI233" s="49">
        <v>-991165</v>
      </c>
      <c r="BK233" s="96">
        <f t="shared" si="169"/>
        <v>11261988.277549075</v>
      </c>
      <c r="BM233" s="135">
        <f t="shared" si="170"/>
        <v>-170851.49834684655</v>
      </c>
      <c r="BN233" s="92">
        <f t="shared" si="171"/>
        <v>-1.4943924842457434E-2</v>
      </c>
      <c r="BO233" s="129">
        <f t="shared" si="172"/>
        <v>-32.574165557072746</v>
      </c>
      <c r="BQ233" s="116">
        <v>322788.06009599997</v>
      </c>
      <c r="BR233" s="117">
        <v>178556.84640000001</v>
      </c>
      <c r="BS233" s="118">
        <f t="shared" si="173"/>
        <v>-144231.21369599996</v>
      </c>
      <c r="BU233" s="138">
        <f t="shared" si="174"/>
        <v>11117757.063853076</v>
      </c>
      <c r="BW233" s="8">
        <v>700</v>
      </c>
      <c r="BX233" s="8" t="s">
        <v>217</v>
      </c>
      <c r="BY233" s="9">
        <v>5245</v>
      </c>
      <c r="BZ233" s="9">
        <v>12096017.780273894</v>
      </c>
      <c r="CA233" s="9">
        <v>920150.66306731652</v>
      </c>
      <c r="CB233" s="49">
        <v>-991165</v>
      </c>
      <c r="CD233" s="96">
        <f t="shared" si="175"/>
        <v>11104852.780273894</v>
      </c>
      <c r="CF233" s="135">
        <f t="shared" si="176"/>
        <v>-327986.99562202767</v>
      </c>
      <c r="CG233" s="92">
        <f t="shared" si="177"/>
        <v>-2.8688147656326737E-2</v>
      </c>
      <c r="CH233" s="129">
        <f t="shared" si="178"/>
        <v>-62.533268946049127</v>
      </c>
      <c r="CJ233" s="116">
        <v>322788.06009599997</v>
      </c>
      <c r="CK233" s="117">
        <v>178556.84640000001</v>
      </c>
      <c r="CL233" s="118">
        <f t="shared" si="179"/>
        <v>-144231.21369599996</v>
      </c>
      <c r="CN233" s="138">
        <f t="shared" si="180"/>
        <v>10960621.566577895</v>
      </c>
      <c r="CP233" s="8">
        <v>700</v>
      </c>
      <c r="CQ233" s="8" t="s">
        <v>217</v>
      </c>
      <c r="CR233" s="9">
        <v>5245</v>
      </c>
      <c r="CS233" s="9">
        <v>12150782.071986901</v>
      </c>
      <c r="CT233" s="9">
        <v>884842.01185951266</v>
      </c>
      <c r="CU233" s="49">
        <v>-991165</v>
      </c>
      <c r="CW233" s="96">
        <f t="shared" si="181"/>
        <v>11159617.071986901</v>
      </c>
      <c r="CY233" s="135">
        <f t="shared" si="182"/>
        <v>-273222.70390902087</v>
      </c>
      <c r="CZ233" s="92">
        <f t="shared" si="183"/>
        <v>-2.3898061134825104E-2</v>
      </c>
      <c r="DA233" s="129">
        <f t="shared" si="184"/>
        <v>-52.092031250528287</v>
      </c>
      <c r="DC233" s="116">
        <v>-323096.87372000003</v>
      </c>
      <c r="DD233" s="117">
        <v>178727.67300000001</v>
      </c>
      <c r="DE233" s="118">
        <f t="shared" si="185"/>
        <v>-144369.20072000002</v>
      </c>
      <c r="DG233" s="138">
        <f t="shared" si="186"/>
        <v>11015247.871266901</v>
      </c>
      <c r="DI233" s="8">
        <v>700</v>
      </c>
      <c r="DJ233" s="8" t="s">
        <v>217</v>
      </c>
      <c r="DK233" s="9">
        <v>5245</v>
      </c>
      <c r="DL233" s="9">
        <v>12150791.088310814</v>
      </c>
      <c r="DM233" s="9">
        <v>884842.01185951266</v>
      </c>
      <c r="DN233" s="49">
        <v>-991165</v>
      </c>
      <c r="DP233" s="96">
        <f t="shared" si="187"/>
        <v>11159626.088310814</v>
      </c>
      <c r="DR233" s="135">
        <f t="shared" si="188"/>
        <v>-273213.68758510798</v>
      </c>
      <c r="DS233" s="92">
        <f t="shared" si="189"/>
        <v>-2.3897272501021988E-2</v>
      </c>
      <c r="DT233" s="129">
        <f t="shared" si="155"/>
        <v>-52.090312218323731</v>
      </c>
      <c r="DV233" s="116">
        <v>-323096.87372000003</v>
      </c>
      <c r="DW233" s="117">
        <v>178727.67300000001</v>
      </c>
      <c r="DX233" s="118">
        <f t="shared" si="190"/>
        <v>-144369.20072000002</v>
      </c>
      <c r="DZ233" s="138">
        <f t="shared" si="191"/>
        <v>11015256.887590814</v>
      </c>
      <c r="EB233" s="8">
        <v>700</v>
      </c>
      <c r="EC233" s="8" t="s">
        <v>217</v>
      </c>
      <c r="ED233" s="9">
        <v>5245</v>
      </c>
      <c r="EE233" s="9">
        <v>12202824.364460731</v>
      </c>
      <c r="EF233" s="9">
        <v>874169.62074536702</v>
      </c>
      <c r="EG233" s="49">
        <v>-991165</v>
      </c>
      <c r="EI233" s="96">
        <f t="shared" si="156"/>
        <v>11211659.364460731</v>
      </c>
      <c r="EK233" s="135">
        <f t="shared" si="192"/>
        <v>-221180.41143519059</v>
      </c>
      <c r="EL233" s="92">
        <f t="shared" si="193"/>
        <v>-1.9346060626294227E-2</v>
      </c>
      <c r="EM233" s="129">
        <f t="shared" si="157"/>
        <v>-42.169763857996301</v>
      </c>
      <c r="EO233" s="116">
        <v>323932.10800000001</v>
      </c>
      <c r="EP233" s="117">
        <v>179189.7</v>
      </c>
      <c r="EQ233" s="118">
        <f t="shared" si="194"/>
        <v>-144742.408</v>
      </c>
      <c r="ES233" s="138">
        <f t="shared" si="195"/>
        <v>11066916.956460731</v>
      </c>
      <c r="EV233" s="40">
        <v>12424004.775895922</v>
      </c>
      <c r="EW233" s="41">
        <v>939890.17609365913</v>
      </c>
      <c r="EX233" s="42">
        <v>-991165</v>
      </c>
      <c r="EY233" s="12"/>
      <c r="EZ233" s="43">
        <v>11432839.775895922</v>
      </c>
      <c r="FA233" s="12"/>
      <c r="FB233" s="40">
        <v>-419124.96627599996</v>
      </c>
      <c r="FC233" s="41">
        <v>106557.08339999999</v>
      </c>
      <c r="FD233" s="42">
        <v>-312567.88287599996</v>
      </c>
      <c r="FE233" s="44"/>
      <c r="FF233" s="43">
        <v>11120271.893019922</v>
      </c>
      <c r="FG233" s="12"/>
      <c r="FH233" s="43">
        <v>700</v>
      </c>
      <c r="FI233" s="10"/>
      <c r="FJ233" s="8">
        <v>700</v>
      </c>
      <c r="FK233" s="8" t="s">
        <v>217</v>
      </c>
      <c r="FL233" s="9">
        <v>5245</v>
      </c>
      <c r="FM233" s="9">
        <v>12102561</v>
      </c>
      <c r="FN233" s="9">
        <v>937886</v>
      </c>
      <c r="FO233" s="49">
        <f t="shared" si="196"/>
        <v>-991165</v>
      </c>
      <c r="FQ233" s="99">
        <f t="shared" si="158"/>
        <v>11111396</v>
      </c>
      <c r="FS233" s="55">
        <f t="shared" si="197"/>
        <v>-321443.77589592151</v>
      </c>
      <c r="FT233" s="92">
        <f t="shared" si="198"/>
        <v>-2.8115829679834024E-2</v>
      </c>
      <c r="FU233" s="55">
        <f t="shared" si="159"/>
        <v>-61.285753269003152</v>
      </c>
      <c r="FW233" s="40">
        <v>12424004.775895922</v>
      </c>
      <c r="FX233" s="41">
        <v>939890.17609365913</v>
      </c>
      <c r="FY233" s="42">
        <v>-991165</v>
      </c>
      <c r="FZ233" s="12"/>
      <c r="GA233" s="43">
        <v>11432839.775895922</v>
      </c>
      <c r="GB233" s="12"/>
      <c r="GC233" s="40">
        <v>-419124.96627599996</v>
      </c>
      <c r="GD233" s="41">
        <v>106557.08339999999</v>
      </c>
      <c r="GE233" s="42">
        <v>-312567.88287599996</v>
      </c>
      <c r="GF233" s="44"/>
      <c r="GG233" s="43">
        <v>11120271.893019922</v>
      </c>
      <c r="GH233" s="12"/>
      <c r="GI233" s="43">
        <v>700</v>
      </c>
      <c r="GJ233" s="9"/>
      <c r="GK233" s="9"/>
    </row>
    <row r="234" spans="1:193" x14ac:dyDescent="0.25">
      <c r="A234" s="8">
        <v>702</v>
      </c>
      <c r="B234" s="8" t="s">
        <v>616</v>
      </c>
      <c r="C234" s="9">
        <v>4565</v>
      </c>
      <c r="D234" s="9">
        <v>14501867.23330895</v>
      </c>
      <c r="E234" s="9">
        <v>2914489.1845465177</v>
      </c>
      <c r="F234" s="121">
        <v>-895004</v>
      </c>
      <c r="H234" s="96">
        <f t="shared" si="160"/>
        <v>13606863.23330895</v>
      </c>
      <c r="J234" s="135">
        <f t="shared" si="151"/>
        <v>-563795.06689974666</v>
      </c>
      <c r="K234" s="92">
        <f t="shared" si="152"/>
        <v>-3.9786088617452829E-2</v>
      </c>
      <c r="L234" s="129">
        <f t="shared" si="161"/>
        <v>-123.50384817080979</v>
      </c>
      <c r="N234" s="116">
        <v>68974.256640000007</v>
      </c>
      <c r="O234" s="117">
        <v>54700.127999999997</v>
      </c>
      <c r="P234" s="118">
        <v>-14274.12864000001</v>
      </c>
      <c r="R234" s="138">
        <f t="shared" si="162"/>
        <v>13592589.104668951</v>
      </c>
      <c r="S234" s="117"/>
      <c r="T234" s="8">
        <v>702</v>
      </c>
      <c r="U234" s="8" t="s">
        <v>218</v>
      </c>
      <c r="V234" s="9">
        <v>4565</v>
      </c>
      <c r="W234" s="9">
        <v>14501867.23330895</v>
      </c>
      <c r="X234" s="9">
        <v>2914489.1845465177</v>
      </c>
      <c r="Y234" s="121">
        <v>-895960</v>
      </c>
      <c r="AA234" s="96">
        <f t="shared" si="163"/>
        <v>13605907.23330895</v>
      </c>
      <c r="AC234" s="135">
        <f t="shared" si="164"/>
        <v>-564751.06689974666</v>
      </c>
      <c r="AD234" s="92">
        <f t="shared" si="165"/>
        <v>-3.9853551961762379E-2</v>
      </c>
      <c r="AE234" s="129">
        <f t="shared" si="166"/>
        <v>-123.71326766697626</v>
      </c>
      <c r="AG234" s="116">
        <v>68974.256640000007</v>
      </c>
      <c r="AH234" s="117">
        <v>54700.127999999997</v>
      </c>
      <c r="AI234" s="118">
        <f t="shared" si="167"/>
        <v>-14274.12864000001</v>
      </c>
      <c r="AK234" s="138">
        <f t="shared" si="168"/>
        <v>13591633.104668951</v>
      </c>
      <c r="AL234" s="117"/>
      <c r="AM234" s="177" t="s">
        <v>218</v>
      </c>
      <c r="AN234" s="158">
        <v>4623</v>
      </c>
      <c r="AO234" s="158">
        <v>14677271.300208697</v>
      </c>
      <c r="AP234" s="158">
        <v>3190746.5062903375</v>
      </c>
      <c r="AQ234" s="158">
        <v>-506613</v>
      </c>
      <c r="AS234" s="168">
        <f t="shared" si="153"/>
        <v>14170658.300208697</v>
      </c>
      <c r="AU234" s="158">
        <v>55217.736000000004</v>
      </c>
      <c r="AV234" s="158">
        <v>-35628.586800000005</v>
      </c>
      <c r="AW234" s="158">
        <v>19589.1492</v>
      </c>
      <c r="AY234" s="168">
        <f t="shared" si="154"/>
        <v>14190247.449408697</v>
      </c>
      <c r="BA234" s="181">
        <v>702</v>
      </c>
      <c r="BB234" s="121"/>
      <c r="BD234" s="8">
        <v>702</v>
      </c>
      <c r="BE234" s="8" t="s">
        <v>218</v>
      </c>
      <c r="BF234" s="9">
        <v>4565</v>
      </c>
      <c r="BG234" s="9">
        <v>14501867.23330895</v>
      </c>
      <c r="BH234" s="9">
        <v>2914489.1845465177</v>
      </c>
      <c r="BI234" s="49">
        <v>-447077</v>
      </c>
      <c r="BK234" s="96">
        <f t="shared" si="169"/>
        <v>14054790.23330895</v>
      </c>
      <c r="BM234" s="135">
        <f t="shared" si="170"/>
        <v>-175404.06689974666</v>
      </c>
      <c r="BN234" s="92">
        <f t="shared" si="171"/>
        <v>-1.2326189172074356E-2</v>
      </c>
      <c r="BO234" s="129">
        <f t="shared" si="172"/>
        <v>-38.423672924369477</v>
      </c>
      <c r="BQ234" s="116">
        <v>68974.256640000007</v>
      </c>
      <c r="BR234" s="117">
        <v>54700.127999999997</v>
      </c>
      <c r="BS234" s="118">
        <f t="shared" si="173"/>
        <v>-14274.12864000001</v>
      </c>
      <c r="BU234" s="138">
        <f t="shared" si="174"/>
        <v>14040516.104668951</v>
      </c>
      <c r="BW234" s="8">
        <v>702</v>
      </c>
      <c r="BX234" s="8" t="s">
        <v>218</v>
      </c>
      <c r="BY234" s="9">
        <v>4565</v>
      </c>
      <c r="BZ234" s="9">
        <v>14341572.365845611</v>
      </c>
      <c r="CA234" s="9">
        <v>2914489.1845465177</v>
      </c>
      <c r="CB234" s="49">
        <v>-447077</v>
      </c>
      <c r="CD234" s="96">
        <f t="shared" si="175"/>
        <v>13894495.365845611</v>
      </c>
      <c r="CF234" s="135">
        <f t="shared" si="176"/>
        <v>-335698.93436308578</v>
      </c>
      <c r="CG234" s="92">
        <f t="shared" si="177"/>
        <v>-2.3590607920101449E-2</v>
      </c>
      <c r="CH234" s="129">
        <f t="shared" si="178"/>
        <v>-73.537554077346286</v>
      </c>
      <c r="CJ234" s="116">
        <v>68974.256640000007</v>
      </c>
      <c r="CK234" s="117">
        <v>54700.127999999997</v>
      </c>
      <c r="CL234" s="118">
        <f t="shared" si="179"/>
        <v>-14274.12864000001</v>
      </c>
      <c r="CN234" s="138">
        <f t="shared" si="180"/>
        <v>13880221.237205612</v>
      </c>
      <c r="CP234" s="8">
        <v>702</v>
      </c>
      <c r="CQ234" s="8" t="s">
        <v>218</v>
      </c>
      <c r="CR234" s="9">
        <v>4565</v>
      </c>
      <c r="CS234" s="9">
        <v>14308862.421621079</v>
      </c>
      <c r="CT234" s="9">
        <v>2905786.6332871919</v>
      </c>
      <c r="CU234" s="49">
        <v>-447077</v>
      </c>
      <c r="CW234" s="96">
        <f t="shared" si="181"/>
        <v>13861785.421621079</v>
      </c>
      <c r="CY234" s="135">
        <f t="shared" si="182"/>
        <v>-368408.87858761847</v>
      </c>
      <c r="CZ234" s="92">
        <f t="shared" si="183"/>
        <v>-2.5889237407124895E-2</v>
      </c>
      <c r="DA234" s="129">
        <f t="shared" si="184"/>
        <v>-80.702930687320588</v>
      </c>
      <c r="DC234" s="116">
        <v>-69040.244799999986</v>
      </c>
      <c r="DD234" s="117">
        <v>54752.460000000006</v>
      </c>
      <c r="DE234" s="118">
        <f t="shared" si="185"/>
        <v>-14287.784799999979</v>
      </c>
      <c r="DG234" s="138">
        <f t="shared" si="186"/>
        <v>13847497.636821078</v>
      </c>
      <c r="DI234" s="8">
        <v>702</v>
      </c>
      <c r="DJ234" s="8" t="s">
        <v>218</v>
      </c>
      <c r="DK234" s="9">
        <v>4565</v>
      </c>
      <c r="DL234" s="9">
        <v>14308867.027894039</v>
      </c>
      <c r="DM234" s="9">
        <v>2905786.6332871919</v>
      </c>
      <c r="DN234" s="49">
        <v>-447077</v>
      </c>
      <c r="DP234" s="96">
        <f t="shared" si="187"/>
        <v>13861790.027894039</v>
      </c>
      <c r="DR234" s="135">
        <f t="shared" si="188"/>
        <v>-368404.27231465839</v>
      </c>
      <c r="DS234" s="92">
        <f t="shared" si="189"/>
        <v>-2.5888913710001519E-2</v>
      </c>
      <c r="DT234" s="129">
        <f t="shared" si="155"/>
        <v>-80.701921646146417</v>
      </c>
      <c r="DV234" s="116">
        <v>-69040.244799999986</v>
      </c>
      <c r="DW234" s="117">
        <v>54752.460000000006</v>
      </c>
      <c r="DX234" s="118">
        <f t="shared" si="190"/>
        <v>-14287.784799999979</v>
      </c>
      <c r="DZ234" s="138">
        <f t="shared" si="191"/>
        <v>13847502.243094038</v>
      </c>
      <c r="EB234" s="8">
        <v>702</v>
      </c>
      <c r="EC234" s="8" t="s">
        <v>218</v>
      </c>
      <c r="ED234" s="9">
        <v>4565</v>
      </c>
      <c r="EE234" s="9">
        <v>14366235.280603874</v>
      </c>
      <c r="EF234" s="9">
        <v>2899110.9517483152</v>
      </c>
      <c r="EG234" s="49">
        <v>-447077</v>
      </c>
      <c r="EI234" s="96">
        <f t="shared" si="156"/>
        <v>13919158.280603874</v>
      </c>
      <c r="EK234" s="135">
        <f t="shared" si="192"/>
        <v>-311036.01960482262</v>
      </c>
      <c r="EL234" s="92">
        <f t="shared" si="193"/>
        <v>-2.1857468214630141E-2</v>
      </c>
      <c r="EM234" s="129">
        <f t="shared" si="157"/>
        <v>-68.134944053630363</v>
      </c>
      <c r="EO234" s="116">
        <v>69218.720000000001</v>
      </c>
      <c r="EP234" s="117">
        <v>54894</v>
      </c>
      <c r="EQ234" s="118">
        <f t="shared" si="194"/>
        <v>-14324.720000000001</v>
      </c>
      <c r="ES234" s="138">
        <f t="shared" si="195"/>
        <v>13904833.560603874</v>
      </c>
      <c r="EV234" s="40">
        <v>14677271.300208697</v>
      </c>
      <c r="EW234" s="41">
        <v>3190746.5062903375</v>
      </c>
      <c r="EX234" s="42">
        <v>-447077</v>
      </c>
      <c r="EY234" s="12"/>
      <c r="EZ234" s="43">
        <v>14230194.300208697</v>
      </c>
      <c r="FA234" s="12"/>
      <c r="FB234" s="40">
        <v>-35628.586800000005</v>
      </c>
      <c r="FC234" s="41">
        <v>55217.736000000004</v>
      </c>
      <c r="FD234" s="42">
        <v>19589.1492</v>
      </c>
      <c r="FE234" s="44"/>
      <c r="FF234" s="43">
        <v>14249783.449408697</v>
      </c>
      <c r="FG234" s="12"/>
      <c r="FH234" s="43">
        <v>702</v>
      </c>
      <c r="FI234" s="10"/>
      <c r="FJ234" s="8">
        <v>702</v>
      </c>
      <c r="FK234" s="8" t="s">
        <v>218</v>
      </c>
      <c r="FL234" s="9">
        <v>4565</v>
      </c>
      <c r="FM234" s="9">
        <v>14393921</v>
      </c>
      <c r="FN234" s="9">
        <v>3002778</v>
      </c>
      <c r="FO234" s="49">
        <f t="shared" si="196"/>
        <v>-447077</v>
      </c>
      <c r="FQ234" s="99">
        <f t="shared" si="158"/>
        <v>13946844</v>
      </c>
      <c r="FS234" s="55">
        <f t="shared" si="197"/>
        <v>-283350.3002086971</v>
      </c>
      <c r="FT234" s="92">
        <f t="shared" si="198"/>
        <v>-1.9911906628326329E-2</v>
      </c>
      <c r="FU234" s="55">
        <f t="shared" si="159"/>
        <v>-62.070164339254568</v>
      </c>
      <c r="FW234" s="40">
        <v>14677271.300208697</v>
      </c>
      <c r="FX234" s="41">
        <v>3190746.5062903375</v>
      </c>
      <c r="FY234" s="42">
        <v>-447077</v>
      </c>
      <c r="FZ234" s="12"/>
      <c r="GA234" s="43">
        <v>14230194.300208697</v>
      </c>
      <c r="GB234" s="12"/>
      <c r="GC234" s="40">
        <v>-35628.586800000005</v>
      </c>
      <c r="GD234" s="41">
        <v>55217.736000000004</v>
      </c>
      <c r="GE234" s="42">
        <v>19589.1492</v>
      </c>
      <c r="GF234" s="44"/>
      <c r="GG234" s="43">
        <v>14249783.449408697</v>
      </c>
      <c r="GH234" s="12"/>
      <c r="GI234" s="43">
        <v>702</v>
      </c>
      <c r="GJ234" s="9"/>
      <c r="GK234" s="9"/>
    </row>
    <row r="235" spans="1:193" x14ac:dyDescent="0.25">
      <c r="A235" s="8">
        <v>704</v>
      </c>
      <c r="B235" s="8" t="s">
        <v>617</v>
      </c>
      <c r="C235" s="9">
        <v>6137</v>
      </c>
      <c r="D235" s="9">
        <v>6022810.3543537175</v>
      </c>
      <c r="E235" s="9">
        <v>168120.57256506299</v>
      </c>
      <c r="F235" s="121">
        <v>-1242300</v>
      </c>
      <c r="H235" s="96">
        <f t="shared" si="160"/>
        <v>4780510.3543537175</v>
      </c>
      <c r="J235" s="135">
        <f t="shared" si="151"/>
        <v>-651107.20140703209</v>
      </c>
      <c r="K235" s="92">
        <f t="shared" si="152"/>
        <v>-0.11987353577876091</v>
      </c>
      <c r="L235" s="129">
        <f t="shared" si="161"/>
        <v>-106.09535626642204</v>
      </c>
      <c r="N235" s="116">
        <v>313496.85263999994</v>
      </c>
      <c r="O235" s="117">
        <v>321688.848</v>
      </c>
      <c r="P235" s="118">
        <v>8191.995360000059</v>
      </c>
      <c r="R235" s="138">
        <f t="shared" si="162"/>
        <v>4788702.3497137176</v>
      </c>
      <c r="S235" s="117"/>
      <c r="T235" s="8">
        <v>704</v>
      </c>
      <c r="U235" s="8" t="s">
        <v>219</v>
      </c>
      <c r="V235" s="9">
        <v>6137</v>
      </c>
      <c r="W235" s="9">
        <v>6022810.3543537175</v>
      </c>
      <c r="X235" s="9">
        <v>168120.57256506299</v>
      </c>
      <c r="Y235" s="121">
        <v>-1243674</v>
      </c>
      <c r="AA235" s="96">
        <f t="shared" si="163"/>
        <v>4779136.3543537175</v>
      </c>
      <c r="AC235" s="135">
        <f t="shared" si="164"/>
        <v>-652481.20140703209</v>
      </c>
      <c r="AD235" s="92">
        <f t="shared" si="165"/>
        <v>-0.12012649909694276</v>
      </c>
      <c r="AE235" s="129">
        <f t="shared" si="166"/>
        <v>-106.31924415952943</v>
      </c>
      <c r="AG235" s="116">
        <v>313496.85263999994</v>
      </c>
      <c r="AH235" s="117">
        <v>321688.848</v>
      </c>
      <c r="AI235" s="118">
        <f t="shared" si="167"/>
        <v>8191.995360000059</v>
      </c>
      <c r="AK235" s="138">
        <f t="shared" si="168"/>
        <v>4787328.3497137176</v>
      </c>
      <c r="AL235" s="117"/>
      <c r="AM235" s="177" t="s">
        <v>219</v>
      </c>
      <c r="AN235" s="158">
        <v>6110</v>
      </c>
      <c r="AO235" s="158">
        <v>6654610.5557607496</v>
      </c>
      <c r="AP235" s="158">
        <v>554093.4710030813</v>
      </c>
      <c r="AQ235" s="158">
        <v>-1222993</v>
      </c>
      <c r="AS235" s="168">
        <f t="shared" si="153"/>
        <v>5431617.5557607496</v>
      </c>
      <c r="AU235" s="158">
        <v>252752.61300000001</v>
      </c>
      <c r="AV235" s="158">
        <v>-285699.19547999999</v>
      </c>
      <c r="AW235" s="158">
        <v>-32946.582479999983</v>
      </c>
      <c r="AY235" s="168">
        <f t="shared" si="154"/>
        <v>5398670.9732807493</v>
      </c>
      <c r="BA235" s="181">
        <v>704</v>
      </c>
      <c r="BB235" s="121"/>
      <c r="BD235" s="8">
        <v>704</v>
      </c>
      <c r="BE235" s="8" t="s">
        <v>219</v>
      </c>
      <c r="BF235" s="9">
        <v>6137</v>
      </c>
      <c r="BG235" s="9">
        <v>6022810.3543537194</v>
      </c>
      <c r="BH235" s="9">
        <v>168120.5725650652</v>
      </c>
      <c r="BI235" s="49">
        <v>-1220732</v>
      </c>
      <c r="BK235" s="96">
        <f t="shared" si="169"/>
        <v>4802078.3543537194</v>
      </c>
      <c r="BM235" s="135">
        <f t="shared" si="170"/>
        <v>-631800.20140703022</v>
      </c>
      <c r="BN235" s="92">
        <f t="shared" si="171"/>
        <v>-0.11627057817426276</v>
      </c>
      <c r="BO235" s="129">
        <f t="shared" si="172"/>
        <v>-102.94935659231388</v>
      </c>
      <c r="BQ235" s="116">
        <v>313496.85263999994</v>
      </c>
      <c r="BR235" s="117">
        <v>321688.848</v>
      </c>
      <c r="BS235" s="118">
        <f t="shared" si="173"/>
        <v>8191.995360000059</v>
      </c>
      <c r="BU235" s="138">
        <f t="shared" si="174"/>
        <v>4810270.3497137194</v>
      </c>
      <c r="BW235" s="8">
        <v>704</v>
      </c>
      <c r="BX235" s="8" t="s">
        <v>219</v>
      </c>
      <c r="BY235" s="9">
        <v>6137</v>
      </c>
      <c r="BZ235" s="9">
        <v>5962929.2390846545</v>
      </c>
      <c r="CA235" s="9">
        <v>168120.5725650652</v>
      </c>
      <c r="CB235" s="49">
        <v>-1220732</v>
      </c>
      <c r="CD235" s="96">
        <f t="shared" si="175"/>
        <v>4742197.2390846545</v>
      </c>
      <c r="CF235" s="135">
        <f t="shared" si="176"/>
        <v>-691681.31667609513</v>
      </c>
      <c r="CG235" s="92">
        <f t="shared" si="177"/>
        <v>-0.12729053650689454</v>
      </c>
      <c r="CH235" s="129">
        <f t="shared" si="178"/>
        <v>-112.70674868438897</v>
      </c>
      <c r="CJ235" s="116">
        <v>313496.85263999994</v>
      </c>
      <c r="CK235" s="117">
        <v>321688.848</v>
      </c>
      <c r="CL235" s="118">
        <f t="shared" si="179"/>
        <v>8191.995360000059</v>
      </c>
      <c r="CN235" s="138">
        <f t="shared" si="180"/>
        <v>4750389.2344446545</v>
      </c>
      <c r="CP235" s="8">
        <v>704</v>
      </c>
      <c r="CQ235" s="8" t="s">
        <v>219</v>
      </c>
      <c r="CR235" s="9">
        <v>6137</v>
      </c>
      <c r="CS235" s="9">
        <v>6000664.5736282542</v>
      </c>
      <c r="CT235" s="9">
        <v>210526.24192405053</v>
      </c>
      <c r="CU235" s="49">
        <v>-1220732</v>
      </c>
      <c r="CW235" s="96">
        <f t="shared" si="181"/>
        <v>4779932.5736282542</v>
      </c>
      <c r="CY235" s="135">
        <f t="shared" si="182"/>
        <v>-653945.98213249538</v>
      </c>
      <c r="CZ235" s="92">
        <f t="shared" si="183"/>
        <v>-0.12034607977007726</v>
      </c>
      <c r="DA235" s="129">
        <f t="shared" si="184"/>
        <v>-106.55792441461551</v>
      </c>
      <c r="DC235" s="116">
        <v>-313796.77730000002</v>
      </c>
      <c r="DD235" s="117">
        <v>321996.61</v>
      </c>
      <c r="DE235" s="118">
        <f t="shared" si="185"/>
        <v>8199.8326999999699</v>
      </c>
      <c r="DG235" s="138">
        <f t="shared" si="186"/>
        <v>4788132.4063282544</v>
      </c>
      <c r="DI235" s="8">
        <v>704</v>
      </c>
      <c r="DJ235" s="8" t="s">
        <v>219</v>
      </c>
      <c r="DK235" s="9">
        <v>6137</v>
      </c>
      <c r="DL235" s="9">
        <v>6000713.0915070549</v>
      </c>
      <c r="DM235" s="9">
        <v>210526.24192405053</v>
      </c>
      <c r="DN235" s="49">
        <v>-1220732</v>
      </c>
      <c r="DP235" s="96">
        <f t="shared" si="187"/>
        <v>4779981.0915070549</v>
      </c>
      <c r="DR235" s="135">
        <f t="shared" si="188"/>
        <v>-653897.46425369475</v>
      </c>
      <c r="DS235" s="92">
        <f t="shared" si="189"/>
        <v>-0.12033715099511426</v>
      </c>
      <c r="DT235" s="129">
        <f t="shared" si="155"/>
        <v>-106.55001861718995</v>
      </c>
      <c r="DV235" s="116">
        <v>-313796.77730000002</v>
      </c>
      <c r="DW235" s="117">
        <v>321996.61</v>
      </c>
      <c r="DX235" s="118">
        <f t="shared" si="190"/>
        <v>8199.8326999999699</v>
      </c>
      <c r="DZ235" s="138">
        <f t="shared" si="191"/>
        <v>4788180.924207055</v>
      </c>
      <c r="EB235" s="8">
        <v>704</v>
      </c>
      <c r="EC235" s="8" t="s">
        <v>219</v>
      </c>
      <c r="ED235" s="9">
        <v>6137</v>
      </c>
      <c r="EE235" s="9">
        <v>5870574.4528775774</v>
      </c>
      <c r="EF235" s="9">
        <v>143805.86024911614</v>
      </c>
      <c r="EG235" s="49">
        <v>-1220732</v>
      </c>
      <c r="EI235" s="96">
        <f t="shared" si="156"/>
        <v>4649842.4528775774</v>
      </c>
      <c r="EK235" s="135">
        <f t="shared" si="192"/>
        <v>-784036.10288317222</v>
      </c>
      <c r="EL235" s="92">
        <f t="shared" si="193"/>
        <v>-0.14428664439914157</v>
      </c>
      <c r="EM235" s="129">
        <f t="shared" si="157"/>
        <v>-127.75559766712925</v>
      </c>
      <c r="EO235" s="116">
        <v>314607.96999999997</v>
      </c>
      <c r="EP235" s="117">
        <v>322829</v>
      </c>
      <c r="EQ235" s="118">
        <f t="shared" si="194"/>
        <v>8221.0300000000279</v>
      </c>
      <c r="ES235" s="138">
        <f t="shared" si="195"/>
        <v>4658063.4828775777</v>
      </c>
      <c r="EV235" s="40">
        <v>6654610.5557607496</v>
      </c>
      <c r="EW235" s="41">
        <v>554093.4710030813</v>
      </c>
      <c r="EX235" s="42">
        <v>-1220732</v>
      </c>
      <c r="EY235" s="12"/>
      <c r="EZ235" s="43">
        <v>5433878.5557607496</v>
      </c>
      <c r="FA235" s="12"/>
      <c r="FB235" s="40">
        <v>-285699.19547999999</v>
      </c>
      <c r="FC235" s="41">
        <v>252752.61300000001</v>
      </c>
      <c r="FD235" s="42">
        <v>-32946.582479999983</v>
      </c>
      <c r="FE235" s="44"/>
      <c r="FF235" s="43">
        <v>5400931.9732807493</v>
      </c>
      <c r="FG235" s="12"/>
      <c r="FH235" s="43">
        <v>704</v>
      </c>
      <c r="FI235" s="10"/>
      <c r="FJ235" s="8">
        <v>704</v>
      </c>
      <c r="FK235" s="8" t="s">
        <v>219</v>
      </c>
      <c r="FL235" s="9">
        <v>6137</v>
      </c>
      <c r="FM235" s="9">
        <v>5921480</v>
      </c>
      <c r="FN235" s="9">
        <v>179434</v>
      </c>
      <c r="FO235" s="49">
        <f t="shared" si="196"/>
        <v>-1220732</v>
      </c>
      <c r="FQ235" s="99">
        <f t="shared" si="158"/>
        <v>4700748</v>
      </c>
      <c r="FS235" s="55">
        <f t="shared" si="197"/>
        <v>-733130.55576074962</v>
      </c>
      <c r="FT235" s="92">
        <f t="shared" si="198"/>
        <v>-0.13491846537194288</v>
      </c>
      <c r="FU235" s="55">
        <f t="shared" si="159"/>
        <v>-119.46073908436526</v>
      </c>
      <c r="FW235" s="40">
        <v>6654610.5557607496</v>
      </c>
      <c r="FX235" s="41">
        <v>554093.4710030813</v>
      </c>
      <c r="FY235" s="42">
        <v>-1220732</v>
      </c>
      <c r="FZ235" s="12"/>
      <c r="GA235" s="43">
        <v>5433878.5557607496</v>
      </c>
      <c r="GB235" s="12"/>
      <c r="GC235" s="40">
        <v>-285699.19547999999</v>
      </c>
      <c r="GD235" s="41">
        <v>252752.61300000001</v>
      </c>
      <c r="GE235" s="42">
        <v>-32946.582479999983</v>
      </c>
      <c r="GF235" s="44"/>
      <c r="GG235" s="43">
        <v>5400931.9732807493</v>
      </c>
      <c r="GH235" s="12"/>
      <c r="GI235" s="43">
        <v>704</v>
      </c>
      <c r="GJ235" s="9"/>
      <c r="GK235" s="9"/>
    </row>
    <row r="236" spans="1:193" x14ac:dyDescent="0.25">
      <c r="A236" s="8">
        <v>707</v>
      </c>
      <c r="B236" s="8" t="s">
        <v>618</v>
      </c>
      <c r="C236" s="9">
        <v>2268</v>
      </c>
      <c r="D236" s="9">
        <v>9792726.4998611379</v>
      </c>
      <c r="E236" s="9">
        <v>2864683.7781023248</v>
      </c>
      <c r="F236" s="121">
        <v>-532051</v>
      </c>
      <c r="H236" s="96">
        <f t="shared" si="160"/>
        <v>9260675.4998611379</v>
      </c>
      <c r="J236" s="135">
        <f t="shared" si="151"/>
        <v>-485058.3478499148</v>
      </c>
      <c r="K236" s="92">
        <f t="shared" si="152"/>
        <v>-4.9771351796544169E-2</v>
      </c>
      <c r="L236" s="129">
        <f t="shared" si="161"/>
        <v>-213.87052374334868</v>
      </c>
      <c r="N236" s="116">
        <v>46104.393599999996</v>
      </c>
      <c r="O236" s="117">
        <v>10419.072</v>
      </c>
      <c r="P236" s="118">
        <v>-35685.321599999996</v>
      </c>
      <c r="R236" s="138">
        <f t="shared" si="162"/>
        <v>9224990.1782611385</v>
      </c>
      <c r="S236" s="117"/>
      <c r="T236" s="8">
        <v>707</v>
      </c>
      <c r="U236" s="8" t="s">
        <v>220</v>
      </c>
      <c r="V236" s="9">
        <v>2268</v>
      </c>
      <c r="W236" s="9">
        <v>9792726.4998611379</v>
      </c>
      <c r="X236" s="9">
        <v>2864683.7781023248</v>
      </c>
      <c r="Y236" s="121">
        <v>-532511</v>
      </c>
      <c r="AA236" s="96">
        <f t="shared" si="163"/>
        <v>9260215.4998611379</v>
      </c>
      <c r="AC236" s="135">
        <f t="shared" si="164"/>
        <v>-485518.3478499148</v>
      </c>
      <c r="AD236" s="92">
        <f t="shared" si="165"/>
        <v>-4.9818551936337441E-2</v>
      </c>
      <c r="AE236" s="129">
        <f t="shared" si="166"/>
        <v>-214.07334561283722</v>
      </c>
      <c r="AG236" s="116">
        <v>46104.393599999996</v>
      </c>
      <c r="AH236" s="117">
        <v>10419.072</v>
      </c>
      <c r="AI236" s="118">
        <f t="shared" si="167"/>
        <v>-35685.321599999996</v>
      </c>
      <c r="AK236" s="138">
        <f t="shared" si="168"/>
        <v>9224530.1782611385</v>
      </c>
      <c r="AL236" s="117"/>
      <c r="AM236" s="177" t="s">
        <v>220</v>
      </c>
      <c r="AN236" s="158">
        <v>2349</v>
      </c>
      <c r="AO236" s="158">
        <v>10301357.847711053</v>
      </c>
      <c r="AP236" s="158">
        <v>2969026.7384571442</v>
      </c>
      <c r="AQ236" s="158">
        <v>-555624</v>
      </c>
      <c r="AS236" s="168">
        <f t="shared" si="153"/>
        <v>9745733.8477110527</v>
      </c>
      <c r="AU236" s="158">
        <v>0</v>
      </c>
      <c r="AV236" s="158">
        <v>-70030.55103599999</v>
      </c>
      <c r="AW236" s="158">
        <v>-70030.55103599999</v>
      </c>
      <c r="AY236" s="168">
        <f t="shared" si="154"/>
        <v>9675703.2966750525</v>
      </c>
      <c r="BA236" s="181">
        <v>707</v>
      </c>
      <c r="BB236" s="121"/>
      <c r="BD236" s="8">
        <v>707</v>
      </c>
      <c r="BE236" s="8" t="s">
        <v>220</v>
      </c>
      <c r="BF236" s="9">
        <v>2268</v>
      </c>
      <c r="BG236" s="9">
        <v>9792726.4998611379</v>
      </c>
      <c r="BH236" s="9">
        <v>2864683.7781023248</v>
      </c>
      <c r="BI236" s="49">
        <v>-554482</v>
      </c>
      <c r="BK236" s="96">
        <f t="shared" si="169"/>
        <v>9238244.4998611379</v>
      </c>
      <c r="BM236" s="135">
        <f t="shared" si="170"/>
        <v>-508631.3478499148</v>
      </c>
      <c r="BN236" s="92">
        <f t="shared" si="171"/>
        <v>-5.2184038844545387E-2</v>
      </c>
      <c r="BO236" s="129">
        <f t="shared" si="172"/>
        <v>-224.26426272042099</v>
      </c>
      <c r="BQ236" s="116">
        <v>46104.393599999996</v>
      </c>
      <c r="BR236" s="117">
        <v>10419.072</v>
      </c>
      <c r="BS236" s="118">
        <f t="shared" si="173"/>
        <v>-35685.321599999996</v>
      </c>
      <c r="BU236" s="138">
        <f t="shared" si="174"/>
        <v>9202559.1782611385</v>
      </c>
      <c r="BW236" s="8">
        <v>707</v>
      </c>
      <c r="BX236" s="8" t="s">
        <v>220</v>
      </c>
      <c r="BY236" s="9">
        <v>2268</v>
      </c>
      <c r="BZ236" s="9">
        <v>9697402.2392366398</v>
      </c>
      <c r="CA236" s="9">
        <v>2864683.7781023248</v>
      </c>
      <c r="CB236" s="49">
        <v>-554482</v>
      </c>
      <c r="CD236" s="96">
        <f t="shared" si="175"/>
        <v>9142920.2392366398</v>
      </c>
      <c r="CF236" s="135">
        <f t="shared" si="176"/>
        <v>-603955.60847441293</v>
      </c>
      <c r="CG236" s="92">
        <f t="shared" si="177"/>
        <v>-6.196401984706159E-2</v>
      </c>
      <c r="CH236" s="129">
        <f t="shared" si="178"/>
        <v>-266.29435999753656</v>
      </c>
      <c r="CJ236" s="116">
        <v>46104.393599999996</v>
      </c>
      <c r="CK236" s="117">
        <v>10419.072</v>
      </c>
      <c r="CL236" s="118">
        <f t="shared" si="179"/>
        <v>-35685.321599999996</v>
      </c>
      <c r="CN236" s="138">
        <f t="shared" si="180"/>
        <v>9107234.9176366404</v>
      </c>
      <c r="CP236" s="8">
        <v>707</v>
      </c>
      <c r="CQ236" s="8" t="s">
        <v>220</v>
      </c>
      <c r="CR236" s="9">
        <v>2268</v>
      </c>
      <c r="CS236" s="9">
        <v>9701851.2944048159</v>
      </c>
      <c r="CT236" s="9">
        <v>2869122.057886512</v>
      </c>
      <c r="CU236" s="49">
        <v>-554482</v>
      </c>
      <c r="CW236" s="96">
        <f t="shared" si="181"/>
        <v>9147369.2944048159</v>
      </c>
      <c r="CY236" s="135">
        <f t="shared" si="182"/>
        <v>-599506.55330623686</v>
      </c>
      <c r="CZ236" s="92">
        <f t="shared" si="183"/>
        <v>-6.1507560235008474E-2</v>
      </c>
      <c r="DA236" s="129">
        <f t="shared" si="184"/>
        <v>-264.33269546130373</v>
      </c>
      <c r="DC236" s="116">
        <v>-46148.502</v>
      </c>
      <c r="DD236" s="117">
        <v>10429.040000000001</v>
      </c>
      <c r="DE236" s="118">
        <f t="shared" si="185"/>
        <v>-35719.462</v>
      </c>
      <c r="DG236" s="138">
        <f t="shared" si="186"/>
        <v>9111649.8324048165</v>
      </c>
      <c r="DI236" s="8">
        <v>707</v>
      </c>
      <c r="DJ236" s="8" t="s">
        <v>220</v>
      </c>
      <c r="DK236" s="9">
        <v>2268</v>
      </c>
      <c r="DL236" s="9">
        <v>9701851.8506090119</v>
      </c>
      <c r="DM236" s="9">
        <v>2869122.057886512</v>
      </c>
      <c r="DN236" s="49">
        <v>-554482</v>
      </c>
      <c r="DP236" s="96">
        <f t="shared" si="187"/>
        <v>9147369.8506090119</v>
      </c>
      <c r="DR236" s="135">
        <f t="shared" si="188"/>
        <v>-599505.9971020408</v>
      </c>
      <c r="DS236" s="92">
        <f t="shared" si="189"/>
        <v>-6.1507503170139199E-2</v>
      </c>
      <c r="DT236" s="129">
        <f t="shared" si="155"/>
        <v>-264.33245022135839</v>
      </c>
      <c r="DV236" s="116">
        <v>-46148.502</v>
      </c>
      <c r="DW236" s="117">
        <v>10429.040000000001</v>
      </c>
      <c r="DX236" s="118">
        <f t="shared" si="190"/>
        <v>-35719.462</v>
      </c>
      <c r="DZ236" s="138">
        <f t="shared" si="191"/>
        <v>9111650.3886090126</v>
      </c>
      <c r="EB236" s="8">
        <v>707</v>
      </c>
      <c r="EC236" s="8" t="s">
        <v>220</v>
      </c>
      <c r="ED236" s="9">
        <v>2268</v>
      </c>
      <c r="EE236" s="9">
        <v>9715986.769618202</v>
      </c>
      <c r="EF236" s="9">
        <v>2842338.5763795348</v>
      </c>
      <c r="EG236" s="49">
        <v>-554482</v>
      </c>
      <c r="EI236" s="96">
        <f t="shared" si="156"/>
        <v>9161504.769618202</v>
      </c>
      <c r="EK236" s="135">
        <f t="shared" si="192"/>
        <v>-585371.07809285074</v>
      </c>
      <c r="EL236" s="92">
        <f t="shared" si="193"/>
        <v>-6.0057303205551631E-2</v>
      </c>
      <c r="EM236" s="129">
        <f t="shared" si="157"/>
        <v>-258.10012261589537</v>
      </c>
      <c r="EO236" s="116">
        <v>46267.8</v>
      </c>
      <c r="EP236" s="117">
        <v>10456</v>
      </c>
      <c r="EQ236" s="118">
        <f t="shared" si="194"/>
        <v>-35811.800000000003</v>
      </c>
      <c r="ES236" s="138">
        <f t="shared" si="195"/>
        <v>9125692.9696182013</v>
      </c>
      <c r="EV236" s="40">
        <v>10301357.847711053</v>
      </c>
      <c r="EW236" s="41">
        <v>2969026.7384571442</v>
      </c>
      <c r="EX236" s="42">
        <v>-554482</v>
      </c>
      <c r="EY236" s="12"/>
      <c r="EZ236" s="43">
        <v>9746875.8477110527</v>
      </c>
      <c r="FA236" s="12"/>
      <c r="FB236" s="40">
        <v>-70030.55103599999</v>
      </c>
      <c r="FC236" s="41">
        <v>0</v>
      </c>
      <c r="FD236" s="42">
        <v>-70030.55103599999</v>
      </c>
      <c r="FE236" s="44"/>
      <c r="FF236" s="43">
        <v>9676845.2966750525</v>
      </c>
      <c r="FG236" s="12"/>
      <c r="FH236" s="43">
        <v>707</v>
      </c>
      <c r="FI236" s="10"/>
      <c r="FJ236" s="8">
        <v>707</v>
      </c>
      <c r="FK236" s="8" t="s">
        <v>220</v>
      </c>
      <c r="FL236" s="9">
        <v>2268</v>
      </c>
      <c r="FM236" s="9">
        <v>9796246</v>
      </c>
      <c r="FN236" s="9">
        <v>2850827</v>
      </c>
      <c r="FO236" s="49">
        <f t="shared" si="196"/>
        <v>-554482</v>
      </c>
      <c r="FQ236" s="99">
        <f t="shared" si="158"/>
        <v>9241764</v>
      </c>
      <c r="FS236" s="55">
        <f t="shared" si="197"/>
        <v>-505111.84771105275</v>
      </c>
      <c r="FT236" s="92">
        <f t="shared" si="198"/>
        <v>-5.182294876872498E-2</v>
      </c>
      <c r="FU236" s="55">
        <f t="shared" si="159"/>
        <v>-222.71245489905323</v>
      </c>
      <c r="FW236" s="40">
        <v>10301357.847711053</v>
      </c>
      <c r="FX236" s="41">
        <v>2969026.7384571442</v>
      </c>
      <c r="FY236" s="42">
        <v>-554482</v>
      </c>
      <c r="FZ236" s="12"/>
      <c r="GA236" s="43">
        <v>9746875.8477110527</v>
      </c>
      <c r="GB236" s="12"/>
      <c r="GC236" s="40">
        <v>-70030.55103599999</v>
      </c>
      <c r="GD236" s="41">
        <v>0</v>
      </c>
      <c r="GE236" s="42">
        <v>-70030.55103599999</v>
      </c>
      <c r="GF236" s="44"/>
      <c r="GG236" s="43">
        <v>9676845.2966750525</v>
      </c>
      <c r="GH236" s="12"/>
      <c r="GI236" s="43">
        <v>707</v>
      </c>
      <c r="GJ236" s="9"/>
      <c r="GK236" s="9"/>
    </row>
    <row r="237" spans="1:193" x14ac:dyDescent="0.25">
      <c r="A237" s="8">
        <v>710</v>
      </c>
      <c r="B237" s="8" t="s">
        <v>619</v>
      </c>
      <c r="C237" s="9">
        <v>28077</v>
      </c>
      <c r="D237" s="9">
        <v>55208285.566184826</v>
      </c>
      <c r="E237" s="9">
        <v>9578464.7770981845</v>
      </c>
      <c r="F237" s="121">
        <v>-1309645</v>
      </c>
      <c r="H237" s="96">
        <f t="shared" si="160"/>
        <v>53898640.566184826</v>
      </c>
      <c r="J237" s="135">
        <f t="shared" si="151"/>
        <v>-1339982.3126242012</v>
      </c>
      <c r="K237" s="92">
        <f t="shared" si="152"/>
        <v>-2.425806877126644E-2</v>
      </c>
      <c r="L237" s="129">
        <f t="shared" si="161"/>
        <v>-47.72526668177516</v>
      </c>
      <c r="N237" s="116">
        <v>1229417.9364</v>
      </c>
      <c r="O237" s="117">
        <v>284180.1888</v>
      </c>
      <c r="P237" s="118">
        <v>-945237.7476</v>
      </c>
      <c r="R237" s="138">
        <f t="shared" si="162"/>
        <v>52953402.81858483</v>
      </c>
      <c r="S237" s="117"/>
      <c r="T237" s="8">
        <v>710</v>
      </c>
      <c r="U237" s="8" t="s">
        <v>221</v>
      </c>
      <c r="V237" s="9">
        <v>28077</v>
      </c>
      <c r="W237" s="9">
        <v>55208285.566184826</v>
      </c>
      <c r="X237" s="9">
        <v>9578464.7770981845</v>
      </c>
      <c r="Y237" s="121">
        <v>-1258069</v>
      </c>
      <c r="AA237" s="96">
        <f t="shared" si="163"/>
        <v>53950216.566184826</v>
      </c>
      <c r="AC237" s="135">
        <f t="shared" si="164"/>
        <v>-1288406.3126242012</v>
      </c>
      <c r="AD237" s="92">
        <f t="shared" si="165"/>
        <v>-2.3324374241749379E-2</v>
      </c>
      <c r="AE237" s="129">
        <f t="shared" si="166"/>
        <v>-45.888318289852947</v>
      </c>
      <c r="AG237" s="116">
        <v>1229417.9364</v>
      </c>
      <c r="AH237" s="117">
        <v>284180.1888</v>
      </c>
      <c r="AI237" s="118">
        <f t="shared" si="167"/>
        <v>-945237.7476</v>
      </c>
      <c r="AK237" s="138">
        <f t="shared" si="168"/>
        <v>53004978.81858483</v>
      </c>
      <c r="AL237" s="117"/>
      <c r="AM237" s="177" t="s">
        <v>221</v>
      </c>
      <c r="AN237" s="158">
        <v>28405</v>
      </c>
      <c r="AO237" s="158">
        <v>56357779.878809027</v>
      </c>
      <c r="AP237" s="158">
        <v>9884489.5964981969</v>
      </c>
      <c r="AQ237" s="158">
        <v>-1124437</v>
      </c>
      <c r="AR237" s="158">
        <v>5280</v>
      </c>
      <c r="AS237" s="168">
        <f t="shared" si="153"/>
        <v>55238622.878809027</v>
      </c>
      <c r="AU237" s="158">
        <v>207789.59939999998</v>
      </c>
      <c r="AV237" s="158">
        <v>-1252753.7002079999</v>
      </c>
      <c r="AW237" s="158">
        <v>-1044964.100808</v>
      </c>
      <c r="AY237" s="168">
        <f t="shared" si="154"/>
        <v>54193658.778001025</v>
      </c>
      <c r="BA237" s="181">
        <v>710</v>
      </c>
      <c r="BB237" s="121"/>
      <c r="BD237" s="8">
        <v>710</v>
      </c>
      <c r="BE237" s="8" t="s">
        <v>221</v>
      </c>
      <c r="BF237" s="9">
        <v>28077</v>
      </c>
      <c r="BG237" s="9">
        <v>55208285.566184826</v>
      </c>
      <c r="BH237" s="9">
        <v>9578464.7770981845</v>
      </c>
      <c r="BI237" s="49">
        <v>-1125156</v>
      </c>
      <c r="BK237" s="96">
        <f t="shared" si="169"/>
        <v>54083129.566184826</v>
      </c>
      <c r="BM237" s="135">
        <f t="shared" si="170"/>
        <v>-1149494.3126242012</v>
      </c>
      <c r="BN237" s="92">
        <f t="shared" si="171"/>
        <v>-2.0811872257715153E-2</v>
      </c>
      <c r="BO237" s="129">
        <f t="shared" si="172"/>
        <v>-40.940781159817689</v>
      </c>
      <c r="BQ237" s="116">
        <v>1229417.9364</v>
      </c>
      <c r="BR237" s="117">
        <v>284180.1888</v>
      </c>
      <c r="BS237" s="118">
        <f t="shared" si="173"/>
        <v>-945237.7476</v>
      </c>
      <c r="BU237" s="138">
        <f t="shared" si="174"/>
        <v>53137891.81858483</v>
      </c>
      <c r="BW237" s="8">
        <v>710</v>
      </c>
      <c r="BX237" s="8" t="s">
        <v>221</v>
      </c>
      <c r="BY237" s="9">
        <v>28077</v>
      </c>
      <c r="BZ237" s="9">
        <v>54565794.285859987</v>
      </c>
      <c r="CA237" s="9">
        <v>9578464.7770981845</v>
      </c>
      <c r="CB237" s="49">
        <v>-1125156</v>
      </c>
      <c r="CD237" s="96">
        <f t="shared" si="175"/>
        <v>53440638.285859987</v>
      </c>
      <c r="CF237" s="135">
        <f t="shared" si="176"/>
        <v>-1791985.5929490402</v>
      </c>
      <c r="CG237" s="92">
        <f t="shared" si="177"/>
        <v>-3.2444332119382926E-2</v>
      </c>
      <c r="CH237" s="129">
        <f t="shared" si="178"/>
        <v>-63.823969546213632</v>
      </c>
      <c r="CJ237" s="116">
        <v>1229417.9364</v>
      </c>
      <c r="CK237" s="117">
        <v>284180.1888</v>
      </c>
      <c r="CL237" s="118">
        <f t="shared" si="179"/>
        <v>-945237.7476</v>
      </c>
      <c r="CN237" s="138">
        <f t="shared" si="180"/>
        <v>52495400.538259991</v>
      </c>
      <c r="CP237" s="8">
        <v>710</v>
      </c>
      <c r="CQ237" s="8" t="s">
        <v>221</v>
      </c>
      <c r="CR237" s="9">
        <v>28077</v>
      </c>
      <c r="CS237" s="9">
        <v>54736189.996418372</v>
      </c>
      <c r="CT237" s="9">
        <v>9786072.2233490944</v>
      </c>
      <c r="CU237" s="49">
        <v>-1125156</v>
      </c>
      <c r="CW237" s="96">
        <f t="shared" si="181"/>
        <v>53611033.996418372</v>
      </c>
      <c r="CY237" s="135">
        <f t="shared" si="182"/>
        <v>-1621589.8823906556</v>
      </c>
      <c r="CZ237" s="92">
        <f t="shared" si="183"/>
        <v>-2.9359276610662836E-2</v>
      </c>
      <c r="DA237" s="129">
        <f t="shared" si="184"/>
        <v>-57.755097852001839</v>
      </c>
      <c r="DC237" s="116">
        <v>-1230594.12925</v>
      </c>
      <c r="DD237" s="117">
        <v>284452.06599999999</v>
      </c>
      <c r="DE237" s="118">
        <f t="shared" si="185"/>
        <v>-946142.06325000001</v>
      </c>
      <c r="DG237" s="138">
        <f t="shared" si="186"/>
        <v>52664891.933168374</v>
      </c>
      <c r="DI237" s="8">
        <v>710</v>
      </c>
      <c r="DJ237" s="8" t="s">
        <v>221</v>
      </c>
      <c r="DK237" s="9">
        <v>28077</v>
      </c>
      <c r="DL237" s="9">
        <v>54736340.201345086</v>
      </c>
      <c r="DM237" s="9">
        <v>9786072.2233490944</v>
      </c>
      <c r="DN237" s="49">
        <v>-1125156</v>
      </c>
      <c r="DP237" s="96">
        <f t="shared" si="187"/>
        <v>53611184.201345086</v>
      </c>
      <c r="DR237" s="135">
        <f t="shared" si="188"/>
        <v>-1621439.6774639413</v>
      </c>
      <c r="DS237" s="92">
        <f t="shared" si="189"/>
        <v>-2.9356557114173881E-2</v>
      </c>
      <c r="DT237" s="129">
        <f t="shared" si="155"/>
        <v>-57.749748102145574</v>
      </c>
      <c r="DV237" s="116">
        <v>-1230594.12925</v>
      </c>
      <c r="DW237" s="117">
        <v>284452.06599999999</v>
      </c>
      <c r="DX237" s="118">
        <f t="shared" si="190"/>
        <v>-946142.06325000001</v>
      </c>
      <c r="DZ237" s="138">
        <f t="shared" si="191"/>
        <v>52665042.138095088</v>
      </c>
      <c r="EB237" s="8">
        <v>710</v>
      </c>
      <c r="EC237" s="8" t="s">
        <v>221</v>
      </c>
      <c r="ED237" s="9">
        <v>28077</v>
      </c>
      <c r="EE237" s="9">
        <v>54398105.659274906</v>
      </c>
      <c r="EF237" s="9">
        <v>9468454.0242036469</v>
      </c>
      <c r="EG237" s="49">
        <v>-1125156</v>
      </c>
      <c r="EI237" s="96">
        <f t="shared" si="156"/>
        <v>53272949.659274906</v>
      </c>
      <c r="EK237" s="135">
        <f t="shared" si="192"/>
        <v>-1959674.2195341215</v>
      </c>
      <c r="EL237" s="92">
        <f t="shared" si="193"/>
        <v>-3.5480375218711731E-2</v>
      </c>
      <c r="EM237" s="129">
        <f t="shared" si="157"/>
        <v>-69.796424815119906</v>
      </c>
      <c r="EO237" s="116">
        <v>1233775.3250000002</v>
      </c>
      <c r="EP237" s="117">
        <v>285187.40000000002</v>
      </c>
      <c r="EQ237" s="118">
        <f t="shared" si="194"/>
        <v>-948587.92500000016</v>
      </c>
      <c r="ES237" s="138">
        <f t="shared" si="195"/>
        <v>52324361.734274909</v>
      </c>
      <c r="EV237" s="40">
        <v>56357779.878809027</v>
      </c>
      <c r="EW237" s="41">
        <v>9884489.5964981969</v>
      </c>
      <c r="EX237" s="42">
        <v>-1125156</v>
      </c>
      <c r="EY237" s="12"/>
      <c r="EZ237" s="43">
        <v>55232623.878809027</v>
      </c>
      <c r="FA237" s="12"/>
      <c r="FB237" s="40">
        <v>-1252753.7002079999</v>
      </c>
      <c r="FC237" s="41">
        <v>207789.59939999998</v>
      </c>
      <c r="FD237" s="42">
        <v>-1044964.100808</v>
      </c>
      <c r="FE237" s="44"/>
      <c r="FF237" s="43">
        <v>54187659.778001025</v>
      </c>
      <c r="FG237" s="12"/>
      <c r="FH237" s="43">
        <v>710</v>
      </c>
      <c r="FI237" s="10"/>
      <c r="FJ237" s="8">
        <v>710</v>
      </c>
      <c r="FK237" s="8" t="s">
        <v>221</v>
      </c>
      <c r="FL237" s="9">
        <v>28077</v>
      </c>
      <c r="FM237" s="9">
        <v>54012850</v>
      </c>
      <c r="FN237" s="9">
        <v>9323737</v>
      </c>
      <c r="FO237" s="49">
        <f t="shared" si="196"/>
        <v>-1125156</v>
      </c>
      <c r="FQ237" s="99">
        <f t="shared" si="158"/>
        <v>52887694</v>
      </c>
      <c r="FS237" s="55">
        <f t="shared" si="197"/>
        <v>-2344929.8788090274</v>
      </c>
      <c r="FT237" s="92">
        <f t="shared" si="198"/>
        <v>-4.2455522010945081E-2</v>
      </c>
      <c r="FU237" s="55">
        <f t="shared" si="159"/>
        <v>-83.517821662179983</v>
      </c>
      <c r="FW237" s="40">
        <v>56357779.878809027</v>
      </c>
      <c r="FX237" s="41">
        <v>9884489.5964981969</v>
      </c>
      <c r="FY237" s="42">
        <v>-1125156</v>
      </c>
      <c r="FZ237" s="12"/>
      <c r="GA237" s="43">
        <v>55232623.878809027</v>
      </c>
      <c r="GB237" s="12"/>
      <c r="GC237" s="40">
        <v>-1252753.7002079999</v>
      </c>
      <c r="GD237" s="41">
        <v>207789.59939999998</v>
      </c>
      <c r="GE237" s="42">
        <v>-1044964.100808</v>
      </c>
      <c r="GF237" s="44"/>
      <c r="GG237" s="43">
        <v>54187659.778001025</v>
      </c>
      <c r="GH237" s="12"/>
      <c r="GI237" s="43">
        <v>710</v>
      </c>
      <c r="GJ237" s="9"/>
      <c r="GK237" s="9"/>
    </row>
    <row r="238" spans="1:193" x14ac:dyDescent="0.25">
      <c r="A238" s="8">
        <v>729</v>
      </c>
      <c r="B238" s="8" t="s">
        <v>620</v>
      </c>
      <c r="C238" s="9">
        <v>9690</v>
      </c>
      <c r="D238" s="9">
        <v>30287626.257785063</v>
      </c>
      <c r="E238" s="9">
        <v>8538467.4405581392</v>
      </c>
      <c r="F238" s="121">
        <v>-278755</v>
      </c>
      <c r="H238" s="96">
        <f t="shared" si="160"/>
        <v>30008871.257785063</v>
      </c>
      <c r="J238" s="135">
        <f t="shared" si="151"/>
        <v>-593377.1460959129</v>
      </c>
      <c r="K238" s="92">
        <f t="shared" si="152"/>
        <v>-1.9389985280318843E-2</v>
      </c>
      <c r="L238" s="129">
        <f t="shared" si="161"/>
        <v>-61.236031588845499</v>
      </c>
      <c r="N238" s="116">
        <v>304809.95135999995</v>
      </c>
      <c r="O238" s="117">
        <v>123726.48</v>
      </c>
      <c r="P238" s="118">
        <v>-181083.47135999997</v>
      </c>
      <c r="R238" s="138">
        <f t="shared" si="162"/>
        <v>29827787.786425062</v>
      </c>
      <c r="S238" s="117"/>
      <c r="T238" s="8">
        <v>729</v>
      </c>
      <c r="U238" s="8" t="s">
        <v>222</v>
      </c>
      <c r="V238" s="9">
        <v>9690</v>
      </c>
      <c r="W238" s="9">
        <v>30287626.257785063</v>
      </c>
      <c r="X238" s="9">
        <v>8538467.4405581392</v>
      </c>
      <c r="Y238" s="121">
        <v>-292927</v>
      </c>
      <c r="AA238" s="96">
        <f t="shared" si="163"/>
        <v>29994699.257785063</v>
      </c>
      <c r="AC238" s="135">
        <f t="shared" si="164"/>
        <v>-607549.1460959129</v>
      </c>
      <c r="AD238" s="92">
        <f t="shared" si="165"/>
        <v>-1.9853088507668721E-2</v>
      </c>
      <c r="AE238" s="129">
        <f t="shared" si="166"/>
        <v>-62.698570288535905</v>
      </c>
      <c r="AG238" s="116">
        <v>304809.95135999995</v>
      </c>
      <c r="AH238" s="117">
        <v>123726.48</v>
      </c>
      <c r="AI238" s="118">
        <f t="shared" si="167"/>
        <v>-181083.47135999997</v>
      </c>
      <c r="AK238" s="138">
        <f t="shared" si="168"/>
        <v>29813615.786425062</v>
      </c>
      <c r="AL238" s="117"/>
      <c r="AM238" s="177" t="s">
        <v>222</v>
      </c>
      <c r="AN238" s="158">
        <v>9915</v>
      </c>
      <c r="AO238" s="158">
        <v>30748434.403880976</v>
      </c>
      <c r="AP238" s="158">
        <v>8752602.7646362875</v>
      </c>
      <c r="AQ238" s="158">
        <v>-169676</v>
      </c>
      <c r="AR238" s="158">
        <v>23490</v>
      </c>
      <c r="AS238" s="168">
        <f t="shared" si="153"/>
        <v>30602248.403880976</v>
      </c>
      <c r="AU238" s="158">
        <v>135480.65939999997</v>
      </c>
      <c r="AV238" s="158">
        <v>-287986.78740000003</v>
      </c>
      <c r="AW238" s="158">
        <v>-152506.12800000006</v>
      </c>
      <c r="AY238" s="168">
        <f t="shared" si="154"/>
        <v>30449742.275880978</v>
      </c>
      <c r="BA238" s="181">
        <v>729</v>
      </c>
      <c r="BB238" s="121"/>
      <c r="BD238" s="8">
        <v>729</v>
      </c>
      <c r="BE238" s="8" t="s">
        <v>222</v>
      </c>
      <c r="BF238" s="9">
        <v>9690</v>
      </c>
      <c r="BG238" s="9">
        <v>30287626.25778506</v>
      </c>
      <c r="BH238" s="9">
        <v>8538467.440558143</v>
      </c>
      <c r="BI238" s="49">
        <v>-110623</v>
      </c>
      <c r="BK238" s="96">
        <f t="shared" si="169"/>
        <v>30177003.25778506</v>
      </c>
      <c r="BM238" s="135">
        <f t="shared" si="170"/>
        <v>-460808.14609591663</v>
      </c>
      <c r="BN238" s="92">
        <f t="shared" si="171"/>
        <v>-1.5040504689494394E-2</v>
      </c>
      <c r="BO238" s="129">
        <f t="shared" si="172"/>
        <v>-47.555020236936699</v>
      </c>
      <c r="BQ238" s="116">
        <v>304809.95136000001</v>
      </c>
      <c r="BR238" s="117">
        <v>123726.48</v>
      </c>
      <c r="BS238" s="118">
        <f t="shared" si="173"/>
        <v>-181083.47136000003</v>
      </c>
      <c r="BU238" s="138">
        <f t="shared" si="174"/>
        <v>29995919.786425058</v>
      </c>
      <c r="BW238" s="8">
        <v>729</v>
      </c>
      <c r="BX238" s="8" t="s">
        <v>222</v>
      </c>
      <c r="BY238" s="9">
        <v>9690</v>
      </c>
      <c r="BZ238" s="9">
        <v>29988617.043604232</v>
      </c>
      <c r="CA238" s="9">
        <v>8538467.440558143</v>
      </c>
      <c r="CB238" s="49">
        <v>-110623</v>
      </c>
      <c r="CD238" s="96">
        <f t="shared" si="175"/>
        <v>29877994.043604232</v>
      </c>
      <c r="CF238" s="135">
        <f t="shared" si="176"/>
        <v>-759817.36027674377</v>
      </c>
      <c r="CG238" s="92">
        <f t="shared" si="177"/>
        <v>-2.4799988166925514E-2</v>
      </c>
      <c r="CH238" s="129">
        <f t="shared" si="178"/>
        <v>-78.412524280365716</v>
      </c>
      <c r="CJ238" s="116">
        <v>304809.95136000001</v>
      </c>
      <c r="CK238" s="117">
        <v>123726.48</v>
      </c>
      <c r="CL238" s="118">
        <f t="shared" si="179"/>
        <v>-181083.47136000003</v>
      </c>
      <c r="CN238" s="138">
        <f t="shared" si="180"/>
        <v>29696910.572244231</v>
      </c>
      <c r="CP238" s="8">
        <v>729</v>
      </c>
      <c r="CQ238" s="8" t="s">
        <v>222</v>
      </c>
      <c r="CR238" s="9">
        <v>9690</v>
      </c>
      <c r="CS238" s="9">
        <v>30271703.847012874</v>
      </c>
      <c r="CT238" s="9">
        <v>8577961.4404241852</v>
      </c>
      <c r="CU238" s="49">
        <v>-110623</v>
      </c>
      <c r="CW238" s="96">
        <f t="shared" si="181"/>
        <v>30161080.847012874</v>
      </c>
      <c r="CY238" s="135">
        <f t="shared" si="182"/>
        <v>-476730.5568681024</v>
      </c>
      <c r="CZ238" s="92">
        <f t="shared" si="183"/>
        <v>-1.5560202737187475E-2</v>
      </c>
      <c r="DA238" s="129">
        <f t="shared" si="184"/>
        <v>-49.198199883189105</v>
      </c>
      <c r="DC238" s="116">
        <v>-305101.56520000001</v>
      </c>
      <c r="DD238" s="117">
        <v>123844.85</v>
      </c>
      <c r="DE238" s="118">
        <f t="shared" si="185"/>
        <v>-181256.71520000001</v>
      </c>
      <c r="DG238" s="138">
        <f t="shared" si="186"/>
        <v>29979824.131812874</v>
      </c>
      <c r="DI238" s="8">
        <v>729</v>
      </c>
      <c r="DJ238" s="8" t="s">
        <v>222</v>
      </c>
      <c r="DK238" s="9">
        <v>9690</v>
      </c>
      <c r="DL238" s="9">
        <v>30271749.508821685</v>
      </c>
      <c r="DM238" s="9">
        <v>8577961.4404241852</v>
      </c>
      <c r="DN238" s="49">
        <v>-110623</v>
      </c>
      <c r="DP238" s="96">
        <f t="shared" si="187"/>
        <v>30161126.508821685</v>
      </c>
      <c r="DR238" s="135">
        <f t="shared" si="188"/>
        <v>-476684.89505929127</v>
      </c>
      <c r="DS238" s="92">
        <f t="shared" si="189"/>
        <v>-1.5558712362819372E-2</v>
      </c>
      <c r="DT238" s="129">
        <f t="shared" si="155"/>
        <v>-49.19348762221788</v>
      </c>
      <c r="DV238" s="116">
        <v>-305101.56520000001</v>
      </c>
      <c r="DW238" s="117">
        <v>123844.85</v>
      </c>
      <c r="DX238" s="118">
        <f t="shared" si="190"/>
        <v>-181256.71520000001</v>
      </c>
      <c r="DZ238" s="138">
        <f t="shared" si="191"/>
        <v>29979869.793621685</v>
      </c>
      <c r="EB238" s="8">
        <v>729</v>
      </c>
      <c r="EC238" s="8" t="s">
        <v>222</v>
      </c>
      <c r="ED238" s="9">
        <v>9690</v>
      </c>
      <c r="EE238" s="9">
        <v>30305009.887165412</v>
      </c>
      <c r="EF238" s="9">
        <v>8542529.076338606</v>
      </c>
      <c r="EG238" s="49">
        <v>-110623</v>
      </c>
      <c r="EI238" s="96">
        <f t="shared" si="156"/>
        <v>30194386.887165412</v>
      </c>
      <c r="EK238" s="135">
        <f t="shared" si="192"/>
        <v>-443424.51671556383</v>
      </c>
      <c r="EL238" s="92">
        <f t="shared" si="193"/>
        <v>-1.4473113332742626E-2</v>
      </c>
      <c r="EM238" s="129">
        <f t="shared" si="157"/>
        <v>-45.761044036693896</v>
      </c>
      <c r="EO238" s="116">
        <v>305890.28000000003</v>
      </c>
      <c r="EP238" s="117">
        <v>124165</v>
      </c>
      <c r="EQ238" s="118">
        <f t="shared" si="194"/>
        <v>-181725.28000000003</v>
      </c>
      <c r="ES238" s="138">
        <f t="shared" si="195"/>
        <v>30012661.607165411</v>
      </c>
      <c r="EV238" s="40">
        <v>30748434.403880976</v>
      </c>
      <c r="EW238" s="41">
        <v>8752602.7646362875</v>
      </c>
      <c r="EX238" s="42">
        <v>-110623</v>
      </c>
      <c r="EY238" s="12"/>
      <c r="EZ238" s="43">
        <v>30637811.403880976</v>
      </c>
      <c r="FA238" s="12"/>
      <c r="FB238" s="40">
        <v>-287986.78740000003</v>
      </c>
      <c r="FC238" s="41">
        <v>135480.65939999997</v>
      </c>
      <c r="FD238" s="42">
        <v>-152506.12800000006</v>
      </c>
      <c r="FE238" s="44"/>
      <c r="FF238" s="43">
        <v>30485305.275880978</v>
      </c>
      <c r="FG238" s="12"/>
      <c r="FH238" s="43">
        <v>729</v>
      </c>
      <c r="FI238" s="10"/>
      <c r="FJ238" s="8">
        <v>729</v>
      </c>
      <c r="FK238" s="8" t="s">
        <v>222</v>
      </c>
      <c r="FL238" s="9">
        <v>9690</v>
      </c>
      <c r="FM238" s="9">
        <v>30311118</v>
      </c>
      <c r="FN238" s="9">
        <v>8606465</v>
      </c>
      <c r="FO238" s="49">
        <f t="shared" si="196"/>
        <v>-110623</v>
      </c>
      <c r="FQ238" s="99">
        <f t="shared" si="158"/>
        <v>30200495</v>
      </c>
      <c r="FS238" s="55">
        <f t="shared" si="197"/>
        <v>-437316.40388097614</v>
      </c>
      <c r="FT238" s="92">
        <f t="shared" si="198"/>
        <v>-1.4273748151135236E-2</v>
      </c>
      <c r="FU238" s="55">
        <f t="shared" si="159"/>
        <v>-45.130691834982059</v>
      </c>
      <c r="FW238" s="40">
        <v>30748434.403880976</v>
      </c>
      <c r="FX238" s="41">
        <v>8752602.7646362875</v>
      </c>
      <c r="FY238" s="42">
        <v>-110623</v>
      </c>
      <c r="FZ238" s="12"/>
      <c r="GA238" s="43">
        <v>30637811.403880976</v>
      </c>
      <c r="GB238" s="12"/>
      <c r="GC238" s="40">
        <v>-287986.78740000003</v>
      </c>
      <c r="GD238" s="41">
        <v>135480.65939999997</v>
      </c>
      <c r="GE238" s="42">
        <v>-152506.12800000006</v>
      </c>
      <c r="GF238" s="44"/>
      <c r="GG238" s="43">
        <v>30485305.275880978</v>
      </c>
      <c r="GH238" s="12"/>
      <c r="GI238" s="43">
        <v>729</v>
      </c>
      <c r="GJ238" s="9"/>
      <c r="GK238" s="9"/>
    </row>
    <row r="239" spans="1:193" x14ac:dyDescent="0.25">
      <c r="A239" s="8">
        <v>732</v>
      </c>
      <c r="B239" s="8" t="s">
        <v>621</v>
      </c>
      <c r="C239" s="9">
        <v>3653</v>
      </c>
      <c r="D239" s="9">
        <v>20235464.920946311</v>
      </c>
      <c r="E239" s="9">
        <v>3003687.6577951238</v>
      </c>
      <c r="F239" s="121">
        <v>65879</v>
      </c>
      <c r="H239" s="96">
        <f t="shared" si="160"/>
        <v>20301343.920946311</v>
      </c>
      <c r="J239" s="135">
        <f t="shared" si="151"/>
        <v>-94143.358046859503</v>
      </c>
      <c r="K239" s="92">
        <f t="shared" si="152"/>
        <v>-4.6158915822435264E-3</v>
      </c>
      <c r="L239" s="129">
        <f t="shared" si="161"/>
        <v>-25.771518764538598</v>
      </c>
      <c r="N239" s="116">
        <v>120340.2816</v>
      </c>
      <c r="O239" s="117">
        <v>6511.92</v>
      </c>
      <c r="P239" s="118">
        <v>-113828.3616</v>
      </c>
      <c r="R239" s="138">
        <f t="shared" si="162"/>
        <v>20187515.559346311</v>
      </c>
      <c r="S239" s="117"/>
      <c r="T239" s="8">
        <v>732</v>
      </c>
      <c r="U239" s="8" t="s">
        <v>223</v>
      </c>
      <c r="V239" s="9">
        <v>3653</v>
      </c>
      <c r="W239" s="9">
        <v>20235464.920946311</v>
      </c>
      <c r="X239" s="9">
        <v>3003687.6577951238</v>
      </c>
      <c r="Y239" s="121">
        <v>-28727</v>
      </c>
      <c r="AA239" s="96">
        <f t="shared" si="163"/>
        <v>20206737.920946311</v>
      </c>
      <c r="AC239" s="135">
        <f t="shared" si="164"/>
        <v>-188749.3580468595</v>
      </c>
      <c r="AD239" s="92">
        <f t="shared" si="165"/>
        <v>-9.254466709469918E-3</v>
      </c>
      <c r="AE239" s="129">
        <f t="shared" si="166"/>
        <v>-51.669684655587055</v>
      </c>
      <c r="AG239" s="116">
        <v>120340.2816</v>
      </c>
      <c r="AH239" s="117">
        <v>6511.92</v>
      </c>
      <c r="AI239" s="118">
        <f t="shared" si="167"/>
        <v>-113828.3616</v>
      </c>
      <c r="AK239" s="138">
        <f t="shared" si="168"/>
        <v>20092909.559346311</v>
      </c>
      <c r="AL239" s="117"/>
      <c r="AM239" s="177" t="s">
        <v>223</v>
      </c>
      <c r="AN239" s="158">
        <v>3727</v>
      </c>
      <c r="AO239" s="158">
        <v>20550440.278993171</v>
      </c>
      <c r="AP239" s="158">
        <v>3014193.6312429286</v>
      </c>
      <c r="AQ239" s="158">
        <v>-154953</v>
      </c>
      <c r="AS239" s="168">
        <f t="shared" si="153"/>
        <v>20395487.278993171</v>
      </c>
      <c r="AU239" s="158">
        <v>0</v>
      </c>
      <c r="AV239" s="158">
        <v>-130681.97519999999</v>
      </c>
      <c r="AW239" s="158">
        <v>-130681.97519999999</v>
      </c>
      <c r="AY239" s="168">
        <f t="shared" si="154"/>
        <v>20264805.30379317</v>
      </c>
      <c r="BA239" s="181">
        <v>732</v>
      </c>
      <c r="BB239" s="121"/>
      <c r="BD239" s="8">
        <v>732</v>
      </c>
      <c r="BE239" s="8" t="s">
        <v>223</v>
      </c>
      <c r="BF239" s="9">
        <v>3653</v>
      </c>
      <c r="BG239" s="9">
        <v>20235464.920946311</v>
      </c>
      <c r="BH239" s="9">
        <v>3003687.6577951238</v>
      </c>
      <c r="BI239" s="49">
        <v>-212709</v>
      </c>
      <c r="BK239" s="96">
        <f t="shared" si="169"/>
        <v>20022755.920946311</v>
      </c>
      <c r="BM239" s="135">
        <f t="shared" si="170"/>
        <v>-314975.3580468595</v>
      </c>
      <c r="BN239" s="92">
        <f t="shared" si="171"/>
        <v>-1.5487241606550154E-2</v>
      </c>
      <c r="BO239" s="129">
        <f t="shared" si="172"/>
        <v>-86.223749807516967</v>
      </c>
      <c r="BQ239" s="116">
        <v>120340.28159999999</v>
      </c>
      <c r="BR239" s="117">
        <v>6511.92</v>
      </c>
      <c r="BS239" s="118">
        <f t="shared" si="173"/>
        <v>-113828.36159999999</v>
      </c>
      <c r="BU239" s="138">
        <f t="shared" si="174"/>
        <v>19908927.559346311</v>
      </c>
      <c r="BW239" s="8">
        <v>732</v>
      </c>
      <c r="BX239" s="8" t="s">
        <v>223</v>
      </c>
      <c r="BY239" s="9">
        <v>3653</v>
      </c>
      <c r="BZ239" s="9">
        <v>20046052.506634623</v>
      </c>
      <c r="CA239" s="9">
        <v>3003687.6577951238</v>
      </c>
      <c r="CB239" s="49">
        <v>-212709</v>
      </c>
      <c r="CD239" s="96">
        <f t="shared" si="175"/>
        <v>19833343.506634623</v>
      </c>
      <c r="CF239" s="135">
        <f t="shared" si="176"/>
        <v>-504387.7723585479</v>
      </c>
      <c r="CG239" s="92">
        <f t="shared" si="177"/>
        <v>-2.4800591837867859E-2</v>
      </c>
      <c r="CH239" s="129">
        <f t="shared" si="178"/>
        <v>-138.07494452738788</v>
      </c>
      <c r="CJ239" s="116">
        <v>120340.28159999999</v>
      </c>
      <c r="CK239" s="117">
        <v>6511.92</v>
      </c>
      <c r="CL239" s="118">
        <f t="shared" si="179"/>
        <v>-113828.36159999999</v>
      </c>
      <c r="CN239" s="138">
        <f t="shared" si="180"/>
        <v>19719515.145034622</v>
      </c>
      <c r="CP239" s="8">
        <v>732</v>
      </c>
      <c r="CQ239" s="8" t="s">
        <v>223</v>
      </c>
      <c r="CR239" s="9">
        <v>3653</v>
      </c>
      <c r="CS239" s="9">
        <v>20052220.876019627</v>
      </c>
      <c r="CT239" s="9">
        <v>2996431.9999570749</v>
      </c>
      <c r="CU239" s="49">
        <v>-212709</v>
      </c>
      <c r="CW239" s="96">
        <f t="shared" si="181"/>
        <v>19839511.876019627</v>
      </c>
      <c r="CY239" s="135">
        <f t="shared" si="182"/>
        <v>-498219.40297354385</v>
      </c>
      <c r="CZ239" s="92">
        <f t="shared" si="183"/>
        <v>-2.4497295009898883E-2</v>
      </c>
      <c r="DA239" s="129">
        <f t="shared" si="184"/>
        <v>-136.38636818328604</v>
      </c>
      <c r="DC239" s="116">
        <v>-120455.41200000001</v>
      </c>
      <c r="DD239" s="117">
        <v>6518.15</v>
      </c>
      <c r="DE239" s="118">
        <f t="shared" si="185"/>
        <v>-113937.26200000002</v>
      </c>
      <c r="DG239" s="138">
        <f t="shared" si="186"/>
        <v>19725574.614019629</v>
      </c>
      <c r="DI239" s="8">
        <v>732</v>
      </c>
      <c r="DJ239" s="8" t="s">
        <v>223</v>
      </c>
      <c r="DK239" s="9">
        <v>3653</v>
      </c>
      <c r="DL239" s="9">
        <v>20052130.349418018</v>
      </c>
      <c r="DM239" s="9">
        <v>2996431.9999570749</v>
      </c>
      <c r="DN239" s="49">
        <v>-212709</v>
      </c>
      <c r="DP239" s="96">
        <f t="shared" si="187"/>
        <v>19839421.349418018</v>
      </c>
      <c r="DR239" s="135">
        <f t="shared" si="188"/>
        <v>-498309.9295751527</v>
      </c>
      <c r="DS239" s="92">
        <f t="shared" si="189"/>
        <v>-2.4501746175093615E-2</v>
      </c>
      <c r="DT239" s="129">
        <f t="shared" si="155"/>
        <v>-136.41114962363883</v>
      </c>
      <c r="DV239" s="116">
        <v>-120455.41200000001</v>
      </c>
      <c r="DW239" s="117">
        <v>6518.15</v>
      </c>
      <c r="DX239" s="118">
        <f t="shared" si="190"/>
        <v>-113937.26200000002</v>
      </c>
      <c r="DZ239" s="138">
        <f t="shared" si="191"/>
        <v>19725484.08741802</v>
      </c>
      <c r="EB239" s="8">
        <v>732</v>
      </c>
      <c r="EC239" s="8" t="s">
        <v>223</v>
      </c>
      <c r="ED239" s="9">
        <v>3653</v>
      </c>
      <c r="EE239" s="9">
        <v>20147185.598089486</v>
      </c>
      <c r="EF239" s="9">
        <v>2980678.9958087802</v>
      </c>
      <c r="EG239" s="49">
        <v>-212709</v>
      </c>
      <c r="EI239" s="96">
        <f t="shared" si="156"/>
        <v>19934476.598089486</v>
      </c>
      <c r="EK239" s="135">
        <f t="shared" si="192"/>
        <v>-403254.68090368435</v>
      </c>
      <c r="EL239" s="92">
        <f t="shared" si="193"/>
        <v>-1.9827908795323982E-2</v>
      </c>
      <c r="EM239" s="129">
        <f t="shared" si="157"/>
        <v>-110.39000298485747</v>
      </c>
      <c r="EO239" s="116">
        <v>120766.8</v>
      </c>
      <c r="EP239" s="117">
        <v>6535</v>
      </c>
      <c r="EQ239" s="118">
        <f t="shared" si="194"/>
        <v>-114231.8</v>
      </c>
      <c r="ES239" s="138">
        <f t="shared" si="195"/>
        <v>19820244.798089486</v>
      </c>
      <c r="EV239" s="40">
        <v>20550440.278993171</v>
      </c>
      <c r="EW239" s="41">
        <v>3014193.6312429286</v>
      </c>
      <c r="EX239" s="42">
        <v>-212709</v>
      </c>
      <c r="EY239" s="12"/>
      <c r="EZ239" s="43">
        <v>20337731.278993171</v>
      </c>
      <c r="FA239" s="12"/>
      <c r="FB239" s="40">
        <v>-130681.97519999999</v>
      </c>
      <c r="FC239" s="41">
        <v>0</v>
      </c>
      <c r="FD239" s="42">
        <v>-130681.97519999999</v>
      </c>
      <c r="FE239" s="44"/>
      <c r="FF239" s="43">
        <v>20207049.30379317</v>
      </c>
      <c r="FG239" s="12"/>
      <c r="FH239" s="43">
        <v>732</v>
      </c>
      <c r="FI239" s="10"/>
      <c r="FJ239" s="8">
        <v>732</v>
      </c>
      <c r="FK239" s="8" t="s">
        <v>223</v>
      </c>
      <c r="FL239" s="9">
        <v>3653</v>
      </c>
      <c r="FM239" s="9">
        <v>20132962</v>
      </c>
      <c r="FN239" s="9">
        <v>2921083</v>
      </c>
      <c r="FO239" s="49">
        <f t="shared" si="196"/>
        <v>-212709</v>
      </c>
      <c r="FQ239" s="99">
        <f t="shared" si="158"/>
        <v>19920253</v>
      </c>
      <c r="FS239" s="55">
        <f t="shared" si="197"/>
        <v>-417478.27899317071</v>
      </c>
      <c r="FT239" s="92">
        <f t="shared" si="198"/>
        <v>-2.0527278744428282E-2</v>
      </c>
      <c r="FU239" s="55">
        <f t="shared" si="159"/>
        <v>-114.28367889219018</v>
      </c>
      <c r="FW239" s="40">
        <v>20550440.278993171</v>
      </c>
      <c r="FX239" s="41">
        <v>3014193.6312429286</v>
      </c>
      <c r="FY239" s="42">
        <v>-212709</v>
      </c>
      <c r="FZ239" s="12"/>
      <c r="GA239" s="43">
        <v>20337731.278993171</v>
      </c>
      <c r="GB239" s="12"/>
      <c r="GC239" s="40">
        <v>-130681.97519999999</v>
      </c>
      <c r="GD239" s="41">
        <v>0</v>
      </c>
      <c r="GE239" s="42">
        <v>-130681.97519999999</v>
      </c>
      <c r="GF239" s="44"/>
      <c r="GG239" s="43">
        <v>20207049.30379317</v>
      </c>
      <c r="GH239" s="12"/>
      <c r="GI239" s="43">
        <v>732</v>
      </c>
      <c r="GJ239" s="9"/>
      <c r="GK239" s="9"/>
    </row>
    <row r="240" spans="1:193" x14ac:dyDescent="0.25">
      <c r="A240" s="8">
        <v>734</v>
      </c>
      <c r="B240" s="8" t="s">
        <v>622</v>
      </c>
      <c r="C240" s="9">
        <v>53546</v>
      </c>
      <c r="D240" s="9">
        <v>109305198.12967482</v>
      </c>
      <c r="E240" s="9">
        <v>22380136.806172512</v>
      </c>
      <c r="F240" s="121">
        <v>-2776254</v>
      </c>
      <c r="H240" s="96">
        <f t="shared" si="160"/>
        <v>106528944.12967482</v>
      </c>
      <c r="J240" s="135">
        <f t="shared" si="151"/>
        <v>-972488.78591221571</v>
      </c>
      <c r="K240" s="92">
        <f t="shared" si="152"/>
        <v>-9.0462867288089045E-3</v>
      </c>
      <c r="L240" s="129">
        <f t="shared" si="161"/>
        <v>-18.161744778549579</v>
      </c>
      <c r="N240" s="116">
        <v>949577.29108799994</v>
      </c>
      <c r="O240" s="117">
        <v>368835.14880000002</v>
      </c>
      <c r="P240" s="118">
        <v>-580742.14228799986</v>
      </c>
      <c r="R240" s="138">
        <f t="shared" si="162"/>
        <v>105948201.98738682</v>
      </c>
      <c r="S240" s="117"/>
      <c r="T240" s="8">
        <v>734</v>
      </c>
      <c r="U240" s="8" t="s">
        <v>224</v>
      </c>
      <c r="V240" s="9">
        <v>53546</v>
      </c>
      <c r="W240" s="9">
        <v>109305198.12967482</v>
      </c>
      <c r="X240" s="9">
        <v>22380136.806172512</v>
      </c>
      <c r="Y240" s="121">
        <v>-2930573</v>
      </c>
      <c r="AA240" s="96">
        <f t="shared" si="163"/>
        <v>106374625.12967482</v>
      </c>
      <c r="AC240" s="135">
        <f t="shared" si="164"/>
        <v>-1126807.7859122157</v>
      </c>
      <c r="AD240" s="92">
        <f t="shared" si="165"/>
        <v>-1.048179317569669E-2</v>
      </c>
      <c r="AE240" s="129">
        <f t="shared" si="166"/>
        <v>-21.043734096145663</v>
      </c>
      <c r="AG240" s="116">
        <v>949577.29108799994</v>
      </c>
      <c r="AH240" s="117">
        <v>368835.14880000002</v>
      </c>
      <c r="AI240" s="118">
        <f t="shared" si="167"/>
        <v>-580742.14228799986</v>
      </c>
      <c r="AK240" s="138">
        <f t="shared" si="168"/>
        <v>105793882.98738682</v>
      </c>
      <c r="AL240" s="117"/>
      <c r="AM240" s="177" t="s">
        <v>224</v>
      </c>
      <c r="AN240" s="158">
        <v>53890</v>
      </c>
      <c r="AO240" s="158">
        <v>110241324.91558704</v>
      </c>
      <c r="AP240" s="158">
        <v>22547632.861802455</v>
      </c>
      <c r="AQ240" s="158">
        <v>-2761622</v>
      </c>
      <c r="AR240" s="158">
        <v>21730</v>
      </c>
      <c r="AS240" s="168">
        <f t="shared" si="153"/>
        <v>107501432.91558704</v>
      </c>
      <c r="AU240" s="158">
        <v>403746.82679999998</v>
      </c>
      <c r="AV240" s="158">
        <v>-951844.64787600003</v>
      </c>
      <c r="AW240" s="158">
        <v>-548097.82107600011</v>
      </c>
      <c r="AY240" s="168">
        <f t="shared" si="154"/>
        <v>106953335.09451103</v>
      </c>
      <c r="BA240" s="181">
        <v>734</v>
      </c>
      <c r="BB240" s="121"/>
      <c r="BD240" s="8">
        <v>734</v>
      </c>
      <c r="BE240" s="8" t="s">
        <v>224</v>
      </c>
      <c r="BF240" s="9">
        <v>53546</v>
      </c>
      <c r="BG240" s="9">
        <v>109305198.12967482</v>
      </c>
      <c r="BH240" s="9">
        <v>22380136.806172512</v>
      </c>
      <c r="BI240" s="49">
        <v>-3336897</v>
      </c>
      <c r="BK240" s="96">
        <f t="shared" si="169"/>
        <v>105968301.12967482</v>
      </c>
      <c r="BM240" s="135">
        <f t="shared" si="170"/>
        <v>-936126.78591221571</v>
      </c>
      <c r="BN240" s="92">
        <f t="shared" si="171"/>
        <v>-8.7566698981953496E-3</v>
      </c>
      <c r="BO240" s="129">
        <f t="shared" si="172"/>
        <v>-17.48266510873297</v>
      </c>
      <c r="BQ240" s="116">
        <v>949577.29108799994</v>
      </c>
      <c r="BR240" s="117">
        <v>368835.14880000002</v>
      </c>
      <c r="BS240" s="118">
        <f t="shared" si="173"/>
        <v>-580742.14228799986</v>
      </c>
      <c r="BU240" s="138">
        <f t="shared" si="174"/>
        <v>105387558.98738682</v>
      </c>
      <c r="BW240" s="8">
        <v>734</v>
      </c>
      <c r="BX240" s="8" t="s">
        <v>224</v>
      </c>
      <c r="BY240" s="9">
        <v>53546</v>
      </c>
      <c r="BZ240" s="9">
        <v>108122746.67898777</v>
      </c>
      <c r="CA240" s="9">
        <v>22380136.806172512</v>
      </c>
      <c r="CB240" s="49">
        <v>-3336897</v>
      </c>
      <c r="CD240" s="96">
        <f t="shared" si="175"/>
        <v>104785849.67898777</v>
      </c>
      <c r="CF240" s="135">
        <f t="shared" si="176"/>
        <v>-2118578.2365992665</v>
      </c>
      <c r="CG240" s="92">
        <f t="shared" si="177"/>
        <v>-1.9817497534078944E-2</v>
      </c>
      <c r="CH240" s="129">
        <f t="shared" si="178"/>
        <v>-39.565574209077553</v>
      </c>
      <c r="CJ240" s="116">
        <v>949577.29108799994</v>
      </c>
      <c r="CK240" s="117">
        <v>368835.14880000002</v>
      </c>
      <c r="CL240" s="118">
        <f t="shared" si="179"/>
        <v>-580742.14228799986</v>
      </c>
      <c r="CN240" s="138">
        <f t="shared" si="180"/>
        <v>104205107.53669977</v>
      </c>
      <c r="CP240" s="8">
        <v>734</v>
      </c>
      <c r="CQ240" s="8" t="s">
        <v>224</v>
      </c>
      <c r="CR240" s="9">
        <v>53546</v>
      </c>
      <c r="CS240" s="9">
        <v>108009959.1752236</v>
      </c>
      <c r="CT240" s="9">
        <v>22643978.735425517</v>
      </c>
      <c r="CU240" s="49">
        <v>-3336897</v>
      </c>
      <c r="CW240" s="96">
        <f t="shared" si="181"/>
        <v>104673062.1752236</v>
      </c>
      <c r="CY240" s="135">
        <f t="shared" si="182"/>
        <v>-2231365.740363434</v>
      </c>
      <c r="CZ240" s="92">
        <f t="shared" si="183"/>
        <v>-2.0872528705034987E-2</v>
      </c>
      <c r="DA240" s="129">
        <f t="shared" si="184"/>
        <v>-41.671940768001981</v>
      </c>
      <c r="DC240" s="116">
        <v>-950485.75840999978</v>
      </c>
      <c r="DD240" s="117">
        <v>369188.01600000006</v>
      </c>
      <c r="DE240" s="118">
        <f t="shared" si="185"/>
        <v>-581297.74240999972</v>
      </c>
      <c r="DG240" s="138">
        <f t="shared" si="186"/>
        <v>104091764.4328136</v>
      </c>
      <c r="DI240" s="8">
        <v>734</v>
      </c>
      <c r="DJ240" s="8" t="s">
        <v>224</v>
      </c>
      <c r="DK240" s="9">
        <v>53546</v>
      </c>
      <c r="DL240" s="9">
        <v>108010372.24678318</v>
      </c>
      <c r="DM240" s="9">
        <v>22643978.735425517</v>
      </c>
      <c r="DN240" s="49">
        <v>-3336897</v>
      </c>
      <c r="DP240" s="96">
        <f t="shared" si="187"/>
        <v>104673475.24678318</v>
      </c>
      <c r="DR240" s="135">
        <f t="shared" si="188"/>
        <v>-2230952.6688038558</v>
      </c>
      <c r="DS240" s="92">
        <f t="shared" si="189"/>
        <v>-2.0868664771916103E-2</v>
      </c>
      <c r="DT240" s="129">
        <f t="shared" si="155"/>
        <v>-41.664226437154142</v>
      </c>
      <c r="DV240" s="116">
        <v>-950485.75840999978</v>
      </c>
      <c r="DW240" s="117">
        <v>369188.01600000006</v>
      </c>
      <c r="DX240" s="118">
        <f t="shared" si="190"/>
        <v>-581297.74240999972</v>
      </c>
      <c r="DZ240" s="138">
        <f t="shared" si="191"/>
        <v>104092177.50437318</v>
      </c>
      <c r="EB240" s="8">
        <v>734</v>
      </c>
      <c r="EC240" s="8" t="s">
        <v>224</v>
      </c>
      <c r="ED240" s="9">
        <v>53546</v>
      </c>
      <c r="EE240" s="9">
        <v>107540343.49491052</v>
      </c>
      <c r="EF240" s="9">
        <v>22222523.326230366</v>
      </c>
      <c r="EG240" s="49">
        <v>-3336897</v>
      </c>
      <c r="EI240" s="96">
        <f t="shared" si="156"/>
        <v>104203446.49491052</v>
      </c>
      <c r="EK240" s="135">
        <f t="shared" si="192"/>
        <v>-2700981.4206765145</v>
      </c>
      <c r="EL240" s="92">
        <f t="shared" si="193"/>
        <v>-2.5265383982123177E-2</v>
      </c>
      <c r="EM240" s="129">
        <f t="shared" si="157"/>
        <v>-50.442263113519488</v>
      </c>
      <c r="EO240" s="116">
        <v>952942.84900000016</v>
      </c>
      <c r="EP240" s="117">
        <v>370142.4</v>
      </c>
      <c r="EQ240" s="118">
        <f t="shared" si="194"/>
        <v>-582800.44900000014</v>
      </c>
      <c r="ES240" s="138">
        <f t="shared" si="195"/>
        <v>103620646.04591052</v>
      </c>
      <c r="EV240" s="40">
        <v>110241324.91558704</v>
      </c>
      <c r="EW240" s="41">
        <v>22547632.861802455</v>
      </c>
      <c r="EX240" s="42">
        <v>-3336897</v>
      </c>
      <c r="EY240" s="12"/>
      <c r="EZ240" s="43">
        <v>106904427.91558704</v>
      </c>
      <c r="FA240" s="12"/>
      <c r="FB240" s="40">
        <v>-951844.64787600003</v>
      </c>
      <c r="FC240" s="41">
        <v>403746.82679999998</v>
      </c>
      <c r="FD240" s="42">
        <v>-548097.82107600011</v>
      </c>
      <c r="FE240" s="44"/>
      <c r="FF240" s="43">
        <v>106356330.09451103</v>
      </c>
      <c r="FG240" s="12"/>
      <c r="FH240" s="43">
        <v>734</v>
      </c>
      <c r="FI240" s="10"/>
      <c r="FJ240" s="8">
        <v>734</v>
      </c>
      <c r="FK240" s="8" t="s">
        <v>224</v>
      </c>
      <c r="FL240" s="9">
        <v>53546</v>
      </c>
      <c r="FM240" s="9">
        <v>107543000</v>
      </c>
      <c r="FN240" s="9">
        <v>22284140</v>
      </c>
      <c r="FO240" s="49">
        <f t="shared" si="196"/>
        <v>-3336897</v>
      </c>
      <c r="FQ240" s="99">
        <f t="shared" si="158"/>
        <v>104206103</v>
      </c>
      <c r="FS240" s="55">
        <f t="shared" si="197"/>
        <v>-2698324.9155870378</v>
      </c>
      <c r="FT240" s="92">
        <f t="shared" si="198"/>
        <v>-2.524053463639192E-2</v>
      </c>
      <c r="FU240" s="55">
        <f t="shared" si="159"/>
        <v>-50.392651469522242</v>
      </c>
      <c r="FW240" s="40">
        <v>110241324.91558704</v>
      </c>
      <c r="FX240" s="41">
        <v>22547632.861802455</v>
      </c>
      <c r="FY240" s="42">
        <v>-3336897</v>
      </c>
      <c r="FZ240" s="12"/>
      <c r="GA240" s="43">
        <v>106904427.91558704</v>
      </c>
      <c r="GB240" s="12"/>
      <c r="GC240" s="40">
        <v>-951844.64787600003</v>
      </c>
      <c r="GD240" s="41">
        <v>403746.82679999998</v>
      </c>
      <c r="GE240" s="42">
        <v>-548097.82107600011</v>
      </c>
      <c r="GF240" s="44"/>
      <c r="GG240" s="43">
        <v>106356330.09451103</v>
      </c>
      <c r="GH240" s="12"/>
      <c r="GI240" s="43">
        <v>734</v>
      </c>
      <c r="GJ240" s="9"/>
      <c r="GK240" s="9"/>
    </row>
    <row r="241" spans="1:193" x14ac:dyDescent="0.25">
      <c r="A241" s="8">
        <v>738</v>
      </c>
      <c r="B241" s="8" t="s">
        <v>623</v>
      </c>
      <c r="C241" s="9">
        <v>3047</v>
      </c>
      <c r="D241" s="9">
        <v>5108369.630382319</v>
      </c>
      <c r="E241" s="9">
        <v>1398991.8675809517</v>
      </c>
      <c r="F241" s="121">
        <v>-608779</v>
      </c>
      <c r="H241" s="96">
        <f t="shared" si="160"/>
        <v>4499590.630382319</v>
      </c>
      <c r="J241" s="135">
        <f t="shared" si="151"/>
        <v>-139280.61471910682</v>
      </c>
      <c r="K241" s="92">
        <f t="shared" si="152"/>
        <v>-3.0024677849419711E-2</v>
      </c>
      <c r="L241" s="129">
        <f t="shared" si="161"/>
        <v>-45.710736698098728</v>
      </c>
      <c r="N241" s="116">
        <v>214033.78656000001</v>
      </c>
      <c r="O241" s="117">
        <v>146127.48480000003</v>
      </c>
      <c r="P241" s="118">
        <v>-67906.301759999973</v>
      </c>
      <c r="R241" s="138">
        <f t="shared" si="162"/>
        <v>4431684.3286223188</v>
      </c>
      <c r="S241" s="117"/>
      <c r="T241" s="8">
        <v>738</v>
      </c>
      <c r="U241" s="8" t="s">
        <v>225</v>
      </c>
      <c r="V241" s="9">
        <v>3047</v>
      </c>
      <c r="W241" s="9">
        <v>5108369.630382319</v>
      </c>
      <c r="X241" s="9">
        <v>1398991.8675809517</v>
      </c>
      <c r="Y241" s="121">
        <v>-609432</v>
      </c>
      <c r="AA241" s="96">
        <f t="shared" si="163"/>
        <v>4498937.630382319</v>
      </c>
      <c r="AC241" s="135">
        <f t="shared" si="164"/>
        <v>-139933.61471910682</v>
      </c>
      <c r="AD241" s="92">
        <f t="shared" si="165"/>
        <v>-3.0165444851886002E-2</v>
      </c>
      <c r="AE241" s="129">
        <f t="shared" si="166"/>
        <v>-45.92504585464615</v>
      </c>
      <c r="AG241" s="116">
        <v>214033.78656000001</v>
      </c>
      <c r="AH241" s="117">
        <v>146127.48480000003</v>
      </c>
      <c r="AI241" s="118">
        <f t="shared" si="167"/>
        <v>-67906.301759999973</v>
      </c>
      <c r="AK241" s="138">
        <f t="shared" si="168"/>
        <v>4431031.3286223188</v>
      </c>
      <c r="AL241" s="117"/>
      <c r="AM241" s="177" t="s">
        <v>225</v>
      </c>
      <c r="AN241" s="158">
        <v>3019</v>
      </c>
      <c r="AO241" s="158">
        <v>5286443.2451014258</v>
      </c>
      <c r="AP241" s="158">
        <v>1434295.5009942879</v>
      </c>
      <c r="AQ241" s="158">
        <v>-647572</v>
      </c>
      <c r="AS241" s="168">
        <f t="shared" si="153"/>
        <v>4638871.2451014258</v>
      </c>
      <c r="AU241" s="158">
        <v>127789.6176</v>
      </c>
      <c r="AV241" s="158">
        <v>-263520.07152</v>
      </c>
      <c r="AW241" s="158">
        <v>-135730.45392</v>
      </c>
      <c r="AY241" s="168">
        <f t="shared" si="154"/>
        <v>4503140.7911814256</v>
      </c>
      <c r="BA241" s="181">
        <v>738</v>
      </c>
      <c r="BB241" s="121"/>
      <c r="BD241" s="8">
        <v>738</v>
      </c>
      <c r="BE241" s="8" t="s">
        <v>225</v>
      </c>
      <c r="BF241" s="9">
        <v>3047</v>
      </c>
      <c r="BG241" s="9">
        <v>5108369.630382319</v>
      </c>
      <c r="BH241" s="9">
        <v>1398991.8675809517</v>
      </c>
      <c r="BI241" s="49">
        <v>-646269</v>
      </c>
      <c r="BK241" s="96">
        <f t="shared" si="169"/>
        <v>4462100.630382319</v>
      </c>
      <c r="BM241" s="135">
        <f t="shared" si="170"/>
        <v>-178073.61471910682</v>
      </c>
      <c r="BN241" s="92">
        <f t="shared" si="171"/>
        <v>-3.8376493061030394E-2</v>
      </c>
      <c r="BO241" s="129">
        <f t="shared" si="172"/>
        <v>-58.442275917002569</v>
      </c>
      <c r="BQ241" s="116">
        <v>214033.78655999998</v>
      </c>
      <c r="BR241" s="117">
        <v>146127.48480000001</v>
      </c>
      <c r="BS241" s="118">
        <f t="shared" si="173"/>
        <v>-67906.301759999973</v>
      </c>
      <c r="BU241" s="138">
        <f t="shared" si="174"/>
        <v>4394194.3286223188</v>
      </c>
      <c r="BW241" s="8">
        <v>738</v>
      </c>
      <c r="BX241" s="8" t="s">
        <v>225</v>
      </c>
      <c r="BY241" s="9">
        <v>3047</v>
      </c>
      <c r="BZ241" s="9">
        <v>5056154.1204719869</v>
      </c>
      <c r="CA241" s="9">
        <v>1398991.8675809517</v>
      </c>
      <c r="CB241" s="49">
        <v>-646269</v>
      </c>
      <c r="CD241" s="96">
        <f t="shared" si="175"/>
        <v>4409885.1204719869</v>
      </c>
      <c r="CF241" s="135">
        <f t="shared" si="176"/>
        <v>-230289.12462943885</v>
      </c>
      <c r="CG241" s="92">
        <f t="shared" si="177"/>
        <v>-4.9629413135196858E-2</v>
      </c>
      <c r="CH241" s="129">
        <f t="shared" si="178"/>
        <v>-75.578970997518496</v>
      </c>
      <c r="CJ241" s="116">
        <v>214033.78655999998</v>
      </c>
      <c r="CK241" s="117">
        <v>146127.48480000001</v>
      </c>
      <c r="CL241" s="118">
        <f t="shared" si="179"/>
        <v>-67906.301759999973</v>
      </c>
      <c r="CN241" s="138">
        <f t="shared" si="180"/>
        <v>4341978.8187119868</v>
      </c>
      <c r="CP241" s="8">
        <v>738</v>
      </c>
      <c r="CQ241" s="8" t="s">
        <v>225</v>
      </c>
      <c r="CR241" s="9">
        <v>3047</v>
      </c>
      <c r="CS241" s="9">
        <v>5051958.0350617738</v>
      </c>
      <c r="CT241" s="9">
        <v>1423703.8187238078</v>
      </c>
      <c r="CU241" s="49">
        <v>-646269</v>
      </c>
      <c r="CW241" s="96">
        <f t="shared" si="181"/>
        <v>4405689.0350617738</v>
      </c>
      <c r="CY241" s="135">
        <f t="shared" si="182"/>
        <v>-234485.21003965195</v>
      </c>
      <c r="CZ241" s="92">
        <f t="shared" si="183"/>
        <v>-5.053370792857511E-2</v>
      </c>
      <c r="DA241" s="129">
        <f t="shared" si="184"/>
        <v>-76.956091250296012</v>
      </c>
      <c r="DC241" s="116">
        <v>-214238.55420000001</v>
      </c>
      <c r="DD241" s="117">
        <v>146267.28599999999</v>
      </c>
      <c r="DE241" s="118">
        <f t="shared" si="185"/>
        <v>-67971.26820000002</v>
      </c>
      <c r="DG241" s="138">
        <f t="shared" si="186"/>
        <v>4337717.766861774</v>
      </c>
      <c r="DI241" s="8">
        <v>738</v>
      </c>
      <c r="DJ241" s="8" t="s">
        <v>225</v>
      </c>
      <c r="DK241" s="9">
        <v>3047</v>
      </c>
      <c r="DL241" s="9">
        <v>5051975.9277363708</v>
      </c>
      <c r="DM241" s="9">
        <v>1423703.8187238078</v>
      </c>
      <c r="DN241" s="49">
        <v>-646269</v>
      </c>
      <c r="DP241" s="96">
        <f t="shared" si="187"/>
        <v>4405706.9277363708</v>
      </c>
      <c r="DR241" s="135">
        <f t="shared" si="188"/>
        <v>-234467.31736505497</v>
      </c>
      <c r="DS241" s="92">
        <f t="shared" si="189"/>
        <v>-5.0529851893510079E-2</v>
      </c>
      <c r="DT241" s="129">
        <f t="shared" si="155"/>
        <v>-76.950219023647847</v>
      </c>
      <c r="DV241" s="116">
        <v>-214238.55420000001</v>
      </c>
      <c r="DW241" s="117">
        <v>146267.28599999999</v>
      </c>
      <c r="DX241" s="118">
        <f t="shared" si="190"/>
        <v>-67971.26820000002</v>
      </c>
      <c r="DZ241" s="138">
        <f t="shared" si="191"/>
        <v>4337735.659536371</v>
      </c>
      <c r="EB241" s="8">
        <v>738</v>
      </c>
      <c r="EC241" s="8" t="s">
        <v>225</v>
      </c>
      <c r="ED241" s="9">
        <v>3047</v>
      </c>
      <c r="EE241" s="9">
        <v>5015608.0653844895</v>
      </c>
      <c r="EF241" s="9">
        <v>1415453.6202285707</v>
      </c>
      <c r="EG241" s="49">
        <v>-646269</v>
      </c>
      <c r="EI241" s="96">
        <f t="shared" si="156"/>
        <v>4369339.0653844895</v>
      </c>
      <c r="EK241" s="135">
        <f t="shared" si="192"/>
        <v>-270835.17971693631</v>
      </c>
      <c r="EL241" s="92">
        <f t="shared" si="193"/>
        <v>-5.8367458938175361E-2</v>
      </c>
      <c r="EM241" s="129">
        <f t="shared" si="157"/>
        <v>-88.885848282552118</v>
      </c>
      <c r="EO241" s="116">
        <v>214792.38</v>
      </c>
      <c r="EP241" s="117">
        <v>146645.4</v>
      </c>
      <c r="EQ241" s="118">
        <f t="shared" si="194"/>
        <v>-68146.98000000001</v>
      </c>
      <c r="ES241" s="138">
        <f t="shared" si="195"/>
        <v>4301192.085384489</v>
      </c>
      <c r="EV241" s="40">
        <v>5286443.2451014258</v>
      </c>
      <c r="EW241" s="41">
        <v>1434295.5009942879</v>
      </c>
      <c r="EX241" s="42">
        <v>-646269</v>
      </c>
      <c r="EY241" s="12"/>
      <c r="EZ241" s="43">
        <v>4640174.2451014258</v>
      </c>
      <c r="FA241" s="12"/>
      <c r="FB241" s="40">
        <v>-263520.07152</v>
      </c>
      <c r="FC241" s="41">
        <v>127789.6176</v>
      </c>
      <c r="FD241" s="42">
        <v>-135730.45392</v>
      </c>
      <c r="FE241" s="44"/>
      <c r="FF241" s="43">
        <v>4504443.7911814256</v>
      </c>
      <c r="FG241" s="12"/>
      <c r="FH241" s="43">
        <v>738</v>
      </c>
      <c r="FI241" s="10"/>
      <c r="FJ241" s="8">
        <v>738</v>
      </c>
      <c r="FK241" s="8" t="s">
        <v>225</v>
      </c>
      <c r="FL241" s="9">
        <v>3047</v>
      </c>
      <c r="FM241" s="9">
        <v>5116619</v>
      </c>
      <c r="FN241" s="9">
        <v>1457409</v>
      </c>
      <c r="FO241" s="49">
        <f t="shared" si="196"/>
        <v>-646269</v>
      </c>
      <c r="FQ241" s="99">
        <f t="shared" si="158"/>
        <v>4470350</v>
      </c>
      <c r="FS241" s="55">
        <f t="shared" si="197"/>
        <v>-169824.2451014258</v>
      </c>
      <c r="FT241" s="92">
        <f t="shared" si="198"/>
        <v>-3.6598678439868318E-2</v>
      </c>
      <c r="FU241" s="55">
        <f t="shared" si="159"/>
        <v>-55.734901575787923</v>
      </c>
      <c r="FW241" s="40">
        <v>5286443.2451014258</v>
      </c>
      <c r="FX241" s="41">
        <v>1434295.5009942879</v>
      </c>
      <c r="FY241" s="42">
        <v>-646269</v>
      </c>
      <c r="FZ241" s="12"/>
      <c r="GA241" s="43">
        <v>4640174.2451014258</v>
      </c>
      <c r="GB241" s="12"/>
      <c r="GC241" s="40">
        <v>-263520.07152</v>
      </c>
      <c r="GD241" s="41">
        <v>127789.6176</v>
      </c>
      <c r="GE241" s="42">
        <v>-135730.45392</v>
      </c>
      <c r="GF241" s="44"/>
      <c r="GG241" s="43">
        <v>4504443.7911814256</v>
      </c>
      <c r="GH241" s="12"/>
      <c r="GI241" s="43">
        <v>738</v>
      </c>
      <c r="GJ241" s="9"/>
      <c r="GK241" s="9"/>
    </row>
    <row r="242" spans="1:193" x14ac:dyDescent="0.25">
      <c r="A242" s="8">
        <v>739</v>
      </c>
      <c r="B242" s="8" t="s">
        <v>624</v>
      </c>
      <c r="C242" s="9">
        <v>3534</v>
      </c>
      <c r="D242" s="9">
        <v>11532934.85368285</v>
      </c>
      <c r="E242" s="9">
        <v>2355374.0138476221</v>
      </c>
      <c r="F242" s="121">
        <v>119805</v>
      </c>
      <c r="H242" s="96">
        <f t="shared" si="160"/>
        <v>11652739.85368285</v>
      </c>
      <c r="J242" s="135">
        <f t="shared" si="151"/>
        <v>-208438.95101672411</v>
      </c>
      <c r="K242" s="92">
        <f t="shared" si="152"/>
        <v>-1.757320705207964E-2</v>
      </c>
      <c r="L242" s="129">
        <f t="shared" si="161"/>
        <v>-58.981027452383735</v>
      </c>
      <c r="N242" s="116">
        <v>34669.462079999998</v>
      </c>
      <c r="O242" s="117">
        <v>115912.17599999999</v>
      </c>
      <c r="P242" s="118">
        <v>81242.713919999995</v>
      </c>
      <c r="R242" s="138">
        <f t="shared" si="162"/>
        <v>11733982.567602849</v>
      </c>
      <c r="S242" s="117"/>
      <c r="T242" s="8">
        <v>739</v>
      </c>
      <c r="U242" s="8" t="s">
        <v>226</v>
      </c>
      <c r="V242" s="9">
        <v>3534</v>
      </c>
      <c r="W242" s="9">
        <v>11532934.85368285</v>
      </c>
      <c r="X242" s="9">
        <v>2355374.0138476221</v>
      </c>
      <c r="Y242" s="121">
        <v>25440</v>
      </c>
      <c r="AA242" s="96">
        <f t="shared" si="163"/>
        <v>11558374.85368285</v>
      </c>
      <c r="AC242" s="135">
        <f t="shared" si="164"/>
        <v>-302803.95101672411</v>
      </c>
      <c r="AD242" s="92">
        <f t="shared" si="165"/>
        <v>-2.5528993028648108E-2</v>
      </c>
      <c r="AE242" s="129">
        <f t="shared" si="166"/>
        <v>-85.683064803826852</v>
      </c>
      <c r="AG242" s="116">
        <v>34669.462079999998</v>
      </c>
      <c r="AH242" s="117">
        <v>115912.17599999999</v>
      </c>
      <c r="AI242" s="118">
        <f t="shared" si="167"/>
        <v>81242.713919999995</v>
      </c>
      <c r="AK242" s="138">
        <f t="shared" si="168"/>
        <v>11639617.567602849</v>
      </c>
      <c r="AL242" s="117"/>
      <c r="AM242" s="177" t="s">
        <v>226</v>
      </c>
      <c r="AN242" s="158">
        <v>3613</v>
      </c>
      <c r="AO242" s="158">
        <v>11855538.804699574</v>
      </c>
      <c r="AP242" s="158">
        <v>2511491.2176800002</v>
      </c>
      <c r="AQ242" s="158">
        <v>5640</v>
      </c>
      <c r="AS242" s="168">
        <f t="shared" si="153"/>
        <v>11861178.804699574</v>
      </c>
      <c r="AU242" s="158">
        <v>188068.97939999998</v>
      </c>
      <c r="AV242" s="158">
        <v>-33787.995600000002</v>
      </c>
      <c r="AW242" s="158">
        <v>154280.98379999999</v>
      </c>
      <c r="AY242" s="168">
        <f t="shared" si="154"/>
        <v>12015459.788499573</v>
      </c>
      <c r="BA242" s="181">
        <v>739</v>
      </c>
      <c r="BB242" s="121"/>
      <c r="BD242" s="8">
        <v>739</v>
      </c>
      <c r="BE242" s="8" t="s">
        <v>226</v>
      </c>
      <c r="BF242" s="9">
        <v>3534</v>
      </c>
      <c r="BG242" s="9">
        <v>11532934.85368285</v>
      </c>
      <c r="BH242" s="9">
        <v>2355374.0138476221</v>
      </c>
      <c r="BI242" s="49">
        <v>-9307</v>
      </c>
      <c r="BK242" s="96">
        <f t="shared" si="169"/>
        <v>11523627.85368285</v>
      </c>
      <c r="BM242" s="135">
        <f t="shared" si="170"/>
        <v>-322603.95101672411</v>
      </c>
      <c r="BN242" s="92">
        <f t="shared" si="171"/>
        <v>-2.7232621844251133E-2</v>
      </c>
      <c r="BO242" s="129">
        <f t="shared" si="172"/>
        <v>-91.285781272417694</v>
      </c>
      <c r="BQ242" s="116">
        <v>34669.462079999998</v>
      </c>
      <c r="BR242" s="117">
        <v>115912.17600000001</v>
      </c>
      <c r="BS242" s="118">
        <f t="shared" si="173"/>
        <v>81242.713920000009</v>
      </c>
      <c r="BU242" s="138">
        <f t="shared" si="174"/>
        <v>11604870.56760285</v>
      </c>
      <c r="BW242" s="8">
        <v>739</v>
      </c>
      <c r="BX242" s="8" t="s">
        <v>226</v>
      </c>
      <c r="BY242" s="9">
        <v>3534</v>
      </c>
      <c r="BZ242" s="9">
        <v>11402462.322020121</v>
      </c>
      <c r="CA242" s="9">
        <v>2355374.0138476221</v>
      </c>
      <c r="CB242" s="49">
        <v>-9307</v>
      </c>
      <c r="CD242" s="96">
        <f t="shared" si="175"/>
        <v>11393155.322020121</v>
      </c>
      <c r="CF242" s="135">
        <f t="shared" si="176"/>
        <v>-453076.48267945275</v>
      </c>
      <c r="CG242" s="92">
        <f t="shared" si="177"/>
        <v>-3.8246464373566512E-2</v>
      </c>
      <c r="CH242" s="129">
        <f t="shared" si="178"/>
        <v>-128.20500358784741</v>
      </c>
      <c r="CJ242" s="116">
        <v>34669.462079999998</v>
      </c>
      <c r="CK242" s="117">
        <v>115912.17600000001</v>
      </c>
      <c r="CL242" s="118">
        <f t="shared" si="179"/>
        <v>81242.713920000009</v>
      </c>
      <c r="CN242" s="138">
        <f t="shared" si="180"/>
        <v>11474398.035940122</v>
      </c>
      <c r="CP242" s="8">
        <v>739</v>
      </c>
      <c r="CQ242" s="8" t="s">
        <v>226</v>
      </c>
      <c r="CR242" s="9">
        <v>3534</v>
      </c>
      <c r="CS242" s="9">
        <v>11394083.090272967</v>
      </c>
      <c r="CT242" s="9">
        <v>2345102.8835390471</v>
      </c>
      <c r="CU242" s="49">
        <v>-9307</v>
      </c>
      <c r="CW242" s="96">
        <f t="shared" si="181"/>
        <v>11384776.090272967</v>
      </c>
      <c r="CY242" s="135">
        <f t="shared" si="182"/>
        <v>-461455.71442660689</v>
      </c>
      <c r="CZ242" s="92">
        <f t="shared" si="183"/>
        <v>-3.8953797463556358E-2</v>
      </c>
      <c r="DA242" s="129">
        <f t="shared" si="184"/>
        <v>-130.57603690622719</v>
      </c>
      <c r="DC242" s="116">
        <v>-34702.630599999997</v>
      </c>
      <c r="DD242" s="117">
        <v>116023.07</v>
      </c>
      <c r="DE242" s="118">
        <f t="shared" si="185"/>
        <v>81320.439400000003</v>
      </c>
      <c r="DG242" s="138">
        <f t="shared" si="186"/>
        <v>11466096.529672967</v>
      </c>
      <c r="DI242" s="8">
        <v>739</v>
      </c>
      <c r="DJ242" s="8" t="s">
        <v>226</v>
      </c>
      <c r="DK242" s="9">
        <v>3534</v>
      </c>
      <c r="DL242" s="9">
        <v>11394090.175206164</v>
      </c>
      <c r="DM242" s="9">
        <v>2345102.8835390471</v>
      </c>
      <c r="DN242" s="49">
        <v>-9307</v>
      </c>
      <c r="DP242" s="96">
        <f t="shared" si="187"/>
        <v>11384783.175206164</v>
      </c>
      <c r="DR242" s="135">
        <f t="shared" si="188"/>
        <v>-461448.62949340977</v>
      </c>
      <c r="DS242" s="92">
        <f t="shared" si="189"/>
        <v>-3.8953199388715859E-2</v>
      </c>
      <c r="DT242" s="129">
        <f t="shared" si="155"/>
        <v>-130.57403211471697</v>
      </c>
      <c r="DV242" s="116">
        <v>-34702.630599999997</v>
      </c>
      <c r="DW242" s="117">
        <v>116023.07</v>
      </c>
      <c r="DX242" s="118">
        <f t="shared" si="190"/>
        <v>81320.439400000003</v>
      </c>
      <c r="DZ242" s="138">
        <f t="shared" si="191"/>
        <v>11466103.614606164</v>
      </c>
      <c r="EB242" s="8">
        <v>739</v>
      </c>
      <c r="EC242" s="8" t="s">
        <v>226</v>
      </c>
      <c r="ED242" s="9">
        <v>3534</v>
      </c>
      <c r="EE242" s="9">
        <v>11442744.925176369</v>
      </c>
      <c r="EF242" s="9">
        <v>2343685.6529828589</v>
      </c>
      <c r="EG242" s="49">
        <v>-9307</v>
      </c>
      <c r="EI242" s="96">
        <f t="shared" si="156"/>
        <v>11433437.925176369</v>
      </c>
      <c r="EK242" s="135">
        <f t="shared" si="192"/>
        <v>-412793.87952320464</v>
      </c>
      <c r="EL242" s="92">
        <f t="shared" si="193"/>
        <v>-3.4846007264474031E-2</v>
      </c>
      <c r="EM242" s="129">
        <f t="shared" si="157"/>
        <v>-116.80641752212921</v>
      </c>
      <c r="EO242" s="116">
        <v>34792.339999999997</v>
      </c>
      <c r="EP242" s="117">
        <v>116323</v>
      </c>
      <c r="EQ242" s="118">
        <f t="shared" si="194"/>
        <v>81530.66</v>
      </c>
      <c r="ES242" s="138">
        <f t="shared" si="195"/>
        <v>11514968.585176369</v>
      </c>
      <c r="EV242" s="40">
        <v>11855538.804699574</v>
      </c>
      <c r="EW242" s="41">
        <v>2511491.2176800002</v>
      </c>
      <c r="EX242" s="42">
        <v>-9307</v>
      </c>
      <c r="EY242" s="12"/>
      <c r="EZ242" s="43">
        <v>11846231.804699574</v>
      </c>
      <c r="FA242" s="12"/>
      <c r="FB242" s="40">
        <v>-33787.995600000002</v>
      </c>
      <c r="FC242" s="41">
        <v>188068.97939999998</v>
      </c>
      <c r="FD242" s="42">
        <v>154280.98379999999</v>
      </c>
      <c r="FE242" s="44"/>
      <c r="FF242" s="43">
        <v>12000512.788499573</v>
      </c>
      <c r="FG242" s="12"/>
      <c r="FH242" s="43">
        <v>739</v>
      </c>
      <c r="FI242" s="10"/>
      <c r="FJ242" s="8">
        <v>739</v>
      </c>
      <c r="FK242" s="8" t="s">
        <v>226</v>
      </c>
      <c r="FL242" s="9">
        <v>3534</v>
      </c>
      <c r="FM242" s="9">
        <v>11526285</v>
      </c>
      <c r="FN242" s="9">
        <v>2390967</v>
      </c>
      <c r="FO242" s="49">
        <f t="shared" si="196"/>
        <v>-9307</v>
      </c>
      <c r="FQ242" s="99">
        <f t="shared" si="158"/>
        <v>11516978</v>
      </c>
      <c r="FS242" s="55">
        <f t="shared" si="197"/>
        <v>-329253.80469957367</v>
      </c>
      <c r="FT242" s="92">
        <f t="shared" si="198"/>
        <v>-2.7793969434985549E-2</v>
      </c>
      <c r="FU242" s="55">
        <f t="shared" si="159"/>
        <v>-93.167460299822764</v>
      </c>
      <c r="FW242" s="40">
        <v>11855538.804699574</v>
      </c>
      <c r="FX242" s="41">
        <v>2511491.2176800002</v>
      </c>
      <c r="FY242" s="42">
        <v>-9307</v>
      </c>
      <c r="FZ242" s="12"/>
      <c r="GA242" s="43">
        <v>11846231.804699574</v>
      </c>
      <c r="GB242" s="12"/>
      <c r="GC242" s="40">
        <v>-33787.995600000002</v>
      </c>
      <c r="GD242" s="41">
        <v>188068.97939999998</v>
      </c>
      <c r="GE242" s="42">
        <v>154280.98379999999</v>
      </c>
      <c r="GF242" s="44"/>
      <c r="GG242" s="43">
        <v>12000512.788499573</v>
      </c>
      <c r="GH242" s="12"/>
      <c r="GI242" s="43">
        <v>739</v>
      </c>
      <c r="GJ242" s="9"/>
      <c r="GK242" s="9"/>
    </row>
    <row r="243" spans="1:193" x14ac:dyDescent="0.25">
      <c r="A243" s="8">
        <v>740</v>
      </c>
      <c r="B243" s="8" t="s">
        <v>625</v>
      </c>
      <c r="C243" s="9">
        <v>35242</v>
      </c>
      <c r="D243" s="9">
        <v>86191595.122236535</v>
      </c>
      <c r="E243" s="9">
        <v>17835381.274744898</v>
      </c>
      <c r="F243" s="121">
        <v>-2417690</v>
      </c>
      <c r="H243" s="96">
        <f t="shared" si="160"/>
        <v>83773905.122236535</v>
      </c>
      <c r="J243" s="135">
        <f t="shared" si="151"/>
        <v>2072104.338973701</v>
      </c>
      <c r="K243" s="92">
        <f t="shared" si="152"/>
        <v>2.5361795200457633E-2</v>
      </c>
      <c r="L243" s="129">
        <f t="shared" si="161"/>
        <v>58.796445689055702</v>
      </c>
      <c r="N243" s="116"/>
      <c r="O243" s="117"/>
      <c r="P243" s="118">
        <v>-1285566.2600566801</v>
      </c>
      <c r="R243" s="138">
        <f t="shared" si="162"/>
        <v>82488338.86217986</v>
      </c>
      <c r="S243" s="117"/>
      <c r="T243" s="8">
        <v>740</v>
      </c>
      <c r="U243" s="8" t="s">
        <v>227</v>
      </c>
      <c r="V243" s="9">
        <v>35242</v>
      </c>
      <c r="W243" s="9">
        <v>86191595.122236535</v>
      </c>
      <c r="X243" s="9">
        <v>17835381.274744898</v>
      </c>
      <c r="Y243" s="121">
        <v>-2428899</v>
      </c>
      <c r="AA243" s="96">
        <f t="shared" si="163"/>
        <v>83762696.122236535</v>
      </c>
      <c r="AC243" s="135">
        <f t="shared" si="164"/>
        <v>2060895.338973701</v>
      </c>
      <c r="AD243" s="92">
        <f t="shared" si="165"/>
        <v>2.5224601161984293E-2</v>
      </c>
      <c r="AE243" s="129">
        <f t="shared" si="166"/>
        <v>58.478387690077206</v>
      </c>
      <c r="AG243" s="116">
        <v>3114052.2393600005</v>
      </c>
      <c r="AH243" s="117">
        <v>645135.91440000013</v>
      </c>
      <c r="AI243" s="118">
        <f t="shared" si="167"/>
        <v>-2468916.3249600003</v>
      </c>
      <c r="AK243" s="138">
        <f t="shared" si="168"/>
        <v>81293779.797276542</v>
      </c>
      <c r="AL243" s="117"/>
      <c r="AM243" s="177" t="s">
        <v>227</v>
      </c>
      <c r="AN243" s="158">
        <v>35523</v>
      </c>
      <c r="AO243" s="158">
        <v>83921791.783262834</v>
      </c>
      <c r="AP243" s="158">
        <v>16910690.513356376</v>
      </c>
      <c r="AQ243" s="158">
        <v>-2389691</v>
      </c>
      <c r="AR243" s="158">
        <v>169700</v>
      </c>
      <c r="AS243" s="168">
        <f t="shared" si="153"/>
        <v>81701800.783262834</v>
      </c>
      <c r="AU243" s="158">
        <v>569662.97640000004</v>
      </c>
      <c r="AV243" s="158">
        <v>-3143650.8871200001</v>
      </c>
      <c r="AW243" s="158">
        <v>-2573987.91072</v>
      </c>
      <c r="AY243" s="168">
        <f t="shared" si="154"/>
        <v>79127812.872542828</v>
      </c>
      <c r="BA243" s="181">
        <v>740</v>
      </c>
      <c r="BB243" s="121"/>
      <c r="BD243" s="8">
        <v>740</v>
      </c>
      <c r="BE243" s="8" t="s">
        <v>227</v>
      </c>
      <c r="BF243" s="9">
        <v>35242</v>
      </c>
      <c r="BG243" s="9">
        <v>86191595.122236535</v>
      </c>
      <c r="BH243" s="9">
        <v>17835381.274744898</v>
      </c>
      <c r="BI243" s="49">
        <v>-2220309</v>
      </c>
      <c r="BK243" s="96">
        <f t="shared" si="169"/>
        <v>83971286.122236535</v>
      </c>
      <c r="BM243" s="135">
        <f t="shared" si="170"/>
        <v>2269803.338973701</v>
      </c>
      <c r="BN243" s="92">
        <f t="shared" si="171"/>
        <v>2.7781666398821923E-2</v>
      </c>
      <c r="BO243" s="129">
        <f t="shared" si="172"/>
        <v>64.406201094537792</v>
      </c>
      <c r="BQ243" s="116">
        <v>3114052.2393599995</v>
      </c>
      <c r="BR243" s="117">
        <v>645135.91440000001</v>
      </c>
      <c r="BS243" s="118">
        <f t="shared" si="173"/>
        <v>-2468916.3249599994</v>
      </c>
      <c r="BU243" s="138">
        <f t="shared" si="174"/>
        <v>81502369.797276542</v>
      </c>
      <c r="BW243" s="8">
        <v>740</v>
      </c>
      <c r="BX243" s="8" t="s">
        <v>227</v>
      </c>
      <c r="BY243" s="9">
        <v>35242</v>
      </c>
      <c r="BZ243" s="9">
        <v>85295621.464169204</v>
      </c>
      <c r="CA243" s="9">
        <v>17835381.274744898</v>
      </c>
      <c r="CB243" s="49">
        <v>-2220309</v>
      </c>
      <c r="CD243" s="96">
        <f t="shared" si="175"/>
        <v>83075312.464169204</v>
      </c>
      <c r="CF243" s="135">
        <f t="shared" si="176"/>
        <v>1373829.6809063703</v>
      </c>
      <c r="CG243" s="92">
        <f t="shared" si="177"/>
        <v>1.6815235588206603E-2</v>
      </c>
      <c r="CH243" s="129">
        <f t="shared" si="178"/>
        <v>38.982738803313381</v>
      </c>
      <c r="CJ243" s="116">
        <v>3114052.2393599995</v>
      </c>
      <c r="CK243" s="117">
        <v>645135.91440000001</v>
      </c>
      <c r="CL243" s="118">
        <f t="shared" si="179"/>
        <v>-2468916.3249599994</v>
      </c>
      <c r="CN243" s="138">
        <f t="shared" si="180"/>
        <v>80606396.139209211</v>
      </c>
      <c r="CP243" s="8">
        <v>740</v>
      </c>
      <c r="CQ243" s="8" t="s">
        <v>227</v>
      </c>
      <c r="CR243" s="9">
        <v>35242</v>
      </c>
      <c r="CS243" s="9">
        <v>85594604.361501187</v>
      </c>
      <c r="CT243" s="9">
        <v>17907525.567800883</v>
      </c>
      <c r="CU243" s="49">
        <v>-2220309</v>
      </c>
      <c r="CW243" s="96">
        <f t="shared" si="181"/>
        <v>83374295.361501187</v>
      </c>
      <c r="CY243" s="135">
        <f t="shared" si="182"/>
        <v>1672812.5782383531</v>
      </c>
      <c r="CZ243" s="92">
        <f t="shared" si="183"/>
        <v>2.0474690559484452E-2</v>
      </c>
      <c r="DA243" s="129">
        <f t="shared" si="184"/>
        <v>47.466448505713444</v>
      </c>
      <c r="DC243" s="116">
        <v>-3117031.4751999998</v>
      </c>
      <c r="DD243" s="117">
        <v>645753.12049999996</v>
      </c>
      <c r="DE243" s="118">
        <f t="shared" si="185"/>
        <v>-2471278.3547</v>
      </c>
      <c r="DG243" s="138">
        <f t="shared" si="186"/>
        <v>80903017.006801188</v>
      </c>
      <c r="DI243" s="8">
        <v>740</v>
      </c>
      <c r="DJ243" s="8" t="s">
        <v>227</v>
      </c>
      <c r="DK243" s="9">
        <v>35242</v>
      </c>
      <c r="DL243" s="9">
        <v>85594796.497455806</v>
      </c>
      <c r="DM243" s="9">
        <v>17907525.567800883</v>
      </c>
      <c r="DN243" s="49">
        <v>-2220309</v>
      </c>
      <c r="DP243" s="96">
        <f t="shared" si="187"/>
        <v>83374487.497455806</v>
      </c>
      <c r="DR243" s="135">
        <f t="shared" si="188"/>
        <v>1673004.7141929716</v>
      </c>
      <c r="DS243" s="92">
        <f t="shared" si="189"/>
        <v>2.0477042242074205E-2</v>
      </c>
      <c r="DT243" s="129">
        <f t="shared" si="155"/>
        <v>47.47190040840394</v>
      </c>
      <c r="DV243" s="116">
        <v>-3117031.4751999998</v>
      </c>
      <c r="DW243" s="117">
        <v>645753.12049999996</v>
      </c>
      <c r="DX243" s="118">
        <f t="shared" si="190"/>
        <v>-2471278.3547</v>
      </c>
      <c r="DZ243" s="138">
        <f t="shared" si="191"/>
        <v>80903209.142755806</v>
      </c>
      <c r="EB243" s="8">
        <v>740</v>
      </c>
      <c r="EC243" s="8" t="s">
        <v>227</v>
      </c>
      <c r="ED243" s="9">
        <v>35242</v>
      </c>
      <c r="EE243" s="9">
        <v>85453942.111910954</v>
      </c>
      <c r="EF243" s="9">
        <v>17593414.913130675</v>
      </c>
      <c r="EG243" s="49">
        <v>-2220309</v>
      </c>
      <c r="EI243" s="96">
        <f t="shared" si="156"/>
        <v>83233633.111910954</v>
      </c>
      <c r="EK243" s="135">
        <f t="shared" si="192"/>
        <v>1532150.3286481202</v>
      </c>
      <c r="EL243" s="92">
        <f t="shared" si="193"/>
        <v>1.8753029644671182E-2</v>
      </c>
      <c r="EM243" s="129">
        <f t="shared" si="157"/>
        <v>43.475124245165432</v>
      </c>
      <c r="EO243" s="116">
        <v>3125089.28</v>
      </c>
      <c r="EP243" s="117">
        <v>647422.44999999995</v>
      </c>
      <c r="EQ243" s="118">
        <f t="shared" si="194"/>
        <v>-2477666.83</v>
      </c>
      <c r="ES243" s="138">
        <f t="shared" si="195"/>
        <v>80755966.281910956</v>
      </c>
      <c r="EV243" s="40">
        <v>83921791.783262834</v>
      </c>
      <c r="EW243" s="41">
        <v>16910690.513356376</v>
      </c>
      <c r="EX243" s="42">
        <v>-2220309</v>
      </c>
      <c r="EY243" s="12"/>
      <c r="EZ243" s="43">
        <v>81701482.783262834</v>
      </c>
      <c r="FA243" s="12"/>
      <c r="FB243" s="40">
        <v>-3143650.8871200001</v>
      </c>
      <c r="FC243" s="41">
        <v>569662.97640000004</v>
      </c>
      <c r="FD243" s="42">
        <v>-2573987.91072</v>
      </c>
      <c r="FE243" s="44"/>
      <c r="FF243" s="43">
        <v>79127494.872542828</v>
      </c>
      <c r="FG243" s="12"/>
      <c r="FH243" s="43">
        <v>740</v>
      </c>
      <c r="FI243" s="10"/>
      <c r="FJ243" s="8">
        <v>740</v>
      </c>
      <c r="FK243" s="8" t="s">
        <v>227</v>
      </c>
      <c r="FL243" s="9">
        <v>35242</v>
      </c>
      <c r="FM243" s="9">
        <v>84135753</v>
      </c>
      <c r="FN243" s="9">
        <v>17588930</v>
      </c>
      <c r="FO243" s="49">
        <f t="shared" si="196"/>
        <v>-2220309</v>
      </c>
      <c r="FQ243" s="99">
        <f t="shared" si="158"/>
        <v>81915444</v>
      </c>
      <c r="FS243" s="55">
        <f t="shared" si="197"/>
        <v>213961.21673716605</v>
      </c>
      <c r="FT243" s="92">
        <f t="shared" si="198"/>
        <v>2.6188168127224934E-3</v>
      </c>
      <c r="FU243" s="55">
        <f t="shared" si="159"/>
        <v>6.0711996123138885</v>
      </c>
      <c r="FW243" s="40">
        <v>83921791.783262834</v>
      </c>
      <c r="FX243" s="41">
        <v>16910690.513356376</v>
      </c>
      <c r="FY243" s="42">
        <v>-2220309</v>
      </c>
      <c r="FZ243" s="12"/>
      <c r="GA243" s="43">
        <v>81701482.783262834</v>
      </c>
      <c r="GB243" s="12"/>
      <c r="GC243" s="40">
        <v>-3143650.8871200001</v>
      </c>
      <c r="GD243" s="41">
        <v>569662.97640000004</v>
      </c>
      <c r="GE243" s="42">
        <v>-2573987.91072</v>
      </c>
      <c r="GF243" s="44"/>
      <c r="GG243" s="43">
        <v>79127494.872542828</v>
      </c>
      <c r="GH243" s="12"/>
      <c r="GI243" s="43">
        <v>740</v>
      </c>
      <c r="GJ243" s="9"/>
      <c r="GK243" s="9"/>
    </row>
    <row r="244" spans="1:193" x14ac:dyDescent="0.25">
      <c r="A244" s="8">
        <v>742</v>
      </c>
      <c r="B244" s="8" t="s">
        <v>626</v>
      </c>
      <c r="C244" s="9">
        <v>1044</v>
      </c>
      <c r="D244" s="9">
        <v>4503552.700285322</v>
      </c>
      <c r="E244" s="9">
        <v>339092.49729103467</v>
      </c>
      <c r="F244" s="121">
        <v>26667</v>
      </c>
      <c r="H244" s="96">
        <f t="shared" si="160"/>
        <v>4530219.700285322</v>
      </c>
      <c r="J244" s="135">
        <f t="shared" si="151"/>
        <v>105673.08449042961</v>
      </c>
      <c r="K244" s="92">
        <f t="shared" si="152"/>
        <v>2.3883370131799347E-2</v>
      </c>
      <c r="L244" s="129">
        <f t="shared" si="161"/>
        <v>101.21942958853411</v>
      </c>
      <c r="N244" s="116">
        <v>16930.991999999998</v>
      </c>
      <c r="O244" s="117">
        <v>3972.2712000000001</v>
      </c>
      <c r="P244" s="118">
        <v>-12958.720799999999</v>
      </c>
      <c r="R244" s="138">
        <f t="shared" si="162"/>
        <v>4517260.9794853218</v>
      </c>
      <c r="S244" s="117"/>
      <c r="T244" s="8">
        <v>742</v>
      </c>
      <c r="U244" s="8" t="s">
        <v>228</v>
      </c>
      <c r="V244" s="9">
        <v>1044</v>
      </c>
      <c r="W244" s="9">
        <v>4503552.700285322</v>
      </c>
      <c r="X244" s="9">
        <v>339092.49729103467</v>
      </c>
      <c r="Y244" s="121">
        <v>-23734</v>
      </c>
      <c r="AA244" s="96">
        <f t="shared" si="163"/>
        <v>4479818.700285322</v>
      </c>
      <c r="AC244" s="135">
        <f t="shared" si="164"/>
        <v>55272.08449042961</v>
      </c>
      <c r="AD244" s="92">
        <f t="shared" si="165"/>
        <v>1.2492146493183618E-2</v>
      </c>
      <c r="AE244" s="129">
        <f t="shared" si="166"/>
        <v>52.942609665162465</v>
      </c>
      <c r="AG244" s="116">
        <v>16930.991999999998</v>
      </c>
      <c r="AH244" s="117">
        <v>3972.2712000000001</v>
      </c>
      <c r="AI244" s="118">
        <f t="shared" si="167"/>
        <v>-12958.720799999999</v>
      </c>
      <c r="AK244" s="138">
        <f t="shared" si="168"/>
        <v>4466859.9794853218</v>
      </c>
      <c r="AL244" s="117"/>
      <c r="AM244" s="177" t="s">
        <v>228</v>
      </c>
      <c r="AN244" s="158">
        <v>1061</v>
      </c>
      <c r="AO244" s="158">
        <v>4454745.6157948924</v>
      </c>
      <c r="AP244" s="158">
        <v>335934.61542620725</v>
      </c>
      <c r="AQ244" s="158">
        <v>-30199</v>
      </c>
      <c r="AS244" s="168">
        <f t="shared" si="153"/>
        <v>4424546.6157948924</v>
      </c>
      <c r="AU244" s="158">
        <v>6573.54</v>
      </c>
      <c r="AV244" s="158">
        <v>-6573.54</v>
      </c>
      <c r="AW244" s="158">
        <v>0</v>
      </c>
      <c r="AY244" s="168">
        <f t="shared" si="154"/>
        <v>4424546.6157948924</v>
      </c>
      <c r="BA244" s="181">
        <v>742</v>
      </c>
      <c r="BB244" s="121"/>
      <c r="BD244" s="8">
        <v>742</v>
      </c>
      <c r="BE244" s="8" t="s">
        <v>228</v>
      </c>
      <c r="BF244" s="9">
        <v>1044</v>
      </c>
      <c r="BG244" s="9">
        <v>4503552.700285322</v>
      </c>
      <c r="BH244" s="9">
        <v>339092.49729103467</v>
      </c>
      <c r="BI244" s="49">
        <v>-26200</v>
      </c>
      <c r="BK244" s="96">
        <f t="shared" si="169"/>
        <v>4477352.700285322</v>
      </c>
      <c r="BM244" s="135">
        <f t="shared" si="170"/>
        <v>48807.08449042961</v>
      </c>
      <c r="BN244" s="92">
        <f t="shared" si="171"/>
        <v>1.1021018800473412E-2</v>
      </c>
      <c r="BO244" s="129">
        <f t="shared" si="172"/>
        <v>46.750080929530277</v>
      </c>
      <c r="BQ244" s="116">
        <v>16930.991999999998</v>
      </c>
      <c r="BR244" s="117">
        <v>3972.2712000000001</v>
      </c>
      <c r="BS244" s="118">
        <f t="shared" si="173"/>
        <v>-12958.720799999999</v>
      </c>
      <c r="BU244" s="138">
        <f t="shared" si="174"/>
        <v>4464393.9794853218</v>
      </c>
      <c r="BW244" s="8">
        <v>742</v>
      </c>
      <c r="BX244" s="8" t="s">
        <v>228</v>
      </c>
      <c r="BY244" s="9">
        <v>1044</v>
      </c>
      <c r="BZ244" s="9">
        <v>4463562.1499951547</v>
      </c>
      <c r="CA244" s="9">
        <v>339092.49729103467</v>
      </c>
      <c r="CB244" s="49">
        <v>-26200</v>
      </c>
      <c r="CD244" s="96">
        <f t="shared" si="175"/>
        <v>4437362.1499951547</v>
      </c>
      <c r="CF244" s="135">
        <f t="shared" si="176"/>
        <v>8816.5342002622783</v>
      </c>
      <c r="CG244" s="92">
        <f t="shared" si="177"/>
        <v>1.9908419072882854E-3</v>
      </c>
      <c r="CH244" s="129">
        <f t="shared" si="178"/>
        <v>8.4449561305194241</v>
      </c>
      <c r="CJ244" s="116">
        <v>16930.991999999998</v>
      </c>
      <c r="CK244" s="117">
        <v>3972.2712000000001</v>
      </c>
      <c r="CL244" s="118">
        <f t="shared" si="179"/>
        <v>-12958.720799999999</v>
      </c>
      <c r="CN244" s="138">
        <f t="shared" si="180"/>
        <v>4424403.4291951545</v>
      </c>
      <c r="CP244" s="8">
        <v>742</v>
      </c>
      <c r="CQ244" s="8" t="s">
        <v>228</v>
      </c>
      <c r="CR244" s="9">
        <v>1044</v>
      </c>
      <c r="CS244" s="9">
        <v>4447091.6688638274</v>
      </c>
      <c r="CT244" s="9">
        <v>316916.2876947124</v>
      </c>
      <c r="CU244" s="49">
        <v>-26200</v>
      </c>
      <c r="CW244" s="96">
        <f t="shared" si="181"/>
        <v>4420891.6688638274</v>
      </c>
      <c r="CY244" s="135">
        <f t="shared" si="182"/>
        <v>-7653.9469310650602</v>
      </c>
      <c r="CZ244" s="92">
        <f t="shared" si="183"/>
        <v>-1.7283206711852354E-3</v>
      </c>
      <c r="DA244" s="129">
        <f t="shared" si="184"/>
        <v>-7.3313667922079118</v>
      </c>
      <c r="DC244" s="116">
        <v>-16947.190000000002</v>
      </c>
      <c r="DD244" s="117">
        <v>3976.0714999999996</v>
      </c>
      <c r="DE244" s="118">
        <f t="shared" si="185"/>
        <v>-12971.118500000002</v>
      </c>
      <c r="DG244" s="138">
        <f t="shared" si="186"/>
        <v>4407920.5503638275</v>
      </c>
      <c r="DI244" s="8">
        <v>742</v>
      </c>
      <c r="DJ244" s="8" t="s">
        <v>228</v>
      </c>
      <c r="DK244" s="9">
        <v>1044</v>
      </c>
      <c r="DL244" s="9">
        <v>4447067.889624157</v>
      </c>
      <c r="DM244" s="9">
        <v>316916.2876947124</v>
      </c>
      <c r="DN244" s="49">
        <v>-26200</v>
      </c>
      <c r="DP244" s="96">
        <f t="shared" si="187"/>
        <v>4420867.889624157</v>
      </c>
      <c r="DR244" s="135">
        <f t="shared" si="188"/>
        <v>-7677.7261707354337</v>
      </c>
      <c r="DS244" s="92">
        <f t="shared" si="189"/>
        <v>-1.73369020821463E-3</v>
      </c>
      <c r="DT244" s="129">
        <f t="shared" si="155"/>
        <v>-7.3541438417006066</v>
      </c>
      <c r="DV244" s="116">
        <v>-16947.190000000002</v>
      </c>
      <c r="DW244" s="117">
        <v>3976.0714999999996</v>
      </c>
      <c r="DX244" s="118">
        <f t="shared" si="190"/>
        <v>-12971.118500000002</v>
      </c>
      <c r="DZ244" s="138">
        <f t="shared" si="191"/>
        <v>4407896.7711241571</v>
      </c>
      <c r="EB244" s="8">
        <v>742</v>
      </c>
      <c r="EC244" s="8" t="s">
        <v>228</v>
      </c>
      <c r="ED244" s="9">
        <v>1044</v>
      </c>
      <c r="EE244" s="9">
        <v>4493508.8993596872</v>
      </c>
      <c r="EF244" s="9">
        <v>346806.83699862094</v>
      </c>
      <c r="EG244" s="49">
        <v>-26200</v>
      </c>
      <c r="EI244" s="96">
        <f t="shared" si="156"/>
        <v>4467308.8993596872</v>
      </c>
      <c r="EK244" s="135">
        <f t="shared" si="192"/>
        <v>38763.283564794809</v>
      </c>
      <c r="EL244" s="92">
        <f t="shared" si="193"/>
        <v>8.7530505334621183E-3</v>
      </c>
      <c r="EM244" s="129">
        <f t="shared" si="157"/>
        <v>37.129581958615717</v>
      </c>
      <c r="EO244" s="116">
        <v>16991</v>
      </c>
      <c r="EP244" s="117">
        <v>3986.35</v>
      </c>
      <c r="EQ244" s="118">
        <f t="shared" si="194"/>
        <v>-13004.65</v>
      </c>
      <c r="ES244" s="138">
        <f t="shared" si="195"/>
        <v>4454304.2493596869</v>
      </c>
      <c r="EV244" s="40">
        <v>4454745.6157948924</v>
      </c>
      <c r="EW244" s="41">
        <v>335934.61542620725</v>
      </c>
      <c r="EX244" s="42">
        <v>-26200</v>
      </c>
      <c r="EY244" s="12"/>
      <c r="EZ244" s="43">
        <v>4428545.6157948924</v>
      </c>
      <c r="FA244" s="12"/>
      <c r="FB244" s="40">
        <v>-6573.54</v>
      </c>
      <c r="FC244" s="41">
        <v>6573.54</v>
      </c>
      <c r="FD244" s="42">
        <v>0</v>
      </c>
      <c r="FE244" s="44"/>
      <c r="FF244" s="43">
        <v>4428545.6157948924</v>
      </c>
      <c r="FG244" s="12"/>
      <c r="FH244" s="43">
        <v>742</v>
      </c>
      <c r="FI244" s="10"/>
      <c r="FJ244" s="8">
        <v>742</v>
      </c>
      <c r="FK244" s="8" t="s">
        <v>228</v>
      </c>
      <c r="FL244" s="9">
        <v>1044</v>
      </c>
      <c r="FM244" s="9">
        <v>4532002</v>
      </c>
      <c r="FN244" s="9">
        <v>394642</v>
      </c>
      <c r="FO244" s="49">
        <f t="shared" si="196"/>
        <v>-26200</v>
      </c>
      <c r="FQ244" s="99">
        <f t="shared" si="158"/>
        <v>4505802</v>
      </c>
      <c r="FS244" s="55">
        <f t="shared" si="197"/>
        <v>77256.384205107577</v>
      </c>
      <c r="FT244" s="92">
        <f t="shared" si="198"/>
        <v>1.7445091663855564E-2</v>
      </c>
      <c r="FU244" s="55">
        <f t="shared" si="159"/>
        <v>74.000368012555157</v>
      </c>
      <c r="FW244" s="40">
        <v>4454745.6157948924</v>
      </c>
      <c r="FX244" s="41">
        <v>335934.61542620725</v>
      </c>
      <c r="FY244" s="42">
        <v>-26200</v>
      </c>
      <c r="FZ244" s="12"/>
      <c r="GA244" s="43">
        <v>4428545.6157948924</v>
      </c>
      <c r="GB244" s="12"/>
      <c r="GC244" s="40">
        <v>-6573.54</v>
      </c>
      <c r="GD244" s="41">
        <v>6573.54</v>
      </c>
      <c r="GE244" s="42">
        <v>0</v>
      </c>
      <c r="GF244" s="44"/>
      <c r="GG244" s="43">
        <v>4428545.6157948924</v>
      </c>
      <c r="GH244" s="12"/>
      <c r="GI244" s="43">
        <v>742</v>
      </c>
      <c r="GJ244" s="9"/>
      <c r="GK244" s="9"/>
    </row>
    <row r="245" spans="1:193" x14ac:dyDescent="0.25">
      <c r="A245" s="8">
        <v>743</v>
      </c>
      <c r="B245" s="8" t="s">
        <v>627</v>
      </c>
      <c r="C245" s="9">
        <v>62052</v>
      </c>
      <c r="D245" s="9">
        <v>98307190.597935989</v>
      </c>
      <c r="E245" s="9">
        <v>15394486.995268544</v>
      </c>
      <c r="F245" s="121">
        <v>-2780188</v>
      </c>
      <c r="H245" s="96">
        <f t="shared" si="160"/>
        <v>95527002.597935989</v>
      </c>
      <c r="J245" s="135">
        <f t="shared" si="151"/>
        <v>935799.2035703063</v>
      </c>
      <c r="K245" s="92">
        <f t="shared" si="152"/>
        <v>9.8930891033155739E-3</v>
      </c>
      <c r="L245" s="129">
        <f t="shared" si="161"/>
        <v>15.080887055539005</v>
      </c>
      <c r="N245" s="116">
        <v>959609.55503999989</v>
      </c>
      <c r="O245" s="117">
        <v>857359.38720000011</v>
      </c>
      <c r="P245" s="118">
        <v>-102250.16783999978</v>
      </c>
      <c r="R245" s="138">
        <f t="shared" si="162"/>
        <v>95424752.430095986</v>
      </c>
      <c r="S245" s="117"/>
      <c r="T245" s="8">
        <v>743</v>
      </c>
      <c r="U245" s="8" t="s">
        <v>229</v>
      </c>
      <c r="V245" s="9">
        <v>62052</v>
      </c>
      <c r="W245" s="9">
        <v>98307190.597935989</v>
      </c>
      <c r="X245" s="9">
        <v>15394486.995268544</v>
      </c>
      <c r="Y245" s="121">
        <v>-2793568</v>
      </c>
      <c r="AA245" s="96">
        <f t="shared" si="163"/>
        <v>95513622.597935989</v>
      </c>
      <c r="AC245" s="135">
        <f t="shared" si="164"/>
        <v>922419.2035703063</v>
      </c>
      <c r="AD245" s="92">
        <f t="shared" si="165"/>
        <v>9.7516383180431144E-3</v>
      </c>
      <c r="AE245" s="129">
        <f t="shared" si="166"/>
        <v>14.865261451207154</v>
      </c>
      <c r="AG245" s="116">
        <v>959609.55503999989</v>
      </c>
      <c r="AH245" s="117">
        <v>857359.38720000011</v>
      </c>
      <c r="AI245" s="118">
        <f t="shared" si="167"/>
        <v>-102250.16783999978</v>
      </c>
      <c r="AK245" s="138">
        <f t="shared" si="168"/>
        <v>95411372.430095986</v>
      </c>
      <c r="AL245" s="117"/>
      <c r="AM245" s="177" t="s">
        <v>229</v>
      </c>
      <c r="AN245" s="158">
        <v>61530</v>
      </c>
      <c r="AO245" s="158">
        <v>96706049.394365683</v>
      </c>
      <c r="AP245" s="158">
        <v>12715559.303680016</v>
      </c>
      <c r="AQ245" s="158">
        <v>-2300986</v>
      </c>
      <c r="AR245" s="158">
        <v>186140</v>
      </c>
      <c r="AS245" s="168">
        <f t="shared" si="153"/>
        <v>94591203.394365683</v>
      </c>
      <c r="AU245" s="158">
        <v>624617.77079999994</v>
      </c>
      <c r="AV245" s="158">
        <v>-895960.35491999984</v>
      </c>
      <c r="AW245" s="158">
        <v>-271342.5841199999</v>
      </c>
      <c r="AY245" s="168">
        <f t="shared" si="154"/>
        <v>94319860.810245678</v>
      </c>
      <c r="BA245" s="181">
        <v>743</v>
      </c>
      <c r="BB245" s="121"/>
      <c r="BD245" s="8">
        <v>743</v>
      </c>
      <c r="BE245" s="8" t="s">
        <v>229</v>
      </c>
      <c r="BF245" s="9">
        <v>62052</v>
      </c>
      <c r="BG245" s="9">
        <v>98307190.597936034</v>
      </c>
      <c r="BH245" s="9">
        <v>15394486.995268589</v>
      </c>
      <c r="BI245" s="49">
        <v>-2449019</v>
      </c>
      <c r="BK245" s="96">
        <f t="shared" si="169"/>
        <v>95858171.597936034</v>
      </c>
      <c r="BM245" s="135">
        <f t="shared" si="170"/>
        <v>1601141.203570351</v>
      </c>
      <c r="BN245" s="92">
        <f t="shared" si="171"/>
        <v>1.6986968471967276E-2</v>
      </c>
      <c r="BO245" s="129">
        <f t="shared" si="172"/>
        <v>25.803216714535406</v>
      </c>
      <c r="BQ245" s="116">
        <v>959609.55503999989</v>
      </c>
      <c r="BR245" s="117">
        <v>857359.38719999988</v>
      </c>
      <c r="BS245" s="118">
        <f t="shared" si="173"/>
        <v>-102250.16784000001</v>
      </c>
      <c r="BU245" s="138">
        <f t="shared" si="174"/>
        <v>95755921.43009603</v>
      </c>
      <c r="BW245" s="8">
        <v>743</v>
      </c>
      <c r="BX245" s="8" t="s">
        <v>229</v>
      </c>
      <c r="BY245" s="9">
        <v>62052</v>
      </c>
      <c r="BZ245" s="9">
        <v>97227673.260731041</v>
      </c>
      <c r="CA245" s="9">
        <v>15394486.995268589</v>
      </c>
      <c r="CB245" s="49">
        <v>-2449019</v>
      </c>
      <c r="CD245" s="96">
        <f t="shared" si="175"/>
        <v>94778654.260731041</v>
      </c>
      <c r="CF245" s="135">
        <f t="shared" si="176"/>
        <v>521623.86636535823</v>
      </c>
      <c r="CG245" s="92">
        <f t="shared" si="177"/>
        <v>5.5340579284422148E-3</v>
      </c>
      <c r="CH245" s="129">
        <f t="shared" si="178"/>
        <v>8.406237774211279</v>
      </c>
      <c r="CJ245" s="116">
        <v>959609.55503999989</v>
      </c>
      <c r="CK245" s="117">
        <v>857359.38719999988</v>
      </c>
      <c r="CL245" s="118">
        <f t="shared" si="179"/>
        <v>-102250.16784000001</v>
      </c>
      <c r="CN245" s="138">
        <f t="shared" si="180"/>
        <v>94676404.092891037</v>
      </c>
      <c r="CP245" s="8">
        <v>743</v>
      </c>
      <c r="CQ245" s="8" t="s">
        <v>229</v>
      </c>
      <c r="CR245" s="9">
        <v>62052</v>
      </c>
      <c r="CS245" s="9">
        <v>97469474.204100698</v>
      </c>
      <c r="CT245" s="9">
        <v>15596084.614552343</v>
      </c>
      <c r="CU245" s="49">
        <v>-2449019</v>
      </c>
      <c r="CW245" s="96">
        <f t="shared" si="181"/>
        <v>95020455.204100698</v>
      </c>
      <c r="CY245" s="135">
        <f t="shared" si="182"/>
        <v>763424.80973501503</v>
      </c>
      <c r="CZ245" s="92">
        <f t="shared" si="183"/>
        <v>8.0993938228362608E-3</v>
      </c>
      <c r="DA245" s="129">
        <f t="shared" si="184"/>
        <v>12.302984750451477</v>
      </c>
      <c r="DC245" s="116">
        <v>-960527.62029999983</v>
      </c>
      <c r="DD245" s="117">
        <v>858179.62899999996</v>
      </c>
      <c r="DE245" s="118">
        <f t="shared" si="185"/>
        <v>-102347.99129999988</v>
      </c>
      <c r="DG245" s="138">
        <f t="shared" si="186"/>
        <v>94918107.212800696</v>
      </c>
      <c r="DI245" s="8">
        <v>743</v>
      </c>
      <c r="DJ245" s="8" t="s">
        <v>229</v>
      </c>
      <c r="DK245" s="9">
        <v>62052</v>
      </c>
      <c r="DL245" s="9">
        <v>97469897.86108616</v>
      </c>
      <c r="DM245" s="9">
        <v>15596084.614552343</v>
      </c>
      <c r="DN245" s="49">
        <v>-2449019</v>
      </c>
      <c r="DP245" s="96">
        <f t="shared" si="187"/>
        <v>95020878.86108616</v>
      </c>
      <c r="DR245" s="135">
        <f t="shared" si="188"/>
        <v>763848.46672047675</v>
      </c>
      <c r="DS245" s="92">
        <f t="shared" si="189"/>
        <v>8.1038885218914832E-3</v>
      </c>
      <c r="DT245" s="129">
        <f t="shared" si="155"/>
        <v>12.309812201387171</v>
      </c>
      <c r="DV245" s="116">
        <v>-960527.62029999983</v>
      </c>
      <c r="DW245" s="117">
        <v>858179.62899999996</v>
      </c>
      <c r="DX245" s="118">
        <f t="shared" si="190"/>
        <v>-102347.99129999988</v>
      </c>
      <c r="DZ245" s="138">
        <f t="shared" si="191"/>
        <v>94918530.869786158</v>
      </c>
      <c r="EB245" s="8">
        <v>743</v>
      </c>
      <c r="EC245" s="8" t="s">
        <v>229</v>
      </c>
      <c r="ED245" s="9">
        <v>62052</v>
      </c>
      <c r="EE245" s="9">
        <v>96839335.219596237</v>
      </c>
      <c r="EF245" s="9">
        <v>15295419.897874322</v>
      </c>
      <c r="EG245" s="49">
        <v>-2449019</v>
      </c>
      <c r="EI245" s="96">
        <f t="shared" si="156"/>
        <v>94390316.219596237</v>
      </c>
      <c r="EK245" s="135">
        <f t="shared" si="192"/>
        <v>133285.82523055375</v>
      </c>
      <c r="EL245" s="92">
        <f t="shared" si="193"/>
        <v>1.4140677323791547E-3</v>
      </c>
      <c r="EM245" s="129">
        <f t="shared" si="157"/>
        <v>2.1479698515850214</v>
      </c>
      <c r="EO245" s="116">
        <v>963010.67000000016</v>
      </c>
      <c r="EP245" s="117">
        <v>860398.1</v>
      </c>
      <c r="EQ245" s="118">
        <f t="shared" si="194"/>
        <v>-102612.57000000018</v>
      </c>
      <c r="ES245" s="138">
        <f t="shared" si="195"/>
        <v>94287703.649596244</v>
      </c>
      <c r="EV245" s="40">
        <v>96706049.394365683</v>
      </c>
      <c r="EW245" s="41">
        <v>12715559.303680016</v>
      </c>
      <c r="EX245" s="42">
        <v>-2449019</v>
      </c>
      <c r="EY245" s="12"/>
      <c r="EZ245" s="43">
        <v>94257030.394365683</v>
      </c>
      <c r="FA245" s="12"/>
      <c r="FB245" s="40">
        <v>-895960.35491999984</v>
      </c>
      <c r="FC245" s="41">
        <v>624617.77079999994</v>
      </c>
      <c r="FD245" s="42">
        <v>-271342.5841199999</v>
      </c>
      <c r="FE245" s="44"/>
      <c r="FF245" s="43">
        <v>93985687.810245678</v>
      </c>
      <c r="FG245" s="12"/>
      <c r="FH245" s="43">
        <v>743</v>
      </c>
      <c r="FI245" s="10"/>
      <c r="FJ245" s="8">
        <v>743</v>
      </c>
      <c r="FK245" s="8" t="s">
        <v>229</v>
      </c>
      <c r="FL245" s="9">
        <v>62052</v>
      </c>
      <c r="FM245" s="9">
        <v>97129824</v>
      </c>
      <c r="FN245" s="9">
        <v>15001230</v>
      </c>
      <c r="FO245" s="49">
        <f t="shared" si="196"/>
        <v>-2449019</v>
      </c>
      <c r="FQ245" s="99">
        <f t="shared" si="158"/>
        <v>94680805</v>
      </c>
      <c r="FS245" s="55">
        <f t="shared" si="197"/>
        <v>423774.6056343168</v>
      </c>
      <c r="FT245" s="92">
        <f t="shared" si="198"/>
        <v>4.4959469215322149E-3</v>
      </c>
      <c r="FU245" s="55">
        <f t="shared" si="159"/>
        <v>6.8293464454701995</v>
      </c>
      <c r="FW245" s="40">
        <v>96706049.394365683</v>
      </c>
      <c r="FX245" s="41">
        <v>12715559.303680016</v>
      </c>
      <c r="FY245" s="42">
        <v>-2449019</v>
      </c>
      <c r="FZ245" s="12"/>
      <c r="GA245" s="43">
        <v>94257030.394365683</v>
      </c>
      <c r="GB245" s="12"/>
      <c r="GC245" s="40">
        <v>-895960.35491999984</v>
      </c>
      <c r="GD245" s="41">
        <v>624617.77079999994</v>
      </c>
      <c r="GE245" s="42">
        <v>-271342.5841199999</v>
      </c>
      <c r="GF245" s="44"/>
      <c r="GG245" s="43">
        <v>93985687.810245678</v>
      </c>
      <c r="GH245" s="12"/>
      <c r="GI245" s="43">
        <v>743</v>
      </c>
      <c r="GJ245" s="9"/>
      <c r="GK245" s="9"/>
    </row>
    <row r="246" spans="1:193" x14ac:dyDescent="0.25">
      <c r="A246" s="8">
        <v>746</v>
      </c>
      <c r="B246" s="8" t="s">
        <v>628</v>
      </c>
      <c r="C246" s="9">
        <v>5069</v>
      </c>
      <c r="D246" s="9">
        <v>18175684.727946859</v>
      </c>
      <c r="E246" s="9">
        <v>4728520.2510234481</v>
      </c>
      <c r="F246" s="121">
        <v>20747</v>
      </c>
      <c r="H246" s="96">
        <f t="shared" si="160"/>
        <v>18196431.727946859</v>
      </c>
      <c r="J246" s="135">
        <f t="shared" si="151"/>
        <v>-834120.12045380473</v>
      </c>
      <c r="K246" s="92">
        <f t="shared" si="152"/>
        <v>-4.3830579748737268E-2</v>
      </c>
      <c r="L246" s="129">
        <f t="shared" si="161"/>
        <v>-164.55319006782497</v>
      </c>
      <c r="N246" s="116">
        <v>46260.679680000001</v>
      </c>
      <c r="O246" s="117">
        <v>29954.832000000002</v>
      </c>
      <c r="P246" s="118">
        <v>-16305.847679999999</v>
      </c>
      <c r="R246" s="138">
        <f t="shared" si="162"/>
        <v>18180125.88026686</v>
      </c>
      <c r="S246" s="117"/>
      <c r="T246" s="8">
        <v>746</v>
      </c>
      <c r="U246" s="8" t="s">
        <v>230</v>
      </c>
      <c r="V246" s="9">
        <v>5069</v>
      </c>
      <c r="W246" s="9">
        <v>18175684.727946859</v>
      </c>
      <c r="X246" s="9">
        <v>4728520.2510234481</v>
      </c>
      <c r="Y246" s="121">
        <v>59071</v>
      </c>
      <c r="AA246" s="96">
        <f t="shared" si="163"/>
        <v>18234755.727946859</v>
      </c>
      <c r="AC246" s="135">
        <f t="shared" si="164"/>
        <v>-795796.12045380473</v>
      </c>
      <c r="AD246" s="92">
        <f t="shared" si="165"/>
        <v>-4.1816765314700202E-2</v>
      </c>
      <c r="AE246" s="129">
        <f t="shared" si="166"/>
        <v>-156.99272449276086</v>
      </c>
      <c r="AG246" s="116">
        <v>46260.679680000001</v>
      </c>
      <c r="AH246" s="117">
        <v>29954.832000000002</v>
      </c>
      <c r="AI246" s="118">
        <f t="shared" si="167"/>
        <v>-16305.847679999999</v>
      </c>
      <c r="AK246" s="138">
        <f t="shared" si="168"/>
        <v>18218449.88026686</v>
      </c>
      <c r="AL246" s="117"/>
      <c r="AM246" s="177" t="s">
        <v>230</v>
      </c>
      <c r="AN246" s="158">
        <v>5124</v>
      </c>
      <c r="AO246" s="158">
        <v>18848159.848400664</v>
      </c>
      <c r="AP246" s="158">
        <v>4793088.7894510366</v>
      </c>
      <c r="AQ246" s="158">
        <v>182392</v>
      </c>
      <c r="AS246" s="168">
        <f t="shared" si="153"/>
        <v>19030551.848400664</v>
      </c>
      <c r="AU246" s="158">
        <v>38126.531999999999</v>
      </c>
      <c r="AV246" s="158">
        <v>-88769.084160000013</v>
      </c>
      <c r="AW246" s="158">
        <v>-50642.552160000014</v>
      </c>
      <c r="AY246" s="168">
        <f t="shared" si="154"/>
        <v>18979909.296240665</v>
      </c>
      <c r="BA246" s="181">
        <v>746</v>
      </c>
      <c r="BB246" s="121"/>
      <c r="BD246" s="8">
        <v>746</v>
      </c>
      <c r="BE246" s="8" t="s">
        <v>230</v>
      </c>
      <c r="BF246" s="9">
        <v>5069</v>
      </c>
      <c r="BG246" s="9">
        <v>18175684.727946859</v>
      </c>
      <c r="BH246" s="9">
        <v>4728520.2510234499</v>
      </c>
      <c r="BI246" s="49">
        <v>198838</v>
      </c>
      <c r="BK246" s="96">
        <f t="shared" si="169"/>
        <v>18374522.727946859</v>
      </c>
      <c r="BM246" s="135">
        <f t="shared" si="170"/>
        <v>-672475.12045380473</v>
      </c>
      <c r="BN246" s="92">
        <f t="shared" si="171"/>
        <v>-3.5306095260060684E-2</v>
      </c>
      <c r="BO246" s="129">
        <f t="shared" si="172"/>
        <v>-132.66425733947617</v>
      </c>
      <c r="BQ246" s="116">
        <v>46260.679680000001</v>
      </c>
      <c r="BR246" s="117">
        <v>29954.832000000002</v>
      </c>
      <c r="BS246" s="118">
        <f t="shared" si="173"/>
        <v>-16305.847679999999</v>
      </c>
      <c r="BU246" s="138">
        <f t="shared" si="174"/>
        <v>18358216.88026686</v>
      </c>
      <c r="BW246" s="8">
        <v>746</v>
      </c>
      <c r="BX246" s="8" t="s">
        <v>230</v>
      </c>
      <c r="BY246" s="9">
        <v>5069</v>
      </c>
      <c r="BZ246" s="9">
        <v>17984971.74944621</v>
      </c>
      <c r="CA246" s="9">
        <v>4728520.2510234499</v>
      </c>
      <c r="CB246" s="49">
        <v>198838</v>
      </c>
      <c r="CD246" s="96">
        <f t="shared" si="175"/>
        <v>18183809.74944621</v>
      </c>
      <c r="CF246" s="135">
        <f t="shared" si="176"/>
        <v>-863188.09895445406</v>
      </c>
      <c r="CG246" s="92">
        <f t="shared" si="177"/>
        <v>-4.5318853177007845E-2</v>
      </c>
      <c r="CH246" s="129">
        <f t="shared" si="178"/>
        <v>-170.28765021788402</v>
      </c>
      <c r="CJ246" s="116">
        <v>46260.679680000001</v>
      </c>
      <c r="CK246" s="117">
        <v>29954.832000000002</v>
      </c>
      <c r="CL246" s="118">
        <f t="shared" si="179"/>
        <v>-16305.847679999999</v>
      </c>
      <c r="CN246" s="138">
        <f t="shared" si="180"/>
        <v>18167503.901766211</v>
      </c>
      <c r="CP246" s="8">
        <v>746</v>
      </c>
      <c r="CQ246" s="8" t="s">
        <v>230</v>
      </c>
      <c r="CR246" s="9">
        <v>5069</v>
      </c>
      <c r="CS246" s="9">
        <v>17960792.777281418</v>
      </c>
      <c r="CT246" s="9">
        <v>4715484.9037535638</v>
      </c>
      <c r="CU246" s="49">
        <v>198838</v>
      </c>
      <c r="CW246" s="96">
        <f t="shared" si="181"/>
        <v>18159630.777281418</v>
      </c>
      <c r="CY246" s="135">
        <f t="shared" si="182"/>
        <v>-887367.07111924514</v>
      </c>
      <c r="CZ246" s="92">
        <f t="shared" si="183"/>
        <v>-4.6588290615770481E-2</v>
      </c>
      <c r="DA246" s="129">
        <f t="shared" si="184"/>
        <v>-175.05761908053762</v>
      </c>
      <c r="DC246" s="116">
        <v>-46304.937599999997</v>
      </c>
      <c r="DD246" s="117">
        <v>29983.489999999998</v>
      </c>
      <c r="DE246" s="118">
        <f t="shared" si="185"/>
        <v>-16321.4476</v>
      </c>
      <c r="DG246" s="138">
        <f t="shared" si="186"/>
        <v>18143309.329681419</v>
      </c>
      <c r="DI246" s="8">
        <v>746</v>
      </c>
      <c r="DJ246" s="8" t="s">
        <v>230</v>
      </c>
      <c r="DK246" s="9">
        <v>5069</v>
      </c>
      <c r="DL246" s="9">
        <v>17960802.383498471</v>
      </c>
      <c r="DM246" s="9">
        <v>4715484.9037535638</v>
      </c>
      <c r="DN246" s="49">
        <v>198838</v>
      </c>
      <c r="DP246" s="96">
        <f t="shared" si="187"/>
        <v>18159640.383498471</v>
      </c>
      <c r="DR246" s="135">
        <f t="shared" si="188"/>
        <v>-887357.46490219235</v>
      </c>
      <c r="DS246" s="92">
        <f t="shared" si="189"/>
        <v>-4.6587786272927097E-2</v>
      </c>
      <c r="DT246" s="129">
        <f t="shared" si="155"/>
        <v>-175.05572398938497</v>
      </c>
      <c r="DV246" s="116">
        <v>-46304.937599999997</v>
      </c>
      <c r="DW246" s="117">
        <v>29983.489999999998</v>
      </c>
      <c r="DX246" s="118">
        <f t="shared" si="190"/>
        <v>-16321.4476</v>
      </c>
      <c r="DZ246" s="138">
        <f t="shared" si="191"/>
        <v>18143318.935898472</v>
      </c>
      <c r="EB246" s="8">
        <v>746</v>
      </c>
      <c r="EC246" s="8" t="s">
        <v>230</v>
      </c>
      <c r="ED246" s="9">
        <v>5069</v>
      </c>
      <c r="EE246" s="9">
        <v>18045502.508176219</v>
      </c>
      <c r="EF246" s="9">
        <v>4707942.4329158626</v>
      </c>
      <c r="EG246" s="49">
        <v>198838</v>
      </c>
      <c r="EI246" s="96">
        <f t="shared" si="156"/>
        <v>18244340.508176219</v>
      </c>
      <c r="EK246" s="135">
        <f t="shared" si="192"/>
        <v>-802657.34022444487</v>
      </c>
      <c r="EL246" s="92">
        <f t="shared" si="193"/>
        <v>-4.2140884700726855E-2</v>
      </c>
      <c r="EM246" s="129">
        <f t="shared" si="157"/>
        <v>-158.3462892531949</v>
      </c>
      <c r="EO246" s="116">
        <v>46424.639999999999</v>
      </c>
      <c r="EP246" s="117">
        <v>30061</v>
      </c>
      <c r="EQ246" s="118">
        <f t="shared" si="194"/>
        <v>-16363.64</v>
      </c>
      <c r="ES246" s="138">
        <f t="shared" si="195"/>
        <v>18227976.868176218</v>
      </c>
      <c r="EV246" s="40">
        <v>18848159.848400664</v>
      </c>
      <c r="EW246" s="41">
        <v>4793088.7894510366</v>
      </c>
      <c r="EX246" s="42">
        <v>198838</v>
      </c>
      <c r="EY246" s="12"/>
      <c r="EZ246" s="43">
        <v>19046997.848400664</v>
      </c>
      <c r="FA246" s="12"/>
      <c r="FB246" s="40">
        <v>-88769.084160000013</v>
      </c>
      <c r="FC246" s="41">
        <v>38126.531999999999</v>
      </c>
      <c r="FD246" s="42">
        <v>-50642.552160000014</v>
      </c>
      <c r="FE246" s="44"/>
      <c r="FF246" s="43">
        <v>18996355.296240665</v>
      </c>
      <c r="FG246" s="12"/>
      <c r="FH246" s="43">
        <v>746</v>
      </c>
      <c r="FI246" s="10"/>
      <c r="FJ246" s="8">
        <v>746</v>
      </c>
      <c r="FK246" s="8" t="s">
        <v>230</v>
      </c>
      <c r="FL246" s="9">
        <v>5069</v>
      </c>
      <c r="FM246" s="9">
        <v>18171248</v>
      </c>
      <c r="FN246" s="9">
        <v>4665001</v>
      </c>
      <c r="FO246" s="49">
        <f t="shared" si="196"/>
        <v>198838</v>
      </c>
      <c r="FQ246" s="99">
        <f t="shared" si="158"/>
        <v>18370086</v>
      </c>
      <c r="FS246" s="55">
        <f t="shared" si="197"/>
        <v>-676911.84840066358</v>
      </c>
      <c r="FT246" s="92">
        <f t="shared" si="198"/>
        <v>-3.5539031073996918E-2</v>
      </c>
      <c r="FU246" s="55">
        <f t="shared" si="159"/>
        <v>-133.53952424554421</v>
      </c>
      <c r="FW246" s="40">
        <v>18848159.848400664</v>
      </c>
      <c r="FX246" s="41">
        <v>4793088.7894510366</v>
      </c>
      <c r="FY246" s="42">
        <v>198838</v>
      </c>
      <c r="FZ246" s="12"/>
      <c r="GA246" s="43">
        <v>19046997.848400664</v>
      </c>
      <c r="GB246" s="12"/>
      <c r="GC246" s="40">
        <v>-88769.084160000013</v>
      </c>
      <c r="GD246" s="41">
        <v>38126.531999999999</v>
      </c>
      <c r="GE246" s="42">
        <v>-50642.552160000014</v>
      </c>
      <c r="GF246" s="44"/>
      <c r="GG246" s="43">
        <v>18996355.296240665</v>
      </c>
      <c r="GH246" s="12"/>
      <c r="GI246" s="43">
        <v>746</v>
      </c>
      <c r="GJ246" s="9"/>
      <c r="GK246" s="9"/>
    </row>
    <row r="247" spans="1:193" x14ac:dyDescent="0.25">
      <c r="A247" s="8">
        <v>747</v>
      </c>
      <c r="B247" s="8" t="s">
        <v>629</v>
      </c>
      <c r="C247" s="9">
        <v>1494</v>
      </c>
      <c r="D247" s="9">
        <v>5098466.4556453219</v>
      </c>
      <c r="E247" s="9">
        <v>1544739.8149561908</v>
      </c>
      <c r="F247" s="121">
        <v>-252613</v>
      </c>
      <c r="H247" s="96">
        <f t="shared" si="160"/>
        <v>4845853.4556453219</v>
      </c>
      <c r="J247" s="135">
        <f t="shared" si="151"/>
        <v>-285307.36002738494</v>
      </c>
      <c r="K247" s="92">
        <f t="shared" si="152"/>
        <v>-5.5602887977304706E-2</v>
      </c>
      <c r="L247" s="129">
        <f t="shared" si="161"/>
        <v>-190.96878181217198</v>
      </c>
      <c r="N247" s="116">
        <v>169440.15840000001</v>
      </c>
      <c r="O247" s="117">
        <v>158955.96720000001</v>
      </c>
      <c r="P247" s="118">
        <v>-10484.191200000001</v>
      </c>
      <c r="R247" s="138">
        <f t="shared" si="162"/>
        <v>4835369.2644453216</v>
      </c>
      <c r="S247" s="117"/>
      <c r="T247" s="8">
        <v>747</v>
      </c>
      <c r="U247" s="8" t="s">
        <v>231</v>
      </c>
      <c r="V247" s="9">
        <v>1494</v>
      </c>
      <c r="W247" s="9">
        <v>5098466.4556453219</v>
      </c>
      <c r="X247" s="9">
        <v>1544739.8149561908</v>
      </c>
      <c r="Y247" s="121">
        <v>-252912</v>
      </c>
      <c r="AA247" s="96">
        <f t="shared" si="163"/>
        <v>4845554.4556453219</v>
      </c>
      <c r="AC247" s="135">
        <f t="shared" si="164"/>
        <v>-285606.36002738494</v>
      </c>
      <c r="AD247" s="92">
        <f t="shared" si="165"/>
        <v>-5.5661159392047098E-2</v>
      </c>
      <c r="AE247" s="129">
        <f t="shared" si="166"/>
        <v>-191.16891568098055</v>
      </c>
      <c r="AG247" s="116">
        <v>169440.15840000001</v>
      </c>
      <c r="AH247" s="117">
        <v>158955.96720000001</v>
      </c>
      <c r="AI247" s="118">
        <f t="shared" si="167"/>
        <v>-10484.191200000001</v>
      </c>
      <c r="AK247" s="138">
        <f t="shared" si="168"/>
        <v>4835070.2644453216</v>
      </c>
      <c r="AL247" s="117"/>
      <c r="AM247" s="177" t="s">
        <v>231</v>
      </c>
      <c r="AN247" s="158">
        <v>1527</v>
      </c>
      <c r="AO247" s="158">
        <v>5373950.8156727068</v>
      </c>
      <c r="AP247" s="158">
        <v>1692160.1772571434</v>
      </c>
      <c r="AQ247" s="158">
        <v>-242790</v>
      </c>
      <c r="AS247" s="168">
        <f t="shared" si="153"/>
        <v>5131160.8156727068</v>
      </c>
      <c r="AU247" s="158">
        <v>160394.37599999999</v>
      </c>
      <c r="AV247" s="158">
        <v>-182744.41199999998</v>
      </c>
      <c r="AW247" s="158">
        <v>-22350.035999999993</v>
      </c>
      <c r="AY247" s="168">
        <f t="shared" si="154"/>
        <v>5108810.7796727065</v>
      </c>
      <c r="BA247" s="181">
        <v>747</v>
      </c>
      <c r="BB247" s="121"/>
      <c r="BD247" s="8">
        <v>747</v>
      </c>
      <c r="BE247" s="8" t="s">
        <v>231</v>
      </c>
      <c r="BF247" s="9">
        <v>1494</v>
      </c>
      <c r="BG247" s="9">
        <v>5098466.4556453209</v>
      </c>
      <c r="BH247" s="9">
        <v>1544739.8149561903</v>
      </c>
      <c r="BI247" s="49">
        <v>-242055</v>
      </c>
      <c r="BK247" s="96">
        <f t="shared" si="169"/>
        <v>4856411.4556453209</v>
      </c>
      <c r="BM247" s="135">
        <f t="shared" si="170"/>
        <v>-275484.36002738588</v>
      </c>
      <c r="BN247" s="92">
        <f t="shared" si="171"/>
        <v>-5.3680816977239129E-2</v>
      </c>
      <c r="BO247" s="129">
        <f t="shared" si="172"/>
        <v>-184.39381527937476</v>
      </c>
      <c r="BQ247" s="116">
        <v>169440.15840000001</v>
      </c>
      <c r="BR247" s="117">
        <v>158955.96720000001</v>
      </c>
      <c r="BS247" s="118">
        <f t="shared" si="173"/>
        <v>-10484.191200000001</v>
      </c>
      <c r="BU247" s="138">
        <f t="shared" si="174"/>
        <v>4845927.2644453207</v>
      </c>
      <c r="BW247" s="8">
        <v>747</v>
      </c>
      <c r="BX247" s="8" t="s">
        <v>231</v>
      </c>
      <c r="BY247" s="9">
        <v>1494</v>
      </c>
      <c r="BZ247" s="9">
        <v>5051410.3130612606</v>
      </c>
      <c r="CA247" s="9">
        <v>1544739.8149561903</v>
      </c>
      <c r="CB247" s="49">
        <v>-242055</v>
      </c>
      <c r="CD247" s="96">
        <f t="shared" si="175"/>
        <v>4809355.3130612606</v>
      </c>
      <c r="CF247" s="135">
        <f t="shared" si="176"/>
        <v>-322540.50261144619</v>
      </c>
      <c r="CG247" s="92">
        <f t="shared" si="177"/>
        <v>-6.285016574701574E-2</v>
      </c>
      <c r="CH247" s="129">
        <f t="shared" si="178"/>
        <v>-215.89056399695193</v>
      </c>
      <c r="CJ247" s="116">
        <v>169440.15840000001</v>
      </c>
      <c r="CK247" s="117">
        <v>158955.96720000001</v>
      </c>
      <c r="CL247" s="118">
        <f t="shared" si="179"/>
        <v>-10484.191200000001</v>
      </c>
      <c r="CN247" s="138">
        <f t="shared" si="180"/>
        <v>4798871.1218612604</v>
      </c>
      <c r="CP247" s="8">
        <v>747</v>
      </c>
      <c r="CQ247" s="8" t="s">
        <v>231</v>
      </c>
      <c r="CR247" s="9">
        <v>1494</v>
      </c>
      <c r="CS247" s="9">
        <v>5022887.7141088555</v>
      </c>
      <c r="CT247" s="9">
        <v>1536412.0287466666</v>
      </c>
      <c r="CU247" s="49">
        <v>-242055</v>
      </c>
      <c r="CW247" s="96">
        <f t="shared" si="181"/>
        <v>4780832.7141088555</v>
      </c>
      <c r="CY247" s="135">
        <f t="shared" si="182"/>
        <v>-351063.10156385135</v>
      </c>
      <c r="CZ247" s="92">
        <f t="shared" si="183"/>
        <v>-6.8408072605782771E-2</v>
      </c>
      <c r="DA247" s="129">
        <f t="shared" si="184"/>
        <v>-234.98199569200224</v>
      </c>
      <c r="DC247" s="116">
        <v>-169602.26300000001</v>
      </c>
      <c r="DD247" s="117">
        <v>159108.04149999999</v>
      </c>
      <c r="DE247" s="118">
        <f t="shared" si="185"/>
        <v>-10494.221500000014</v>
      </c>
      <c r="DG247" s="138">
        <f t="shared" si="186"/>
        <v>4770338.4926088555</v>
      </c>
      <c r="DI247" s="8">
        <v>747</v>
      </c>
      <c r="DJ247" s="8" t="s">
        <v>231</v>
      </c>
      <c r="DK247" s="9">
        <v>1494</v>
      </c>
      <c r="DL247" s="9">
        <v>5022887.8990144134</v>
      </c>
      <c r="DM247" s="9">
        <v>1536412.0287466666</v>
      </c>
      <c r="DN247" s="49">
        <v>-242055</v>
      </c>
      <c r="DP247" s="96">
        <f t="shared" si="187"/>
        <v>4780832.8990144134</v>
      </c>
      <c r="DR247" s="135">
        <f t="shared" si="188"/>
        <v>-351062.91665829346</v>
      </c>
      <c r="DS247" s="92">
        <f t="shared" si="189"/>
        <v>-6.8408036575129672E-2</v>
      </c>
      <c r="DT247" s="129">
        <f t="shared" si="155"/>
        <v>-234.98187192656857</v>
      </c>
      <c r="DV247" s="116">
        <v>-169602.26300000001</v>
      </c>
      <c r="DW247" s="117">
        <v>159108.04149999999</v>
      </c>
      <c r="DX247" s="118">
        <f t="shared" si="190"/>
        <v>-10494.221500000014</v>
      </c>
      <c r="DZ247" s="138">
        <f t="shared" si="191"/>
        <v>4770338.6775144134</v>
      </c>
      <c r="EB247" s="8">
        <v>747</v>
      </c>
      <c r="EC247" s="8" t="s">
        <v>231</v>
      </c>
      <c r="ED247" s="9">
        <v>1494</v>
      </c>
      <c r="EE247" s="9">
        <v>5062422.4650188433</v>
      </c>
      <c r="EF247" s="9">
        <v>1562968.6947885717</v>
      </c>
      <c r="EG247" s="49">
        <v>-242055</v>
      </c>
      <c r="EI247" s="96">
        <f t="shared" si="156"/>
        <v>4820367.4650188433</v>
      </c>
      <c r="EK247" s="135">
        <f t="shared" si="192"/>
        <v>-311528.35065386351</v>
      </c>
      <c r="EL247" s="92">
        <f t="shared" si="193"/>
        <v>-6.0704340431554003E-2</v>
      </c>
      <c r="EM247" s="129">
        <f t="shared" si="157"/>
        <v>-208.51964568531693</v>
      </c>
      <c r="EO247" s="116">
        <v>170040.7</v>
      </c>
      <c r="EP247" s="117">
        <v>159519.35</v>
      </c>
      <c r="EQ247" s="118">
        <f t="shared" si="194"/>
        <v>-10521.350000000006</v>
      </c>
      <c r="ES247" s="138">
        <f t="shared" si="195"/>
        <v>4809846.1150188437</v>
      </c>
      <c r="EV247" s="40">
        <v>5373950.8156727068</v>
      </c>
      <c r="EW247" s="41">
        <v>1692160.1772571434</v>
      </c>
      <c r="EX247" s="42">
        <v>-242055</v>
      </c>
      <c r="EY247" s="12"/>
      <c r="EZ247" s="43">
        <v>5131895.8156727068</v>
      </c>
      <c r="FA247" s="12"/>
      <c r="FB247" s="40">
        <v>-182744.41199999998</v>
      </c>
      <c r="FC247" s="41">
        <v>160394.37599999999</v>
      </c>
      <c r="FD247" s="42">
        <v>-22350.035999999993</v>
      </c>
      <c r="FE247" s="44"/>
      <c r="FF247" s="43">
        <v>5109545.7796727065</v>
      </c>
      <c r="FG247" s="12"/>
      <c r="FH247" s="43">
        <v>747</v>
      </c>
      <c r="FI247" s="10"/>
      <c r="FJ247" s="8">
        <v>747</v>
      </c>
      <c r="FK247" s="8" t="s">
        <v>231</v>
      </c>
      <c r="FL247" s="9">
        <v>1494</v>
      </c>
      <c r="FM247" s="9">
        <v>5149888</v>
      </c>
      <c r="FN247" s="9">
        <v>1572150</v>
      </c>
      <c r="FO247" s="49">
        <f t="shared" si="196"/>
        <v>-242055</v>
      </c>
      <c r="FQ247" s="99">
        <f t="shared" si="158"/>
        <v>4907833</v>
      </c>
      <c r="FS247" s="55">
        <f t="shared" si="197"/>
        <v>-224062.81567270681</v>
      </c>
      <c r="FT247" s="92">
        <f t="shared" si="198"/>
        <v>-4.3660827055066756E-2</v>
      </c>
      <c r="FU247" s="55">
        <f t="shared" si="159"/>
        <v>-149.97511089203937</v>
      </c>
      <c r="FW247" s="40">
        <v>5373950.8156727068</v>
      </c>
      <c r="FX247" s="41">
        <v>1692160.1772571434</v>
      </c>
      <c r="FY247" s="42">
        <v>-242055</v>
      </c>
      <c r="FZ247" s="12"/>
      <c r="GA247" s="43">
        <v>5131895.8156727068</v>
      </c>
      <c r="GB247" s="12"/>
      <c r="GC247" s="40">
        <v>-182744.41199999998</v>
      </c>
      <c r="GD247" s="41">
        <v>160394.37599999999</v>
      </c>
      <c r="GE247" s="42">
        <v>-22350.035999999993</v>
      </c>
      <c r="GF247" s="44"/>
      <c r="GG247" s="43">
        <v>5109545.7796727065</v>
      </c>
      <c r="GH247" s="12"/>
      <c r="GI247" s="43">
        <v>747</v>
      </c>
      <c r="GJ247" s="9"/>
      <c r="GK247" s="9"/>
    </row>
    <row r="248" spans="1:193" x14ac:dyDescent="0.25">
      <c r="A248" s="8">
        <v>748</v>
      </c>
      <c r="B248" s="8" t="s">
        <v>630</v>
      </c>
      <c r="C248" s="9">
        <v>5366</v>
      </c>
      <c r="D248" s="9">
        <v>17697026.562475264</v>
      </c>
      <c r="E248" s="9">
        <v>4870270.0772290919</v>
      </c>
      <c r="F248" s="121">
        <v>236832</v>
      </c>
      <c r="H248" s="96">
        <f t="shared" si="160"/>
        <v>17933858.562475264</v>
      </c>
      <c r="J248" s="135">
        <f t="shared" si="151"/>
        <v>-406250.39217898995</v>
      </c>
      <c r="K248" s="92">
        <f t="shared" si="152"/>
        <v>-2.2150925776037656E-2</v>
      </c>
      <c r="L248" s="129">
        <f t="shared" si="161"/>
        <v>-75.708235590568378</v>
      </c>
      <c r="N248" s="116">
        <v>101585.952</v>
      </c>
      <c r="O248" s="117">
        <v>250122.84719999999</v>
      </c>
      <c r="P248" s="118">
        <v>148536.89519999997</v>
      </c>
      <c r="R248" s="138">
        <f t="shared" si="162"/>
        <v>18082395.457675263</v>
      </c>
      <c r="S248" s="117"/>
      <c r="T248" s="8">
        <v>748</v>
      </c>
      <c r="U248" s="8" t="s">
        <v>232</v>
      </c>
      <c r="V248" s="9">
        <v>5366</v>
      </c>
      <c r="W248" s="9">
        <v>17697026.562475264</v>
      </c>
      <c r="X248" s="9">
        <v>4870270.0772290919</v>
      </c>
      <c r="Y248" s="121">
        <v>182162</v>
      </c>
      <c r="AA248" s="96">
        <f t="shared" si="163"/>
        <v>17879188.562475264</v>
      </c>
      <c r="AC248" s="135">
        <f t="shared" si="164"/>
        <v>-460920.39217898995</v>
      </c>
      <c r="AD248" s="92">
        <f t="shared" si="165"/>
        <v>-2.5131824097589128E-2</v>
      </c>
      <c r="AE248" s="129">
        <f t="shared" si="166"/>
        <v>-85.896457729964581</v>
      </c>
      <c r="AG248" s="116">
        <v>101585.952</v>
      </c>
      <c r="AH248" s="117">
        <v>250122.84719999999</v>
      </c>
      <c r="AI248" s="118">
        <f t="shared" si="167"/>
        <v>148536.89519999997</v>
      </c>
      <c r="AK248" s="138">
        <f t="shared" si="168"/>
        <v>18027725.457675263</v>
      </c>
      <c r="AL248" s="117"/>
      <c r="AM248" s="177" t="s">
        <v>232</v>
      </c>
      <c r="AN248" s="158">
        <v>5466</v>
      </c>
      <c r="AO248" s="158">
        <v>18061571.954654254</v>
      </c>
      <c r="AP248" s="158">
        <v>5009528.2061163653</v>
      </c>
      <c r="AQ248" s="158">
        <v>270317</v>
      </c>
      <c r="AR248" s="158">
        <v>8220</v>
      </c>
      <c r="AS248" s="168">
        <f t="shared" si="153"/>
        <v>18340108.954654254</v>
      </c>
      <c r="AU248" s="158">
        <v>301199.60279999999</v>
      </c>
      <c r="AV248" s="158">
        <v>-115063.24416</v>
      </c>
      <c r="AW248" s="158">
        <v>186136.35863999999</v>
      </c>
      <c r="AY248" s="168">
        <f t="shared" si="154"/>
        <v>18526245.313294254</v>
      </c>
      <c r="BA248" s="181">
        <v>748</v>
      </c>
      <c r="BB248" s="121"/>
      <c r="BD248" s="8">
        <v>748</v>
      </c>
      <c r="BE248" s="8" t="s">
        <v>232</v>
      </c>
      <c r="BF248" s="9">
        <v>5366</v>
      </c>
      <c r="BG248" s="9">
        <v>17697026.562475264</v>
      </c>
      <c r="BH248" s="9">
        <v>4870270.0772290919</v>
      </c>
      <c r="BI248" s="49">
        <v>174567</v>
      </c>
      <c r="BK248" s="96">
        <f t="shared" si="169"/>
        <v>17871593.562475264</v>
      </c>
      <c r="BM248" s="135">
        <f t="shared" si="170"/>
        <v>-364545.39217898995</v>
      </c>
      <c r="BN248" s="92">
        <f t="shared" si="171"/>
        <v>-1.9990272781177189E-2</v>
      </c>
      <c r="BO248" s="129">
        <f t="shared" si="172"/>
        <v>-67.936152101936258</v>
      </c>
      <c r="BQ248" s="116">
        <v>101585.95199999999</v>
      </c>
      <c r="BR248" s="117">
        <v>250122.84720000002</v>
      </c>
      <c r="BS248" s="118">
        <f t="shared" si="173"/>
        <v>148536.89520000003</v>
      </c>
      <c r="BU248" s="138">
        <f t="shared" si="174"/>
        <v>18020130.457675263</v>
      </c>
      <c r="BW248" s="8">
        <v>748</v>
      </c>
      <c r="BX248" s="8" t="s">
        <v>232</v>
      </c>
      <c r="BY248" s="9">
        <v>5366</v>
      </c>
      <c r="BZ248" s="9">
        <v>17519477.199267432</v>
      </c>
      <c r="CA248" s="9">
        <v>4870270.0772290919</v>
      </c>
      <c r="CB248" s="49">
        <v>174567</v>
      </c>
      <c r="CD248" s="96">
        <f t="shared" si="175"/>
        <v>17694044.199267432</v>
      </c>
      <c r="CF248" s="135">
        <f t="shared" si="176"/>
        <v>-542094.75538682193</v>
      </c>
      <c r="CG248" s="92">
        <f t="shared" si="177"/>
        <v>-2.972639969100848E-2</v>
      </c>
      <c r="CH248" s="129">
        <f t="shared" si="178"/>
        <v>-101.02399466768951</v>
      </c>
      <c r="CJ248" s="116">
        <v>101585.95199999999</v>
      </c>
      <c r="CK248" s="117">
        <v>250122.84720000002</v>
      </c>
      <c r="CL248" s="118">
        <f t="shared" si="179"/>
        <v>148536.89520000003</v>
      </c>
      <c r="CN248" s="138">
        <f t="shared" si="180"/>
        <v>17842581.094467431</v>
      </c>
      <c r="CP248" s="8">
        <v>748</v>
      </c>
      <c r="CQ248" s="8" t="s">
        <v>232</v>
      </c>
      <c r="CR248" s="9">
        <v>5366</v>
      </c>
      <c r="CS248" s="9">
        <v>17660314.931404267</v>
      </c>
      <c r="CT248" s="9">
        <v>4914686.913927271</v>
      </c>
      <c r="CU248" s="49">
        <v>174567</v>
      </c>
      <c r="CW248" s="96">
        <f t="shared" si="181"/>
        <v>17834881.931404267</v>
      </c>
      <c r="CY248" s="135">
        <f t="shared" si="182"/>
        <v>-401257.02324998751</v>
      </c>
      <c r="CZ248" s="92">
        <f t="shared" si="183"/>
        <v>-2.2003397991633426E-2</v>
      </c>
      <c r="DA248" s="129">
        <f t="shared" si="184"/>
        <v>-74.777678578081904</v>
      </c>
      <c r="DC248" s="116">
        <v>-101683.14000000001</v>
      </c>
      <c r="DD248" s="117">
        <v>250362.1415</v>
      </c>
      <c r="DE248" s="118">
        <f t="shared" si="185"/>
        <v>148679.00149999998</v>
      </c>
      <c r="DG248" s="138">
        <f t="shared" si="186"/>
        <v>17983560.932904266</v>
      </c>
      <c r="DI248" s="8">
        <v>748</v>
      </c>
      <c r="DJ248" s="8" t="s">
        <v>232</v>
      </c>
      <c r="DK248" s="9">
        <v>5366</v>
      </c>
      <c r="DL248" s="9">
        <v>17660319.883741371</v>
      </c>
      <c r="DM248" s="9">
        <v>4914686.913927271</v>
      </c>
      <c r="DN248" s="49">
        <v>174567</v>
      </c>
      <c r="DP248" s="96">
        <f t="shared" si="187"/>
        <v>17834886.883741371</v>
      </c>
      <c r="DR248" s="135">
        <f t="shared" si="188"/>
        <v>-401252.07091288269</v>
      </c>
      <c r="DS248" s="92">
        <f t="shared" si="189"/>
        <v>-2.2003126424438357E-2</v>
      </c>
      <c r="DT248" s="129">
        <f t="shared" si="155"/>
        <v>-74.77675566770084</v>
      </c>
      <c r="DV248" s="116">
        <v>-101683.14000000001</v>
      </c>
      <c r="DW248" s="117">
        <v>250362.1415</v>
      </c>
      <c r="DX248" s="118">
        <f t="shared" si="190"/>
        <v>148679.00149999998</v>
      </c>
      <c r="DZ248" s="138">
        <f t="shared" si="191"/>
        <v>17983565.885241371</v>
      </c>
      <c r="EB248" s="8">
        <v>748</v>
      </c>
      <c r="EC248" s="8" t="s">
        <v>232</v>
      </c>
      <c r="ED248" s="9">
        <v>5366</v>
      </c>
      <c r="EE248" s="9">
        <v>17709725.104865432</v>
      </c>
      <c r="EF248" s="9">
        <v>4885229.6642181836</v>
      </c>
      <c r="EG248" s="49">
        <v>174567</v>
      </c>
      <c r="EI248" s="96">
        <f t="shared" si="156"/>
        <v>17884292.104865432</v>
      </c>
      <c r="EK248" s="135">
        <f t="shared" si="192"/>
        <v>-351846.84978882223</v>
      </c>
      <c r="EL248" s="92">
        <f t="shared" si="193"/>
        <v>-1.9293933362962413E-2</v>
      </c>
      <c r="EM248" s="129">
        <f t="shared" si="157"/>
        <v>-65.569670106004892</v>
      </c>
      <c r="EO248" s="116">
        <v>101946</v>
      </c>
      <c r="EP248" s="117">
        <v>251009.35</v>
      </c>
      <c r="EQ248" s="118">
        <f t="shared" si="194"/>
        <v>149063.35</v>
      </c>
      <c r="ES248" s="138">
        <f t="shared" si="195"/>
        <v>18033355.454865433</v>
      </c>
      <c r="EV248" s="40">
        <v>18061571.954654254</v>
      </c>
      <c r="EW248" s="41">
        <v>5009528.2061163653</v>
      </c>
      <c r="EX248" s="42">
        <v>174567</v>
      </c>
      <c r="EY248" s="12"/>
      <c r="EZ248" s="43">
        <v>18236138.954654254</v>
      </c>
      <c r="FA248" s="12"/>
      <c r="FB248" s="40">
        <v>-115063.24416</v>
      </c>
      <c r="FC248" s="41">
        <v>301199.60279999999</v>
      </c>
      <c r="FD248" s="42">
        <v>186136.35863999999</v>
      </c>
      <c r="FE248" s="44"/>
      <c r="FF248" s="43">
        <v>18422275.313294254</v>
      </c>
      <c r="FG248" s="12"/>
      <c r="FH248" s="43">
        <v>748</v>
      </c>
      <c r="FI248" s="10"/>
      <c r="FJ248" s="8">
        <v>748</v>
      </c>
      <c r="FK248" s="8" t="s">
        <v>232</v>
      </c>
      <c r="FL248" s="9">
        <v>5366</v>
      </c>
      <c r="FM248" s="9">
        <v>17702822</v>
      </c>
      <c r="FN248" s="9">
        <v>4813086</v>
      </c>
      <c r="FO248" s="49">
        <f t="shared" si="196"/>
        <v>174567</v>
      </c>
      <c r="FQ248" s="99">
        <f t="shared" si="158"/>
        <v>17877389</v>
      </c>
      <c r="FS248" s="55">
        <f t="shared" si="197"/>
        <v>-358749.95465425402</v>
      </c>
      <c r="FT248" s="92">
        <f t="shared" si="198"/>
        <v>-1.9672473188887023E-2</v>
      </c>
      <c r="FU248" s="55">
        <f t="shared" si="159"/>
        <v>-66.856122745854265</v>
      </c>
      <c r="FW248" s="40">
        <v>18061571.954654254</v>
      </c>
      <c r="FX248" s="41">
        <v>5009528.2061163653</v>
      </c>
      <c r="FY248" s="42">
        <v>174567</v>
      </c>
      <c r="FZ248" s="12"/>
      <c r="GA248" s="43">
        <v>18236138.954654254</v>
      </c>
      <c r="GB248" s="12"/>
      <c r="GC248" s="40">
        <v>-115063.24416</v>
      </c>
      <c r="GD248" s="41">
        <v>301199.60279999999</v>
      </c>
      <c r="GE248" s="42">
        <v>186136.35863999999</v>
      </c>
      <c r="GF248" s="44"/>
      <c r="GG248" s="43">
        <v>18422275.313294254</v>
      </c>
      <c r="GH248" s="12"/>
      <c r="GI248" s="43">
        <v>748</v>
      </c>
      <c r="GJ248" s="9"/>
      <c r="GK248" s="9"/>
    </row>
    <row r="249" spans="1:193" x14ac:dyDescent="0.25">
      <c r="A249" s="8">
        <v>749</v>
      </c>
      <c r="B249" s="8" t="s">
        <v>631</v>
      </c>
      <c r="C249" s="9">
        <v>21768</v>
      </c>
      <c r="D249" s="9">
        <v>35102294.235336177</v>
      </c>
      <c r="E249" s="9">
        <v>5033154.6838211734</v>
      </c>
      <c r="F249" s="121">
        <v>-1963085</v>
      </c>
      <c r="H249" s="96">
        <f t="shared" si="160"/>
        <v>33139209.235336177</v>
      </c>
      <c r="J249" s="135">
        <f t="shared" si="151"/>
        <v>1198537.064406395</v>
      </c>
      <c r="K249" s="92">
        <f t="shared" si="152"/>
        <v>3.7523852284399375E-2</v>
      </c>
      <c r="L249" s="129">
        <f t="shared" si="161"/>
        <v>55.059585832708329</v>
      </c>
      <c r="N249" s="116">
        <v>428454.38116799988</v>
      </c>
      <c r="O249" s="117">
        <v>513530.01119999995</v>
      </c>
      <c r="P249" s="118">
        <v>85075.630032000074</v>
      </c>
      <c r="R249" s="138">
        <f t="shared" si="162"/>
        <v>33224284.865368176</v>
      </c>
      <c r="S249" s="117"/>
      <c r="T249" s="8">
        <v>749</v>
      </c>
      <c r="U249" s="8" t="s">
        <v>233</v>
      </c>
      <c r="V249" s="9">
        <v>21768</v>
      </c>
      <c r="W249" s="9">
        <v>35102294.235336177</v>
      </c>
      <c r="X249" s="9">
        <v>5033154.6838211734</v>
      </c>
      <c r="Y249" s="121">
        <v>-2079041</v>
      </c>
      <c r="AA249" s="96">
        <f t="shared" si="163"/>
        <v>33023253.235336177</v>
      </c>
      <c r="AC249" s="135">
        <f t="shared" si="164"/>
        <v>1082581.064406395</v>
      </c>
      <c r="AD249" s="92">
        <f t="shared" si="165"/>
        <v>3.3893496624397473E-2</v>
      </c>
      <c r="AE249" s="129">
        <f t="shared" si="166"/>
        <v>49.732683958397416</v>
      </c>
      <c r="AG249" s="116">
        <v>428454.38116799988</v>
      </c>
      <c r="AH249" s="117">
        <v>513530.01119999995</v>
      </c>
      <c r="AI249" s="118">
        <f t="shared" si="167"/>
        <v>85075.630032000074</v>
      </c>
      <c r="AK249" s="138">
        <f t="shared" si="168"/>
        <v>33108328.865368176</v>
      </c>
      <c r="AL249" s="117"/>
      <c r="AM249" s="177" t="s">
        <v>233</v>
      </c>
      <c r="AN249" s="158">
        <v>21794</v>
      </c>
      <c r="AO249" s="158">
        <v>33873953.170929782</v>
      </c>
      <c r="AP249" s="158">
        <v>3654831.0242259046</v>
      </c>
      <c r="AQ249" s="158">
        <v>-2007261</v>
      </c>
      <c r="AR249" s="158">
        <v>73980</v>
      </c>
      <c r="AS249" s="168">
        <f t="shared" si="153"/>
        <v>31940672.170929782</v>
      </c>
      <c r="AU249" s="158">
        <v>512999.06160000002</v>
      </c>
      <c r="AV249" s="158">
        <v>-363332.70287999988</v>
      </c>
      <c r="AW249" s="158">
        <v>149666.35872000013</v>
      </c>
      <c r="AY249" s="168">
        <f t="shared" si="154"/>
        <v>32090338.529649783</v>
      </c>
      <c r="BA249" s="181">
        <v>749</v>
      </c>
      <c r="BB249" s="121"/>
      <c r="BD249" s="8">
        <v>749</v>
      </c>
      <c r="BE249" s="8" t="s">
        <v>233</v>
      </c>
      <c r="BF249" s="9">
        <v>21768</v>
      </c>
      <c r="BG249" s="9">
        <v>35102294.235336177</v>
      </c>
      <c r="BH249" s="9">
        <v>5033154.6838211734</v>
      </c>
      <c r="BI249" s="49">
        <v>-2126366</v>
      </c>
      <c r="BK249" s="96">
        <f t="shared" si="169"/>
        <v>32975928.235336177</v>
      </c>
      <c r="BM249" s="135">
        <f t="shared" si="170"/>
        <v>1228341.064406395</v>
      </c>
      <c r="BN249" s="92">
        <f t="shared" si="171"/>
        <v>3.8690847836497837E-2</v>
      </c>
      <c r="BO249" s="129">
        <f t="shared" si="172"/>
        <v>56.42875158059514</v>
      </c>
      <c r="BQ249" s="116">
        <v>428454.38116799999</v>
      </c>
      <c r="BR249" s="117">
        <v>513530.01119999995</v>
      </c>
      <c r="BS249" s="118">
        <f t="shared" si="173"/>
        <v>85075.630031999957</v>
      </c>
      <c r="BU249" s="138">
        <f t="shared" si="174"/>
        <v>33061003.865368176</v>
      </c>
      <c r="BW249" s="8">
        <v>749</v>
      </c>
      <c r="BX249" s="8" t="s">
        <v>233</v>
      </c>
      <c r="BY249" s="9">
        <v>21768</v>
      </c>
      <c r="BZ249" s="9">
        <v>34770489.581990317</v>
      </c>
      <c r="CA249" s="9">
        <v>5033154.6838211734</v>
      </c>
      <c r="CB249" s="49">
        <v>-2126366</v>
      </c>
      <c r="CD249" s="96">
        <f t="shared" si="175"/>
        <v>32644123.581990317</v>
      </c>
      <c r="CF249" s="135">
        <f t="shared" si="176"/>
        <v>896536.41106053442</v>
      </c>
      <c r="CG249" s="92">
        <f t="shared" si="177"/>
        <v>2.8239513328479439E-2</v>
      </c>
      <c r="CH249" s="129">
        <f t="shared" si="178"/>
        <v>41.18597992744094</v>
      </c>
      <c r="CJ249" s="116">
        <v>428454.38116799999</v>
      </c>
      <c r="CK249" s="117">
        <v>513530.01119999995</v>
      </c>
      <c r="CL249" s="118">
        <f t="shared" si="179"/>
        <v>85075.630031999957</v>
      </c>
      <c r="CN249" s="138">
        <f t="shared" si="180"/>
        <v>32729199.212022316</v>
      </c>
      <c r="CP249" s="8">
        <v>749</v>
      </c>
      <c r="CQ249" s="8" t="s">
        <v>233</v>
      </c>
      <c r="CR249" s="9">
        <v>21768</v>
      </c>
      <c r="CS249" s="9">
        <v>34895435.999700181</v>
      </c>
      <c r="CT249" s="9">
        <v>5213860.4302230552</v>
      </c>
      <c r="CU249" s="49">
        <v>-2126366</v>
      </c>
      <c r="CW249" s="96">
        <f t="shared" si="181"/>
        <v>32769069.999700181</v>
      </c>
      <c r="CY249" s="135">
        <f t="shared" si="182"/>
        <v>1021482.8287703991</v>
      </c>
      <c r="CZ249" s="92">
        <f t="shared" si="183"/>
        <v>3.2175132657190943E-2</v>
      </c>
      <c r="DA249" s="129">
        <f t="shared" si="184"/>
        <v>46.9258925381477</v>
      </c>
      <c r="DC249" s="116">
        <v>-428864.28651000001</v>
      </c>
      <c r="DD249" s="117">
        <v>514021.30899999995</v>
      </c>
      <c r="DE249" s="118">
        <f t="shared" si="185"/>
        <v>85157.022489999945</v>
      </c>
      <c r="DG249" s="138">
        <f t="shared" si="186"/>
        <v>32854227.02219018</v>
      </c>
      <c r="DI249" s="8">
        <v>749</v>
      </c>
      <c r="DJ249" s="8" t="s">
        <v>233</v>
      </c>
      <c r="DK249" s="9">
        <v>21768</v>
      </c>
      <c r="DL249" s="9">
        <v>34895580.692499988</v>
      </c>
      <c r="DM249" s="9">
        <v>5213860.4302230552</v>
      </c>
      <c r="DN249" s="49">
        <v>-2126366</v>
      </c>
      <c r="DP249" s="96">
        <f t="shared" si="187"/>
        <v>32769214.692499988</v>
      </c>
      <c r="DR249" s="135">
        <f t="shared" si="188"/>
        <v>1021627.5215702057</v>
      </c>
      <c r="DS249" s="92">
        <f t="shared" si="189"/>
        <v>3.2179690257081214E-2</v>
      </c>
      <c r="DT249" s="129">
        <f t="shared" si="155"/>
        <v>46.932539579667662</v>
      </c>
      <c r="DV249" s="116">
        <v>-428864.28651000001</v>
      </c>
      <c r="DW249" s="117">
        <v>514021.30899999995</v>
      </c>
      <c r="DX249" s="118">
        <f t="shared" si="190"/>
        <v>85157.022489999945</v>
      </c>
      <c r="DZ249" s="138">
        <f t="shared" si="191"/>
        <v>32854371.714989986</v>
      </c>
      <c r="EB249" s="8">
        <v>749</v>
      </c>
      <c r="EC249" s="8" t="s">
        <v>233</v>
      </c>
      <c r="ED249" s="9">
        <v>21768</v>
      </c>
      <c r="EE249" s="9">
        <v>34663613.043265514</v>
      </c>
      <c r="EF249" s="9">
        <v>5050762.4575811755</v>
      </c>
      <c r="EG249" s="49">
        <v>-2126366</v>
      </c>
      <c r="EI249" s="96">
        <f t="shared" si="156"/>
        <v>32537247.043265514</v>
      </c>
      <c r="EK249" s="135">
        <f t="shared" si="192"/>
        <v>789659.87233573198</v>
      </c>
      <c r="EL249" s="92">
        <f t="shared" si="193"/>
        <v>2.4873067300648203E-2</v>
      </c>
      <c r="EM249" s="129">
        <f t="shared" si="157"/>
        <v>36.276179361251927</v>
      </c>
      <c r="EO249" s="116">
        <v>429972.93900000001</v>
      </c>
      <c r="EP249" s="117">
        <v>515350.1</v>
      </c>
      <c r="EQ249" s="118">
        <f t="shared" si="194"/>
        <v>85377.160999999964</v>
      </c>
      <c r="ES249" s="138">
        <f t="shared" si="195"/>
        <v>32622624.204265513</v>
      </c>
      <c r="EV249" s="40">
        <v>33873953.170929782</v>
      </c>
      <c r="EW249" s="41">
        <v>3654831.0242259046</v>
      </c>
      <c r="EX249" s="42">
        <v>-2126366</v>
      </c>
      <c r="EY249" s="12"/>
      <c r="EZ249" s="43">
        <v>31747587.170929782</v>
      </c>
      <c r="FA249" s="12"/>
      <c r="FB249" s="40">
        <v>-363332.70287999988</v>
      </c>
      <c r="FC249" s="41">
        <v>512999.06160000002</v>
      </c>
      <c r="FD249" s="42">
        <v>149666.35872000013</v>
      </c>
      <c r="FE249" s="44"/>
      <c r="FF249" s="43">
        <v>31897253.529649779</v>
      </c>
      <c r="FG249" s="12"/>
      <c r="FH249" s="43">
        <v>749</v>
      </c>
      <c r="FI249" s="10"/>
      <c r="FJ249" s="8">
        <v>749</v>
      </c>
      <c r="FK249" s="8" t="s">
        <v>233</v>
      </c>
      <c r="FL249" s="9">
        <v>21768</v>
      </c>
      <c r="FM249" s="9">
        <v>34287097</v>
      </c>
      <c r="FN249" s="9">
        <v>4845377</v>
      </c>
      <c r="FO249" s="49">
        <f t="shared" si="196"/>
        <v>-2126366</v>
      </c>
      <c r="FQ249" s="99">
        <f t="shared" si="158"/>
        <v>32160731</v>
      </c>
      <c r="FS249" s="55">
        <f t="shared" si="197"/>
        <v>413143.82907021791</v>
      </c>
      <c r="FT249" s="92">
        <f t="shared" si="198"/>
        <v>1.3013393013013602E-2</v>
      </c>
      <c r="FU249" s="55">
        <f t="shared" si="159"/>
        <v>18.979411478786197</v>
      </c>
      <c r="FW249" s="40">
        <v>33873953.170929782</v>
      </c>
      <c r="FX249" s="41">
        <v>3654831.0242259046</v>
      </c>
      <c r="FY249" s="42">
        <v>-2126366</v>
      </c>
      <c r="FZ249" s="12"/>
      <c r="GA249" s="43">
        <v>31747587.170929782</v>
      </c>
      <c r="GB249" s="12"/>
      <c r="GC249" s="40">
        <v>-363332.70287999988</v>
      </c>
      <c r="GD249" s="41">
        <v>512999.06160000002</v>
      </c>
      <c r="GE249" s="42">
        <v>149666.35872000013</v>
      </c>
      <c r="GF249" s="44"/>
      <c r="GG249" s="43">
        <v>31897253.529649779</v>
      </c>
      <c r="GH249" s="12"/>
      <c r="GI249" s="43">
        <v>749</v>
      </c>
      <c r="GJ249" s="9"/>
      <c r="GK249" s="9"/>
    </row>
    <row r="250" spans="1:193" x14ac:dyDescent="0.25">
      <c r="A250" s="8">
        <v>751</v>
      </c>
      <c r="B250" s="8" t="s">
        <v>632</v>
      </c>
      <c r="C250" s="9">
        <v>3170</v>
      </c>
      <c r="D250" s="9">
        <v>8324019.0926549267</v>
      </c>
      <c r="E250" s="9">
        <v>1714908.9554436363</v>
      </c>
      <c r="F250" s="121">
        <v>70577</v>
      </c>
      <c r="H250" s="96">
        <f t="shared" si="160"/>
        <v>8394596.0926549267</v>
      </c>
      <c r="J250" s="135">
        <f t="shared" si="151"/>
        <v>-350990.72311883979</v>
      </c>
      <c r="K250" s="92">
        <f t="shared" si="152"/>
        <v>-4.0133467371884508E-2</v>
      </c>
      <c r="L250" s="129">
        <f t="shared" si="161"/>
        <v>-110.72262558953936</v>
      </c>
      <c r="N250" s="116">
        <v>106795.488</v>
      </c>
      <c r="O250" s="117">
        <v>44281.055999999997</v>
      </c>
      <c r="P250" s="118">
        <v>-62514.432000000001</v>
      </c>
      <c r="R250" s="138">
        <f t="shared" si="162"/>
        <v>8332081.6606549267</v>
      </c>
      <c r="S250" s="117"/>
      <c r="T250" s="8">
        <v>751</v>
      </c>
      <c r="U250" s="8" t="s">
        <v>234</v>
      </c>
      <c r="V250" s="9">
        <v>3170</v>
      </c>
      <c r="W250" s="9">
        <v>8324019.0926549267</v>
      </c>
      <c r="X250" s="9">
        <v>1714908.9554436363</v>
      </c>
      <c r="Y250" s="121">
        <v>28126</v>
      </c>
      <c r="AA250" s="96">
        <f t="shared" si="163"/>
        <v>8352145.0926549267</v>
      </c>
      <c r="AC250" s="135">
        <f t="shared" si="164"/>
        <v>-393441.72311883979</v>
      </c>
      <c r="AD250" s="92">
        <f t="shared" si="165"/>
        <v>-4.4987458406932523E-2</v>
      </c>
      <c r="AE250" s="129">
        <f t="shared" si="166"/>
        <v>-124.11410823938164</v>
      </c>
      <c r="AG250" s="116">
        <v>106795.488</v>
      </c>
      <c r="AH250" s="117">
        <v>44281.055999999997</v>
      </c>
      <c r="AI250" s="118">
        <f t="shared" si="167"/>
        <v>-62514.432000000001</v>
      </c>
      <c r="AK250" s="138">
        <f t="shared" si="168"/>
        <v>8289630.6606549267</v>
      </c>
      <c r="AL250" s="117"/>
      <c r="AM250" s="177" t="s">
        <v>234</v>
      </c>
      <c r="AN250" s="158">
        <v>3238</v>
      </c>
      <c r="AO250" s="158">
        <v>8771184.8157737665</v>
      </c>
      <c r="AP250" s="158">
        <v>1764330.5902896565</v>
      </c>
      <c r="AQ250" s="158">
        <v>-25598</v>
      </c>
      <c r="AS250" s="168">
        <f t="shared" si="153"/>
        <v>8745586.8157737665</v>
      </c>
      <c r="AU250" s="158">
        <v>53903.028000000006</v>
      </c>
      <c r="AV250" s="158">
        <v>-127526.67600000001</v>
      </c>
      <c r="AW250" s="158">
        <v>-73623.648000000001</v>
      </c>
      <c r="AY250" s="168">
        <f t="shared" si="154"/>
        <v>8671963.1677737664</v>
      </c>
      <c r="BA250" s="181">
        <v>751</v>
      </c>
      <c r="BB250" s="121"/>
      <c r="BD250" s="8">
        <v>751</v>
      </c>
      <c r="BE250" s="8" t="s">
        <v>234</v>
      </c>
      <c r="BF250" s="9">
        <v>3170</v>
      </c>
      <c r="BG250" s="9">
        <v>8324019.0926549314</v>
      </c>
      <c r="BH250" s="9">
        <v>1714908.9554436374</v>
      </c>
      <c r="BI250" s="49">
        <v>-75592</v>
      </c>
      <c r="BK250" s="96">
        <f t="shared" si="169"/>
        <v>8248427.0926549314</v>
      </c>
      <c r="BM250" s="135">
        <f t="shared" si="170"/>
        <v>-447165.72311883513</v>
      </c>
      <c r="BN250" s="92">
        <f t="shared" si="171"/>
        <v>-5.1424409191248986E-2</v>
      </c>
      <c r="BO250" s="129">
        <f t="shared" si="172"/>
        <v>-141.06174230878079</v>
      </c>
      <c r="BQ250" s="116">
        <v>106795.488</v>
      </c>
      <c r="BR250" s="117">
        <v>44281.056000000004</v>
      </c>
      <c r="BS250" s="118">
        <f t="shared" si="173"/>
        <v>-62514.431999999993</v>
      </c>
      <c r="BU250" s="138">
        <f t="shared" si="174"/>
        <v>8185912.6606549313</v>
      </c>
      <c r="BW250" s="8">
        <v>751</v>
      </c>
      <c r="BX250" s="8" t="s">
        <v>234</v>
      </c>
      <c r="BY250" s="9">
        <v>3170</v>
      </c>
      <c r="BZ250" s="9">
        <v>8237439.0387250837</v>
      </c>
      <c r="CA250" s="9">
        <v>1714908.9554436374</v>
      </c>
      <c r="CB250" s="49">
        <v>-75592</v>
      </c>
      <c r="CD250" s="96">
        <f t="shared" si="175"/>
        <v>8161847.0387250837</v>
      </c>
      <c r="CF250" s="135">
        <f t="shared" si="176"/>
        <v>-533745.77704868279</v>
      </c>
      <c r="CG250" s="92">
        <f t="shared" si="177"/>
        <v>-6.138118335997407E-2</v>
      </c>
      <c r="CH250" s="129">
        <f t="shared" si="178"/>
        <v>-168.37406216046776</v>
      </c>
      <c r="CJ250" s="116">
        <v>106795.488</v>
      </c>
      <c r="CK250" s="117">
        <v>44281.056000000004</v>
      </c>
      <c r="CL250" s="118">
        <f t="shared" si="179"/>
        <v>-62514.431999999993</v>
      </c>
      <c r="CN250" s="138">
        <f t="shared" si="180"/>
        <v>8099332.6067250837</v>
      </c>
      <c r="CP250" s="8">
        <v>751</v>
      </c>
      <c r="CQ250" s="8" t="s">
        <v>234</v>
      </c>
      <c r="CR250" s="9">
        <v>3170</v>
      </c>
      <c r="CS250" s="9">
        <v>8200510.0697689988</v>
      </c>
      <c r="CT250" s="9">
        <v>1711893.3397272709</v>
      </c>
      <c r="CU250" s="49">
        <v>-75592</v>
      </c>
      <c r="CW250" s="96">
        <f t="shared" si="181"/>
        <v>8124918.0697689988</v>
      </c>
      <c r="CY250" s="135">
        <f t="shared" si="182"/>
        <v>-570674.74600476772</v>
      </c>
      <c r="CZ250" s="92">
        <f t="shared" si="183"/>
        <v>-6.5628043779783055E-2</v>
      </c>
      <c r="DA250" s="129">
        <f t="shared" si="184"/>
        <v>-180.02357918131474</v>
      </c>
      <c r="DC250" s="116">
        <v>-106897.66000000002</v>
      </c>
      <c r="DD250" s="117">
        <v>44323.42</v>
      </c>
      <c r="DE250" s="118">
        <f t="shared" si="185"/>
        <v>-62574.24000000002</v>
      </c>
      <c r="DG250" s="138">
        <f t="shared" si="186"/>
        <v>8062343.8297689985</v>
      </c>
      <c r="DI250" s="8">
        <v>751</v>
      </c>
      <c r="DJ250" s="8" t="s">
        <v>234</v>
      </c>
      <c r="DK250" s="9">
        <v>3170</v>
      </c>
      <c r="DL250" s="9">
        <v>8200494.3197649643</v>
      </c>
      <c r="DM250" s="9">
        <v>1711893.3397272709</v>
      </c>
      <c r="DN250" s="49">
        <v>-75592</v>
      </c>
      <c r="DP250" s="96">
        <f t="shared" si="187"/>
        <v>8124902.3197649643</v>
      </c>
      <c r="DR250" s="135">
        <f t="shared" si="188"/>
        <v>-570690.49600880221</v>
      </c>
      <c r="DS250" s="92">
        <f t="shared" si="189"/>
        <v>-6.5629855042611041E-2</v>
      </c>
      <c r="DT250" s="129">
        <f t="shared" si="155"/>
        <v>-180.02854763684613</v>
      </c>
      <c r="DV250" s="116">
        <v>-106897.66000000002</v>
      </c>
      <c r="DW250" s="117">
        <v>44323.42</v>
      </c>
      <c r="DX250" s="118">
        <f t="shared" si="190"/>
        <v>-62574.24000000002</v>
      </c>
      <c r="DZ250" s="138">
        <f t="shared" si="191"/>
        <v>8062328.0797649641</v>
      </c>
      <c r="EB250" s="8">
        <v>751</v>
      </c>
      <c r="EC250" s="8" t="s">
        <v>234</v>
      </c>
      <c r="ED250" s="9">
        <v>3170</v>
      </c>
      <c r="EE250" s="9">
        <v>8222313.4252853524</v>
      </c>
      <c r="EF250" s="9">
        <v>1700833.9851418193</v>
      </c>
      <c r="EG250" s="49">
        <v>-75592</v>
      </c>
      <c r="EI250" s="96">
        <f t="shared" si="156"/>
        <v>8146721.4252853524</v>
      </c>
      <c r="EK250" s="135">
        <f t="shared" si="192"/>
        <v>-548871.39048841409</v>
      </c>
      <c r="EL250" s="92">
        <f t="shared" si="193"/>
        <v>-6.3120640779403089E-2</v>
      </c>
      <c r="EM250" s="129">
        <f t="shared" si="157"/>
        <v>-173.14554904997291</v>
      </c>
      <c r="EO250" s="116">
        <v>107174</v>
      </c>
      <c r="EP250" s="117">
        <v>44438</v>
      </c>
      <c r="EQ250" s="118">
        <f t="shared" si="194"/>
        <v>-62736</v>
      </c>
      <c r="ES250" s="138">
        <f t="shared" si="195"/>
        <v>8083985.4252853524</v>
      </c>
      <c r="EV250" s="40">
        <v>8771184.8157737665</v>
      </c>
      <c r="EW250" s="41">
        <v>1764330.5902896565</v>
      </c>
      <c r="EX250" s="42">
        <v>-75592</v>
      </c>
      <c r="EY250" s="12"/>
      <c r="EZ250" s="43">
        <v>8695592.8157737665</v>
      </c>
      <c r="FA250" s="12"/>
      <c r="FB250" s="40">
        <v>-127526.67600000001</v>
      </c>
      <c r="FC250" s="41">
        <v>53903.028000000006</v>
      </c>
      <c r="FD250" s="42">
        <v>-73623.648000000001</v>
      </c>
      <c r="FE250" s="44"/>
      <c r="FF250" s="43">
        <v>8621969.1677737664</v>
      </c>
      <c r="FG250" s="12"/>
      <c r="FH250" s="43">
        <v>751</v>
      </c>
      <c r="FI250" s="10"/>
      <c r="FJ250" s="8">
        <v>751</v>
      </c>
      <c r="FK250" s="8" t="s">
        <v>234</v>
      </c>
      <c r="FL250" s="9">
        <v>3170</v>
      </c>
      <c r="FM250" s="9">
        <v>8185523</v>
      </c>
      <c r="FN250" s="9">
        <v>1645668</v>
      </c>
      <c r="FO250" s="49">
        <f t="shared" si="196"/>
        <v>-75592</v>
      </c>
      <c r="FQ250" s="99">
        <f t="shared" si="158"/>
        <v>8109931</v>
      </c>
      <c r="FS250" s="55">
        <f t="shared" si="197"/>
        <v>-585661.81577376649</v>
      </c>
      <c r="FT250" s="92">
        <f t="shared" si="198"/>
        <v>-6.7351568568318726E-2</v>
      </c>
      <c r="FU250" s="55">
        <f t="shared" si="159"/>
        <v>-184.75136144282854</v>
      </c>
      <c r="FW250" s="40">
        <v>8771184.8157737665</v>
      </c>
      <c r="FX250" s="41">
        <v>1764330.5902896565</v>
      </c>
      <c r="FY250" s="42">
        <v>-75592</v>
      </c>
      <c r="FZ250" s="12"/>
      <c r="GA250" s="43">
        <v>8695592.8157737665</v>
      </c>
      <c r="GB250" s="12"/>
      <c r="GC250" s="40">
        <v>-127526.67600000001</v>
      </c>
      <c r="GD250" s="41">
        <v>53903.028000000006</v>
      </c>
      <c r="GE250" s="42">
        <v>-73623.648000000001</v>
      </c>
      <c r="GF250" s="44"/>
      <c r="GG250" s="43">
        <v>8621969.1677737664</v>
      </c>
      <c r="GH250" s="12"/>
      <c r="GI250" s="43">
        <v>751</v>
      </c>
      <c r="GJ250" s="9"/>
      <c r="GK250" s="9"/>
    </row>
    <row r="251" spans="1:193" x14ac:dyDescent="0.25">
      <c r="A251" s="8">
        <v>753</v>
      </c>
      <c r="B251" s="8" t="s">
        <v>633</v>
      </c>
      <c r="C251" s="9">
        <v>19922</v>
      </c>
      <c r="D251" s="9">
        <v>15205235.356509149</v>
      </c>
      <c r="E251" s="9">
        <v>-5370218.6882589543</v>
      </c>
      <c r="F251" s="121">
        <v>-1786580</v>
      </c>
      <c r="H251" s="96">
        <f t="shared" si="160"/>
        <v>13418655.356509149</v>
      </c>
      <c r="J251" s="135">
        <f t="shared" si="151"/>
        <v>-748561.2300385721</v>
      </c>
      <c r="K251" s="92">
        <f t="shared" si="152"/>
        <v>-5.2837565196070892E-2</v>
      </c>
      <c r="L251" s="129">
        <f t="shared" si="161"/>
        <v>-37.574602451489412</v>
      </c>
      <c r="N251" s="116">
        <v>1182097.1161440003</v>
      </c>
      <c r="O251" s="117">
        <v>952368.30000000016</v>
      </c>
      <c r="P251" s="118">
        <v>-229728.81614400016</v>
      </c>
      <c r="R251" s="138">
        <f t="shared" si="162"/>
        <v>13188926.540365148</v>
      </c>
      <c r="S251" s="117"/>
      <c r="T251" s="8">
        <v>753</v>
      </c>
      <c r="U251" s="8" t="s">
        <v>235</v>
      </c>
      <c r="V251" s="9">
        <v>19922</v>
      </c>
      <c r="W251" s="9">
        <v>15205235.356509149</v>
      </c>
      <c r="X251" s="9">
        <v>-5370218.6882589543</v>
      </c>
      <c r="Y251" s="121">
        <v>-2349554</v>
      </c>
      <c r="AA251" s="96">
        <f t="shared" si="163"/>
        <v>12855681.356509149</v>
      </c>
      <c r="AC251" s="135">
        <f t="shared" si="164"/>
        <v>-1311535.2300385721</v>
      </c>
      <c r="AD251" s="92">
        <f t="shared" si="165"/>
        <v>-9.2575363835682559E-2</v>
      </c>
      <c r="AE251" s="129">
        <f t="shared" si="166"/>
        <v>-65.833512199506686</v>
      </c>
      <c r="AG251" s="116">
        <v>1182097.1161440003</v>
      </c>
      <c r="AH251" s="117">
        <v>952368.30000000016</v>
      </c>
      <c r="AI251" s="118">
        <f t="shared" si="167"/>
        <v>-229728.81614400016</v>
      </c>
      <c r="AK251" s="138">
        <f t="shared" si="168"/>
        <v>12625952.540365148</v>
      </c>
      <c r="AL251" s="117"/>
      <c r="AM251" s="177" t="s">
        <v>235</v>
      </c>
      <c r="AN251" s="158">
        <v>19399</v>
      </c>
      <c r="AO251" s="158">
        <v>15982051.586547721</v>
      </c>
      <c r="AP251" s="158">
        <v>-4807663.9826921783</v>
      </c>
      <c r="AQ251" s="158">
        <v>-1818945</v>
      </c>
      <c r="AR251" s="158">
        <v>4110</v>
      </c>
      <c r="AS251" s="168">
        <f t="shared" si="153"/>
        <v>14167216.586547721</v>
      </c>
      <c r="AU251" s="158">
        <v>917666.18399999989</v>
      </c>
      <c r="AV251" s="158">
        <v>-1101221.7708359999</v>
      </c>
      <c r="AW251" s="158">
        <v>-183555.58683599997</v>
      </c>
      <c r="AY251" s="168">
        <f t="shared" si="154"/>
        <v>13983660.999711722</v>
      </c>
      <c r="BA251" s="181">
        <v>753</v>
      </c>
      <c r="BB251" s="121"/>
      <c r="BD251" s="8">
        <v>753</v>
      </c>
      <c r="BE251" s="8" t="s">
        <v>235</v>
      </c>
      <c r="BF251" s="9">
        <v>19922</v>
      </c>
      <c r="BG251" s="9">
        <v>15207525.416555814</v>
      </c>
      <c r="BH251" s="9">
        <v>-5370218.6882589525</v>
      </c>
      <c r="BI251" s="49">
        <v>-1477821</v>
      </c>
      <c r="BK251" s="96">
        <f t="shared" si="169"/>
        <v>13729704.416555814</v>
      </c>
      <c r="BM251" s="135">
        <f t="shared" si="170"/>
        <v>-774526.16999190673</v>
      </c>
      <c r="BN251" s="92">
        <f t="shared" si="171"/>
        <v>-5.3400017696233995E-2</v>
      </c>
      <c r="BO251" s="129">
        <f t="shared" si="172"/>
        <v>-38.87793243609611</v>
      </c>
      <c r="BQ251" s="116">
        <v>1182097.1161440001</v>
      </c>
      <c r="BR251" s="117">
        <v>952368.3</v>
      </c>
      <c r="BS251" s="118">
        <f t="shared" si="173"/>
        <v>-229728.81614400004</v>
      </c>
      <c r="BU251" s="138">
        <f t="shared" si="174"/>
        <v>13499975.600411814</v>
      </c>
      <c r="BW251" s="8">
        <v>753</v>
      </c>
      <c r="BX251" s="8" t="s">
        <v>235</v>
      </c>
      <c r="BY251" s="9">
        <v>19922</v>
      </c>
      <c r="BZ251" s="9">
        <v>14919526.287957009</v>
      </c>
      <c r="CA251" s="9">
        <v>-5370218.6882589525</v>
      </c>
      <c r="CB251" s="49">
        <v>-1477821</v>
      </c>
      <c r="CD251" s="96">
        <f t="shared" si="175"/>
        <v>13441705.287957009</v>
      </c>
      <c r="CF251" s="135">
        <f t="shared" si="176"/>
        <v>-1062525.2985907122</v>
      </c>
      <c r="CG251" s="92">
        <f t="shared" si="177"/>
        <v>-7.325623322454454E-2</v>
      </c>
      <c r="CH251" s="129">
        <f t="shared" si="178"/>
        <v>-53.334268576985856</v>
      </c>
      <c r="CJ251" s="116">
        <v>1182097.1161440001</v>
      </c>
      <c r="CK251" s="117">
        <v>952368.3</v>
      </c>
      <c r="CL251" s="118">
        <f t="shared" si="179"/>
        <v>-229728.81614400004</v>
      </c>
      <c r="CN251" s="138">
        <f t="shared" si="180"/>
        <v>13211976.471813008</v>
      </c>
      <c r="CP251" s="8">
        <v>753</v>
      </c>
      <c r="CQ251" s="8" t="s">
        <v>235</v>
      </c>
      <c r="CR251" s="9">
        <v>19922</v>
      </c>
      <c r="CS251" s="9">
        <v>15016626.354151256</v>
      </c>
      <c r="CT251" s="9">
        <v>-5324533.9779225001</v>
      </c>
      <c r="CU251" s="49">
        <v>-1477821</v>
      </c>
      <c r="CW251" s="96">
        <f t="shared" si="181"/>
        <v>13538805.354151256</v>
      </c>
      <c r="CY251" s="135">
        <f t="shared" si="182"/>
        <v>-965425.23239646479</v>
      </c>
      <c r="CZ251" s="92">
        <f t="shared" si="183"/>
        <v>-6.6561630183394241E-2</v>
      </c>
      <c r="DA251" s="129">
        <f t="shared" si="184"/>
        <v>-48.460256620643747</v>
      </c>
      <c r="DC251" s="116">
        <v>-1183228.0368299996</v>
      </c>
      <c r="DD251" s="117">
        <v>953279.4375</v>
      </c>
      <c r="DE251" s="118">
        <f t="shared" si="185"/>
        <v>-229948.59932999965</v>
      </c>
      <c r="DG251" s="138">
        <f t="shared" si="186"/>
        <v>13308856.754821256</v>
      </c>
      <c r="DI251" s="8">
        <v>753</v>
      </c>
      <c r="DJ251" s="8" t="s">
        <v>235</v>
      </c>
      <c r="DK251" s="9">
        <v>19922</v>
      </c>
      <c r="DL251" s="9">
        <v>15016765.827964313</v>
      </c>
      <c r="DM251" s="9">
        <v>-5324533.9779225001</v>
      </c>
      <c r="DN251" s="49">
        <v>-1477821</v>
      </c>
      <c r="DP251" s="96">
        <f t="shared" si="187"/>
        <v>13538944.827964313</v>
      </c>
      <c r="DR251" s="135">
        <f t="shared" si="188"/>
        <v>-965285.75858340785</v>
      </c>
      <c r="DS251" s="92">
        <f t="shared" si="189"/>
        <v>-6.6552014105366208E-2</v>
      </c>
      <c r="DT251" s="129">
        <f t="shared" si="155"/>
        <v>-48.453255626112231</v>
      </c>
      <c r="DV251" s="116">
        <v>-1183228.0368299996</v>
      </c>
      <c r="DW251" s="117">
        <v>953279.4375</v>
      </c>
      <c r="DX251" s="118">
        <f t="shared" si="190"/>
        <v>-229948.59932999965</v>
      </c>
      <c r="DZ251" s="138">
        <f t="shared" si="191"/>
        <v>13308996.228634313</v>
      </c>
      <c r="EB251" s="8">
        <v>753</v>
      </c>
      <c r="EC251" s="8" t="s">
        <v>235</v>
      </c>
      <c r="ED251" s="9">
        <v>19922</v>
      </c>
      <c r="EE251" s="9">
        <v>14897248.917358294</v>
      </c>
      <c r="EF251" s="9">
        <v>-5359721.7794755092</v>
      </c>
      <c r="EG251" s="49">
        <v>-1477821</v>
      </c>
      <c r="EI251" s="96">
        <f t="shared" si="156"/>
        <v>13419427.917358294</v>
      </c>
      <c r="EK251" s="135">
        <f t="shared" si="192"/>
        <v>-1084802.669189427</v>
      </c>
      <c r="EL251" s="92">
        <f t="shared" si="193"/>
        <v>-7.4792155482935579E-2</v>
      </c>
      <c r="EM251" s="129">
        <f t="shared" si="157"/>
        <v>-54.452498202460951</v>
      </c>
      <c r="EO251" s="116">
        <v>1186286.7870000002</v>
      </c>
      <c r="EP251" s="117">
        <v>955743.75</v>
      </c>
      <c r="EQ251" s="118">
        <f t="shared" si="194"/>
        <v>-230543.03700000024</v>
      </c>
      <c r="ES251" s="138">
        <f t="shared" si="195"/>
        <v>13188884.880358294</v>
      </c>
      <c r="EV251" s="40">
        <v>15982051.586547721</v>
      </c>
      <c r="EW251" s="41">
        <v>-4807663.9826921783</v>
      </c>
      <c r="EX251" s="42">
        <v>-1477821</v>
      </c>
      <c r="EY251" s="12"/>
      <c r="EZ251" s="43">
        <v>14504230.586547721</v>
      </c>
      <c r="FA251" s="12"/>
      <c r="FB251" s="40">
        <v>-1101221.7708359999</v>
      </c>
      <c r="FC251" s="41">
        <v>917666.18399999989</v>
      </c>
      <c r="FD251" s="42">
        <v>-183555.58683599997</v>
      </c>
      <c r="FE251" s="44"/>
      <c r="FF251" s="43">
        <v>14320674.999711722</v>
      </c>
      <c r="FG251" s="12"/>
      <c r="FH251" s="43">
        <v>753</v>
      </c>
      <c r="FI251" s="10"/>
      <c r="FJ251" s="8">
        <v>753</v>
      </c>
      <c r="FK251" s="8" t="s">
        <v>235</v>
      </c>
      <c r="FL251" s="9">
        <v>19922</v>
      </c>
      <c r="FM251" s="9">
        <v>15194715</v>
      </c>
      <c r="FN251" s="9">
        <v>-5212465</v>
      </c>
      <c r="FO251" s="49">
        <f t="shared" si="196"/>
        <v>-1477821</v>
      </c>
      <c r="FQ251" s="99">
        <f t="shared" si="158"/>
        <v>13716894</v>
      </c>
      <c r="FS251" s="55">
        <f t="shared" si="197"/>
        <v>-787336.58654772118</v>
      </c>
      <c r="FT251" s="92">
        <f t="shared" si="198"/>
        <v>-5.4283237007963343E-2</v>
      </c>
      <c r="FU251" s="55">
        <f t="shared" si="159"/>
        <v>-39.520961075580821</v>
      </c>
      <c r="FW251" s="40">
        <v>15982051.586547721</v>
      </c>
      <c r="FX251" s="41">
        <v>-4807663.9826921783</v>
      </c>
      <c r="FY251" s="42">
        <v>-1477821</v>
      </c>
      <c r="FZ251" s="12"/>
      <c r="GA251" s="43">
        <v>14504230.586547721</v>
      </c>
      <c r="GB251" s="12"/>
      <c r="GC251" s="40">
        <v>-1101221.7708359999</v>
      </c>
      <c r="GD251" s="41">
        <v>917666.18399999989</v>
      </c>
      <c r="GE251" s="42">
        <v>-183555.58683599997</v>
      </c>
      <c r="GF251" s="44"/>
      <c r="GG251" s="43">
        <v>14320674.999711722</v>
      </c>
      <c r="GH251" s="12"/>
      <c r="GI251" s="43">
        <v>753</v>
      </c>
      <c r="GJ251" s="9"/>
      <c r="GK251" s="9"/>
    </row>
    <row r="252" spans="1:193" x14ac:dyDescent="0.25">
      <c r="A252" s="8">
        <v>755</v>
      </c>
      <c r="B252" s="8" t="s">
        <v>634</v>
      </c>
      <c r="C252" s="9">
        <v>6178</v>
      </c>
      <c r="D252" s="9">
        <v>5794901.0896658562</v>
      </c>
      <c r="E252" s="9">
        <v>-593607.71176756371</v>
      </c>
      <c r="F252" s="121">
        <v>-1260585</v>
      </c>
      <c r="H252" s="96">
        <f t="shared" si="160"/>
        <v>4534316.0896658562</v>
      </c>
      <c r="J252" s="135">
        <f t="shared" si="151"/>
        <v>169741.47995408345</v>
      </c>
      <c r="K252" s="92">
        <f t="shared" si="152"/>
        <v>3.8890727077132682E-2</v>
      </c>
      <c r="L252" s="129">
        <f t="shared" si="161"/>
        <v>27.47515052672118</v>
      </c>
      <c r="N252" s="116">
        <v>1105355.4413279998</v>
      </c>
      <c r="O252" s="117">
        <v>213721.2144</v>
      </c>
      <c r="P252" s="118">
        <v>-891634.22692799987</v>
      </c>
      <c r="R252" s="138">
        <f t="shared" si="162"/>
        <v>3642681.8627378563</v>
      </c>
      <c r="S252" s="117"/>
      <c r="T252" s="8">
        <v>755</v>
      </c>
      <c r="U252" s="8" t="s">
        <v>236</v>
      </c>
      <c r="V252" s="9">
        <v>6178</v>
      </c>
      <c r="W252" s="9">
        <v>5794901.0896658562</v>
      </c>
      <c r="X252" s="9">
        <v>-593607.71176756371</v>
      </c>
      <c r="Y252" s="121">
        <v>-1261996</v>
      </c>
      <c r="AA252" s="96">
        <f t="shared" si="163"/>
        <v>4532905.0896658562</v>
      </c>
      <c r="AC252" s="135">
        <f t="shared" si="164"/>
        <v>168330.47995408345</v>
      </c>
      <c r="AD252" s="92">
        <f t="shared" si="165"/>
        <v>3.856744242142756E-2</v>
      </c>
      <c r="AE252" s="129">
        <f t="shared" si="166"/>
        <v>27.246759461651578</v>
      </c>
      <c r="AG252" s="116">
        <v>1105355.4413279998</v>
      </c>
      <c r="AH252" s="117">
        <v>213721.2144</v>
      </c>
      <c r="AI252" s="118">
        <f t="shared" si="167"/>
        <v>-891634.22692799987</v>
      </c>
      <c r="AK252" s="138">
        <f t="shared" si="168"/>
        <v>3641270.8627378563</v>
      </c>
      <c r="AL252" s="117"/>
      <c r="AM252" s="177" t="s">
        <v>236</v>
      </c>
      <c r="AN252" s="158">
        <v>6182</v>
      </c>
      <c r="AO252" s="158">
        <v>5552941.6097117728</v>
      </c>
      <c r="AP252" s="158">
        <v>-614029.04559176508</v>
      </c>
      <c r="AQ252" s="158">
        <v>-1188367</v>
      </c>
      <c r="AS252" s="168">
        <f t="shared" si="153"/>
        <v>4364574.6097117728</v>
      </c>
      <c r="AU252" s="158">
        <v>206606.36220000003</v>
      </c>
      <c r="AV252" s="158">
        <v>-1080133.8545160003</v>
      </c>
      <c r="AW252" s="158">
        <v>-873527.49231600016</v>
      </c>
      <c r="AY252" s="168">
        <f t="shared" si="154"/>
        <v>3491047.1173957726</v>
      </c>
      <c r="BA252" s="181">
        <v>755</v>
      </c>
      <c r="BB252" s="121"/>
      <c r="BD252" s="8">
        <v>755</v>
      </c>
      <c r="BE252" s="8" t="s">
        <v>236</v>
      </c>
      <c r="BF252" s="9">
        <v>6178</v>
      </c>
      <c r="BG252" s="9">
        <v>5794901.0896658562</v>
      </c>
      <c r="BH252" s="9">
        <v>-593607.7117675636</v>
      </c>
      <c r="BI252" s="49">
        <v>-1185698</v>
      </c>
      <c r="BK252" s="96">
        <f t="shared" si="169"/>
        <v>4609203.0896658562</v>
      </c>
      <c r="BM252" s="135">
        <f t="shared" si="170"/>
        <v>241959.47995408345</v>
      </c>
      <c r="BN252" s="92">
        <f t="shared" si="171"/>
        <v>5.5403247809675579E-2</v>
      </c>
      <c r="BO252" s="129">
        <f t="shared" si="172"/>
        <v>39.164694068320401</v>
      </c>
      <c r="BQ252" s="116">
        <v>1105355.441328</v>
      </c>
      <c r="BR252" s="117">
        <v>213721.2144</v>
      </c>
      <c r="BS252" s="118">
        <f t="shared" si="173"/>
        <v>-891634.22692800011</v>
      </c>
      <c r="BU252" s="138">
        <f t="shared" si="174"/>
        <v>3717568.8627378559</v>
      </c>
      <c r="BW252" s="8">
        <v>755</v>
      </c>
      <c r="BX252" s="8" t="s">
        <v>236</v>
      </c>
      <c r="BY252" s="9">
        <v>6178</v>
      </c>
      <c r="BZ252" s="9">
        <v>5718445.7744838409</v>
      </c>
      <c r="CA252" s="9">
        <v>-593607.7117675636</v>
      </c>
      <c r="CB252" s="49">
        <v>-1185698</v>
      </c>
      <c r="CD252" s="96">
        <f t="shared" si="175"/>
        <v>4532747.7744838409</v>
      </c>
      <c r="CF252" s="135">
        <f t="shared" si="176"/>
        <v>165504.16477206815</v>
      </c>
      <c r="CG252" s="92">
        <f t="shared" si="177"/>
        <v>3.7896710044757732E-2</v>
      </c>
      <c r="CH252" s="129">
        <f t="shared" si="178"/>
        <v>26.789278855951466</v>
      </c>
      <c r="CJ252" s="116">
        <v>1105355.441328</v>
      </c>
      <c r="CK252" s="117">
        <v>213721.2144</v>
      </c>
      <c r="CL252" s="118">
        <f t="shared" si="179"/>
        <v>-891634.22692800011</v>
      </c>
      <c r="CN252" s="138">
        <f t="shared" si="180"/>
        <v>3641113.5475558406</v>
      </c>
      <c r="CP252" s="8">
        <v>755</v>
      </c>
      <c r="CQ252" s="8" t="s">
        <v>236</v>
      </c>
      <c r="CR252" s="9">
        <v>6178</v>
      </c>
      <c r="CS252" s="9">
        <v>5692219.9563651932</v>
      </c>
      <c r="CT252" s="9">
        <v>-557548.41978726967</v>
      </c>
      <c r="CU252" s="49">
        <v>-1185698</v>
      </c>
      <c r="CW252" s="96">
        <f t="shared" si="181"/>
        <v>4506521.9563651932</v>
      </c>
      <c r="CY252" s="135">
        <f t="shared" si="182"/>
        <v>139278.34665342048</v>
      </c>
      <c r="CZ252" s="92">
        <f t="shared" si="183"/>
        <v>3.1891590921032338E-2</v>
      </c>
      <c r="DA252" s="129">
        <f t="shared" si="184"/>
        <v>22.544245168892925</v>
      </c>
      <c r="DC252" s="116">
        <v>-1106412.9427100001</v>
      </c>
      <c r="DD252" s="117">
        <v>213925.68299999996</v>
      </c>
      <c r="DE252" s="118">
        <f t="shared" si="185"/>
        <v>-892487.25971000013</v>
      </c>
      <c r="DG252" s="138">
        <f t="shared" si="186"/>
        <v>3614034.6966551933</v>
      </c>
      <c r="DI252" s="8">
        <v>755</v>
      </c>
      <c r="DJ252" s="8" t="s">
        <v>236</v>
      </c>
      <c r="DK252" s="9">
        <v>6178</v>
      </c>
      <c r="DL252" s="9">
        <v>5692259.1410969263</v>
      </c>
      <c r="DM252" s="9">
        <v>-557548.41978726967</v>
      </c>
      <c r="DN252" s="49">
        <v>-1185698</v>
      </c>
      <c r="DP252" s="96">
        <f t="shared" si="187"/>
        <v>4506561.1410969263</v>
      </c>
      <c r="DR252" s="135">
        <f t="shared" si="188"/>
        <v>139317.53138515353</v>
      </c>
      <c r="DS252" s="92">
        <f t="shared" si="189"/>
        <v>3.1900563338244405E-2</v>
      </c>
      <c r="DT252" s="129">
        <f t="shared" si="155"/>
        <v>22.550587792999924</v>
      </c>
      <c r="DV252" s="116">
        <v>-1106412.9427100001</v>
      </c>
      <c r="DW252" s="117">
        <v>213925.68299999996</v>
      </c>
      <c r="DX252" s="118">
        <f t="shared" si="190"/>
        <v>-892487.25971000013</v>
      </c>
      <c r="DZ252" s="138">
        <f t="shared" si="191"/>
        <v>3614073.8813869264</v>
      </c>
      <c r="EB252" s="8">
        <v>755</v>
      </c>
      <c r="EC252" s="8" t="s">
        <v>236</v>
      </c>
      <c r="ED252" s="9">
        <v>6178</v>
      </c>
      <c r="EE252" s="9">
        <v>5602277.2608449189</v>
      </c>
      <c r="EF252" s="9">
        <v>-582650.46802599181</v>
      </c>
      <c r="EG252" s="49">
        <v>-1185698</v>
      </c>
      <c r="EI252" s="96">
        <f t="shared" si="156"/>
        <v>4416579.2608449189</v>
      </c>
      <c r="EK252" s="135">
        <f t="shared" si="192"/>
        <v>49335.651133146137</v>
      </c>
      <c r="EL252" s="92">
        <f t="shared" si="193"/>
        <v>1.1296748141879396E-2</v>
      </c>
      <c r="EM252" s="129">
        <f t="shared" si="157"/>
        <v>7.9856994388388047</v>
      </c>
      <c r="EO252" s="116">
        <v>1109273.1189999999</v>
      </c>
      <c r="EP252" s="117">
        <v>214478.7</v>
      </c>
      <c r="EQ252" s="118">
        <f t="shared" si="194"/>
        <v>-894794.41899999999</v>
      </c>
      <c r="ES252" s="138">
        <f t="shared" si="195"/>
        <v>3521784.8418449191</v>
      </c>
      <c r="EV252" s="40">
        <v>5552941.6097117728</v>
      </c>
      <c r="EW252" s="41">
        <v>-614029.04559176508</v>
      </c>
      <c r="EX252" s="42">
        <v>-1185698</v>
      </c>
      <c r="EY252" s="12"/>
      <c r="EZ252" s="43">
        <v>4367243.6097117728</v>
      </c>
      <c r="FA252" s="12"/>
      <c r="FB252" s="40">
        <v>-1080133.8545160003</v>
      </c>
      <c r="FC252" s="41">
        <v>206606.36220000003</v>
      </c>
      <c r="FD252" s="42">
        <v>-873527.49231600016</v>
      </c>
      <c r="FE252" s="44"/>
      <c r="FF252" s="43">
        <v>3493716.1173957726</v>
      </c>
      <c r="FG252" s="12"/>
      <c r="FH252" s="43">
        <v>755</v>
      </c>
      <c r="FI252" s="10"/>
      <c r="FJ252" s="8">
        <v>755</v>
      </c>
      <c r="FK252" s="8" t="s">
        <v>236</v>
      </c>
      <c r="FL252" s="9">
        <v>6178</v>
      </c>
      <c r="FM252" s="9">
        <v>5589823</v>
      </c>
      <c r="FN252" s="9">
        <v>-635291</v>
      </c>
      <c r="FO252" s="49">
        <f t="shared" si="196"/>
        <v>-1185698</v>
      </c>
      <c r="FQ252" s="99">
        <f t="shared" si="158"/>
        <v>4404125</v>
      </c>
      <c r="FS252" s="55">
        <f t="shared" si="197"/>
        <v>36881.390288227238</v>
      </c>
      <c r="FT252" s="92">
        <f t="shared" si="198"/>
        <v>8.4450041225571388E-3</v>
      </c>
      <c r="FU252" s="55">
        <f t="shared" si="159"/>
        <v>5.9697944785087795</v>
      </c>
      <c r="FW252" s="40">
        <v>5552941.6097117728</v>
      </c>
      <c r="FX252" s="41">
        <v>-614029.04559176508</v>
      </c>
      <c r="FY252" s="42">
        <v>-1185698</v>
      </c>
      <c r="FZ252" s="12"/>
      <c r="GA252" s="43">
        <v>4367243.6097117728</v>
      </c>
      <c r="GB252" s="12"/>
      <c r="GC252" s="40">
        <v>-1080133.8545160003</v>
      </c>
      <c r="GD252" s="41">
        <v>206606.36220000003</v>
      </c>
      <c r="GE252" s="42">
        <v>-873527.49231600016</v>
      </c>
      <c r="GF252" s="44"/>
      <c r="GG252" s="43">
        <v>3493716.1173957726</v>
      </c>
      <c r="GH252" s="12"/>
      <c r="GI252" s="43">
        <v>755</v>
      </c>
      <c r="GJ252" s="9"/>
      <c r="GK252" s="9"/>
    </row>
    <row r="253" spans="1:193" x14ac:dyDescent="0.25">
      <c r="A253" s="8">
        <v>758</v>
      </c>
      <c r="B253" s="8" t="s">
        <v>635</v>
      </c>
      <c r="C253" s="9">
        <v>8653</v>
      </c>
      <c r="D253" s="9">
        <v>26530704.502732191</v>
      </c>
      <c r="E253" s="9">
        <v>2717664.4678759989</v>
      </c>
      <c r="F253" s="121">
        <v>-857972</v>
      </c>
      <c r="H253" s="96">
        <f t="shared" si="160"/>
        <v>25672732.502732191</v>
      </c>
      <c r="J253" s="135">
        <f t="shared" si="151"/>
        <v>-342760.35676768795</v>
      </c>
      <c r="K253" s="92">
        <f t="shared" si="152"/>
        <v>-1.3175239793411208E-2</v>
      </c>
      <c r="L253" s="129">
        <f t="shared" si="161"/>
        <v>-39.611736596288914</v>
      </c>
      <c r="N253" s="116">
        <v>41741.407200000001</v>
      </c>
      <c r="O253" s="117">
        <v>26047.68</v>
      </c>
      <c r="P253" s="118">
        <v>-15693.727200000001</v>
      </c>
      <c r="R253" s="138">
        <f t="shared" si="162"/>
        <v>25657038.77553219</v>
      </c>
      <c r="S253" s="117"/>
      <c r="T253" s="8">
        <v>758</v>
      </c>
      <c r="U253" s="8" t="s">
        <v>237</v>
      </c>
      <c r="V253" s="9">
        <v>8653</v>
      </c>
      <c r="W253" s="9">
        <v>26530704.502732191</v>
      </c>
      <c r="X253" s="9">
        <v>2717664.4678759989</v>
      </c>
      <c r="Y253" s="121">
        <v>-774621</v>
      </c>
      <c r="AA253" s="96">
        <f t="shared" si="163"/>
        <v>25756083.502732191</v>
      </c>
      <c r="AC253" s="135">
        <f t="shared" si="164"/>
        <v>-259409.35676768795</v>
      </c>
      <c r="AD253" s="92">
        <f t="shared" si="165"/>
        <v>-9.9713412376487582E-3</v>
      </c>
      <c r="AE253" s="129">
        <f t="shared" si="166"/>
        <v>-29.979123629687731</v>
      </c>
      <c r="AG253" s="116">
        <v>41741.407200000001</v>
      </c>
      <c r="AH253" s="117">
        <v>26047.68</v>
      </c>
      <c r="AI253" s="118">
        <f t="shared" si="167"/>
        <v>-15693.727200000001</v>
      </c>
      <c r="AK253" s="138">
        <f t="shared" si="168"/>
        <v>25740389.77553219</v>
      </c>
      <c r="AL253" s="117"/>
      <c r="AM253" s="177" t="s">
        <v>237</v>
      </c>
      <c r="AN253" s="158">
        <v>8782</v>
      </c>
      <c r="AO253" s="158">
        <v>26782324.859499879</v>
      </c>
      <c r="AP253" s="158">
        <v>2632922.9722040016</v>
      </c>
      <c r="AQ253" s="158">
        <v>-766832</v>
      </c>
      <c r="AS253" s="168">
        <f t="shared" si="153"/>
        <v>26015492.859499879</v>
      </c>
      <c r="AU253" s="158">
        <v>34248.143400000001</v>
      </c>
      <c r="AV253" s="158">
        <v>-55217.736000000004</v>
      </c>
      <c r="AW253" s="158">
        <v>-20969.592600000004</v>
      </c>
      <c r="AY253" s="168">
        <f t="shared" si="154"/>
        <v>25994523.26689988</v>
      </c>
      <c r="BA253" s="181">
        <v>758</v>
      </c>
      <c r="BB253" s="121"/>
      <c r="BD253" s="8">
        <v>758</v>
      </c>
      <c r="BE253" s="8" t="s">
        <v>237</v>
      </c>
      <c r="BF253" s="9">
        <v>8653</v>
      </c>
      <c r="BG253" s="9">
        <v>26530704.502732191</v>
      </c>
      <c r="BH253" s="9">
        <v>2717664.4678759989</v>
      </c>
      <c r="BI253" s="49">
        <v>-621667</v>
      </c>
      <c r="BK253" s="96">
        <f t="shared" si="169"/>
        <v>25909037.502732191</v>
      </c>
      <c r="BM253" s="135">
        <f t="shared" si="170"/>
        <v>-251620.35676768795</v>
      </c>
      <c r="BN253" s="92">
        <f t="shared" si="171"/>
        <v>-9.6182732911021009E-3</v>
      </c>
      <c r="BO253" s="129">
        <f t="shared" si="172"/>
        <v>-29.07897339277568</v>
      </c>
      <c r="BQ253" s="116">
        <v>41741.407200000001</v>
      </c>
      <c r="BR253" s="117">
        <v>26047.68</v>
      </c>
      <c r="BS253" s="118">
        <f t="shared" si="173"/>
        <v>-15693.727200000001</v>
      </c>
      <c r="BU253" s="138">
        <f t="shared" si="174"/>
        <v>25893343.77553219</v>
      </c>
      <c r="BW253" s="8">
        <v>758</v>
      </c>
      <c r="BX253" s="8" t="s">
        <v>237</v>
      </c>
      <c r="BY253" s="9">
        <v>8653</v>
      </c>
      <c r="BZ253" s="9">
        <v>26252830.095172506</v>
      </c>
      <c r="CA253" s="9">
        <v>2717664.4678759989</v>
      </c>
      <c r="CB253" s="49">
        <v>-621667</v>
      </c>
      <c r="CD253" s="96">
        <f t="shared" si="175"/>
        <v>25631163.095172506</v>
      </c>
      <c r="CF253" s="135">
        <f t="shared" si="176"/>
        <v>-529494.76432737336</v>
      </c>
      <c r="CG253" s="92">
        <f t="shared" si="177"/>
        <v>-2.0240116558655069E-2</v>
      </c>
      <c r="CH253" s="129">
        <f t="shared" si="178"/>
        <v>-61.192044877773412</v>
      </c>
      <c r="CJ253" s="116">
        <v>41741.407200000001</v>
      </c>
      <c r="CK253" s="117">
        <v>26047.68</v>
      </c>
      <c r="CL253" s="118">
        <f t="shared" si="179"/>
        <v>-15693.727200000001</v>
      </c>
      <c r="CN253" s="138">
        <f t="shared" si="180"/>
        <v>25615469.367972504</v>
      </c>
      <c r="CP253" s="8">
        <v>758</v>
      </c>
      <c r="CQ253" s="8" t="s">
        <v>237</v>
      </c>
      <c r="CR253" s="9">
        <v>8653</v>
      </c>
      <c r="CS253" s="9">
        <v>26367880.979347073</v>
      </c>
      <c r="CT253" s="9">
        <v>2706641.3656239975</v>
      </c>
      <c r="CU253" s="49">
        <v>-621667</v>
      </c>
      <c r="CW253" s="96">
        <f t="shared" si="181"/>
        <v>25746213.979347073</v>
      </c>
      <c r="CY253" s="135">
        <f t="shared" si="182"/>
        <v>-414443.88015280664</v>
      </c>
      <c r="CZ253" s="92">
        <f t="shared" si="183"/>
        <v>-1.5842257575426649E-2</v>
      </c>
      <c r="DA253" s="129">
        <f t="shared" si="184"/>
        <v>-47.895975979753452</v>
      </c>
      <c r="DC253" s="116">
        <v>-41781.341500000002</v>
      </c>
      <c r="DD253" s="117">
        <v>26072.6</v>
      </c>
      <c r="DE253" s="118">
        <f t="shared" si="185"/>
        <v>-15708.741500000004</v>
      </c>
      <c r="DG253" s="138">
        <f t="shared" si="186"/>
        <v>25730505.237847071</v>
      </c>
      <c r="DI253" s="8">
        <v>758</v>
      </c>
      <c r="DJ253" s="8" t="s">
        <v>237</v>
      </c>
      <c r="DK253" s="9">
        <v>8653</v>
      </c>
      <c r="DL253" s="9">
        <v>26367674.449707061</v>
      </c>
      <c r="DM253" s="9">
        <v>2706641.3656239975</v>
      </c>
      <c r="DN253" s="49">
        <v>-621667</v>
      </c>
      <c r="DP253" s="96">
        <f t="shared" si="187"/>
        <v>25746007.449707061</v>
      </c>
      <c r="DR253" s="135">
        <f t="shared" si="188"/>
        <v>-414650.40979281813</v>
      </c>
      <c r="DS253" s="92">
        <f t="shared" si="189"/>
        <v>-1.585015224081009E-2</v>
      </c>
      <c r="DT253" s="129">
        <f t="shared" si="155"/>
        <v>-47.919843960801821</v>
      </c>
      <c r="DV253" s="116">
        <v>-41781.341500000002</v>
      </c>
      <c r="DW253" s="117">
        <v>26072.6</v>
      </c>
      <c r="DX253" s="118">
        <f t="shared" si="190"/>
        <v>-15708.741500000004</v>
      </c>
      <c r="DZ253" s="138">
        <f t="shared" si="191"/>
        <v>25730298.70820706</v>
      </c>
      <c r="EB253" s="8">
        <v>758</v>
      </c>
      <c r="EC253" s="8" t="s">
        <v>237</v>
      </c>
      <c r="ED253" s="9">
        <v>8653</v>
      </c>
      <c r="EE253" s="9">
        <v>26438080.163936481</v>
      </c>
      <c r="EF253" s="9">
        <v>2681406.0983920032</v>
      </c>
      <c r="EG253" s="49">
        <v>-621667</v>
      </c>
      <c r="EI253" s="96">
        <f t="shared" si="156"/>
        <v>25816413.163936481</v>
      </c>
      <c r="EK253" s="135">
        <f t="shared" si="192"/>
        <v>-344244.6955633983</v>
      </c>
      <c r="EL253" s="92">
        <f t="shared" si="193"/>
        <v>-1.315886998760586E-2</v>
      </c>
      <c r="EM253" s="129">
        <f t="shared" si="157"/>
        <v>-39.783276963295769</v>
      </c>
      <c r="EO253" s="116">
        <v>41889.350000000006</v>
      </c>
      <c r="EP253" s="117">
        <v>26140</v>
      </c>
      <c r="EQ253" s="118">
        <f t="shared" si="194"/>
        <v>-15749.350000000006</v>
      </c>
      <c r="ES253" s="138">
        <f t="shared" si="195"/>
        <v>25800663.813936479</v>
      </c>
      <c r="EV253" s="40">
        <v>26782324.859499879</v>
      </c>
      <c r="EW253" s="41">
        <v>2632922.9722040016</v>
      </c>
      <c r="EX253" s="42">
        <v>-621667</v>
      </c>
      <c r="EY253" s="12"/>
      <c r="EZ253" s="43">
        <v>26160657.859499879</v>
      </c>
      <c r="FA253" s="12"/>
      <c r="FB253" s="40">
        <v>-55217.736000000004</v>
      </c>
      <c r="FC253" s="41">
        <v>34248.143400000001</v>
      </c>
      <c r="FD253" s="42">
        <v>-20969.592600000004</v>
      </c>
      <c r="FE253" s="44"/>
      <c r="FF253" s="43">
        <v>26139688.26689988</v>
      </c>
      <c r="FG253" s="12"/>
      <c r="FH253" s="43">
        <v>758</v>
      </c>
      <c r="FI253" s="10"/>
      <c r="FJ253" s="8">
        <v>758</v>
      </c>
      <c r="FK253" s="8" t="s">
        <v>237</v>
      </c>
      <c r="FL253" s="9">
        <v>8653</v>
      </c>
      <c r="FM253" s="9">
        <v>26494150</v>
      </c>
      <c r="FN253" s="9">
        <v>2612255</v>
      </c>
      <c r="FO253" s="49">
        <f t="shared" si="196"/>
        <v>-621667</v>
      </c>
      <c r="FQ253" s="99">
        <f t="shared" si="158"/>
        <v>25872483</v>
      </c>
      <c r="FS253" s="55">
        <f t="shared" si="197"/>
        <v>-288174.85949987918</v>
      </c>
      <c r="FT253" s="92">
        <f t="shared" si="198"/>
        <v>-1.101558152885794E-2</v>
      </c>
      <c r="FU253" s="55">
        <f t="shared" si="159"/>
        <v>-33.30346232519117</v>
      </c>
      <c r="FW253" s="40">
        <v>26782324.859499879</v>
      </c>
      <c r="FX253" s="41">
        <v>2632922.9722040016</v>
      </c>
      <c r="FY253" s="42">
        <v>-621667</v>
      </c>
      <c r="FZ253" s="12"/>
      <c r="GA253" s="43">
        <v>26160657.859499879</v>
      </c>
      <c r="GB253" s="12"/>
      <c r="GC253" s="40">
        <v>-55217.736000000004</v>
      </c>
      <c r="GD253" s="41">
        <v>34248.143400000001</v>
      </c>
      <c r="GE253" s="42">
        <v>-20969.592600000004</v>
      </c>
      <c r="GF253" s="44"/>
      <c r="GG253" s="43">
        <v>26139688.26689988</v>
      </c>
      <c r="GH253" s="12"/>
      <c r="GI253" s="43">
        <v>758</v>
      </c>
      <c r="GJ253" s="9"/>
      <c r="GK253" s="9"/>
    </row>
    <row r="254" spans="1:193" x14ac:dyDescent="0.25">
      <c r="A254" s="8">
        <v>759</v>
      </c>
      <c r="B254" s="8" t="s">
        <v>636</v>
      </c>
      <c r="C254" s="9">
        <v>2186</v>
      </c>
      <c r="D254" s="9">
        <v>8641107.9737091474</v>
      </c>
      <c r="E254" s="9">
        <v>2536301.1528349426</v>
      </c>
      <c r="F254" s="121">
        <v>-520605</v>
      </c>
      <c r="H254" s="96">
        <f t="shared" si="160"/>
        <v>8120502.9737091474</v>
      </c>
      <c r="J254" s="135">
        <f t="shared" si="151"/>
        <v>-202669.31608336046</v>
      </c>
      <c r="K254" s="92">
        <f t="shared" si="152"/>
        <v>-2.4350008509605524E-2</v>
      </c>
      <c r="L254" s="129">
        <f t="shared" si="161"/>
        <v>-92.712404429716585</v>
      </c>
      <c r="N254" s="116">
        <v>44281.055999999997</v>
      </c>
      <c r="O254" s="117">
        <v>402436.65600000002</v>
      </c>
      <c r="P254" s="118">
        <v>358155.60000000003</v>
      </c>
      <c r="R254" s="138">
        <f t="shared" si="162"/>
        <v>8478658.5737091471</v>
      </c>
      <c r="S254" s="117"/>
      <c r="T254" s="8">
        <v>759</v>
      </c>
      <c r="U254" s="8" t="s">
        <v>238</v>
      </c>
      <c r="V254" s="9">
        <v>2186</v>
      </c>
      <c r="W254" s="9">
        <v>8641107.9737091474</v>
      </c>
      <c r="X254" s="9">
        <v>2536301.1528349426</v>
      </c>
      <c r="Y254" s="121">
        <v>-521050</v>
      </c>
      <c r="AA254" s="96">
        <f t="shared" si="163"/>
        <v>8120057.9737091474</v>
      </c>
      <c r="AC254" s="135">
        <f t="shared" si="164"/>
        <v>-203114.31608336046</v>
      </c>
      <c r="AD254" s="92">
        <f t="shared" si="165"/>
        <v>-2.440347370106212E-2</v>
      </c>
      <c r="AE254" s="129">
        <f t="shared" si="166"/>
        <v>-92.915972590741291</v>
      </c>
      <c r="AG254" s="116">
        <v>44281.055999999997</v>
      </c>
      <c r="AH254" s="117">
        <v>402436.65600000002</v>
      </c>
      <c r="AI254" s="118">
        <f t="shared" si="167"/>
        <v>358155.60000000003</v>
      </c>
      <c r="AK254" s="138">
        <f t="shared" si="168"/>
        <v>8478213.5737091471</v>
      </c>
      <c r="AL254" s="117"/>
      <c r="AM254" s="177" t="s">
        <v>238</v>
      </c>
      <c r="AN254" s="158">
        <v>2224</v>
      </c>
      <c r="AO254" s="158">
        <v>8878998.2897925079</v>
      </c>
      <c r="AP254" s="158">
        <v>2693662.4484130242</v>
      </c>
      <c r="AQ254" s="158">
        <v>-555826</v>
      </c>
      <c r="AS254" s="168">
        <f t="shared" si="153"/>
        <v>8323172.2897925079</v>
      </c>
      <c r="AU254" s="158">
        <v>445751.74740000005</v>
      </c>
      <c r="AV254" s="158">
        <v>-51273.612000000008</v>
      </c>
      <c r="AW254" s="158">
        <v>394478.13540000003</v>
      </c>
      <c r="AY254" s="168">
        <f t="shared" si="154"/>
        <v>8717650.4251925088</v>
      </c>
      <c r="BA254" s="181">
        <v>759</v>
      </c>
      <c r="BB254" s="121"/>
      <c r="BD254" s="8">
        <v>759</v>
      </c>
      <c r="BE254" s="8" t="s">
        <v>238</v>
      </c>
      <c r="BF254" s="9">
        <v>2186</v>
      </c>
      <c r="BG254" s="9">
        <v>8641107.9737091474</v>
      </c>
      <c r="BH254" s="9">
        <v>2536301.1528349435</v>
      </c>
      <c r="BI254" s="49">
        <v>-554648</v>
      </c>
      <c r="BK254" s="96">
        <f t="shared" si="169"/>
        <v>8086459.9737091474</v>
      </c>
      <c r="BM254" s="135">
        <f t="shared" si="170"/>
        <v>-237890.31608336046</v>
      </c>
      <c r="BN254" s="92">
        <f t="shared" si="171"/>
        <v>-2.8577643636052478E-2</v>
      </c>
      <c r="BO254" s="129">
        <f t="shared" si="172"/>
        <v>-108.82448128241558</v>
      </c>
      <c r="BQ254" s="116">
        <v>44281.055999999997</v>
      </c>
      <c r="BR254" s="117">
        <v>402436.65600000002</v>
      </c>
      <c r="BS254" s="118">
        <f t="shared" si="173"/>
        <v>358155.60000000003</v>
      </c>
      <c r="BU254" s="138">
        <f t="shared" si="174"/>
        <v>8444615.5737091471</v>
      </c>
      <c r="BW254" s="8">
        <v>759</v>
      </c>
      <c r="BX254" s="8" t="s">
        <v>238</v>
      </c>
      <c r="BY254" s="9">
        <v>2186</v>
      </c>
      <c r="BZ254" s="9">
        <v>8559464.3420321457</v>
      </c>
      <c r="CA254" s="9">
        <v>2536301.1528349435</v>
      </c>
      <c r="CB254" s="49">
        <v>-554648</v>
      </c>
      <c r="CD254" s="96">
        <f t="shared" si="175"/>
        <v>8004816.3420321457</v>
      </c>
      <c r="CF254" s="135">
        <f t="shared" si="176"/>
        <v>-319533.94776036218</v>
      </c>
      <c r="CG254" s="92">
        <f t="shared" si="177"/>
        <v>-3.83854519135483E-2</v>
      </c>
      <c r="CH254" s="129">
        <f t="shared" si="178"/>
        <v>-146.17289467537154</v>
      </c>
      <c r="CJ254" s="116">
        <v>44281.055999999997</v>
      </c>
      <c r="CK254" s="117">
        <v>402436.65600000002</v>
      </c>
      <c r="CL254" s="118">
        <f t="shared" si="179"/>
        <v>358155.60000000003</v>
      </c>
      <c r="CN254" s="138">
        <f t="shared" si="180"/>
        <v>8362971.9420321453</v>
      </c>
      <c r="CP254" s="8">
        <v>759</v>
      </c>
      <c r="CQ254" s="8" t="s">
        <v>238</v>
      </c>
      <c r="CR254" s="9">
        <v>2186</v>
      </c>
      <c r="CS254" s="9">
        <v>8583365.096745152</v>
      </c>
      <c r="CT254" s="9">
        <v>2538526.5803108038</v>
      </c>
      <c r="CU254" s="49">
        <v>-554648</v>
      </c>
      <c r="CW254" s="96">
        <f t="shared" si="181"/>
        <v>8028717.096745152</v>
      </c>
      <c r="CY254" s="135">
        <f t="shared" si="182"/>
        <v>-295633.19304735586</v>
      </c>
      <c r="CZ254" s="92">
        <f t="shared" si="183"/>
        <v>-3.5514266309752421E-2</v>
      </c>
      <c r="DA254" s="129">
        <f t="shared" si="184"/>
        <v>-135.23933808204751</v>
      </c>
      <c r="DC254" s="116">
        <v>-44323.42</v>
      </c>
      <c r="DD254" s="117">
        <v>402821.67000000004</v>
      </c>
      <c r="DE254" s="118">
        <f t="shared" si="185"/>
        <v>358498.25000000006</v>
      </c>
      <c r="DG254" s="138">
        <f t="shared" si="186"/>
        <v>8387215.346745152</v>
      </c>
      <c r="DI254" s="8">
        <v>759</v>
      </c>
      <c r="DJ254" s="8" t="s">
        <v>238</v>
      </c>
      <c r="DK254" s="9">
        <v>2186</v>
      </c>
      <c r="DL254" s="9">
        <v>8583363.2939195372</v>
      </c>
      <c r="DM254" s="9">
        <v>2538526.5803108038</v>
      </c>
      <c r="DN254" s="49">
        <v>-554648</v>
      </c>
      <c r="DP254" s="96">
        <f t="shared" si="187"/>
        <v>8028715.2939195372</v>
      </c>
      <c r="DR254" s="135">
        <f t="shared" si="188"/>
        <v>-295634.99587297067</v>
      </c>
      <c r="DS254" s="92">
        <f t="shared" si="189"/>
        <v>-3.5514482882283857E-2</v>
      </c>
      <c r="DT254" s="129">
        <f t="shared" si="155"/>
        <v>-135.24016279641842</v>
      </c>
      <c r="DV254" s="116">
        <v>-44323.42</v>
      </c>
      <c r="DW254" s="117">
        <v>402821.67000000004</v>
      </c>
      <c r="DX254" s="118">
        <f t="shared" si="190"/>
        <v>358498.25000000006</v>
      </c>
      <c r="DZ254" s="138">
        <f t="shared" si="191"/>
        <v>8387213.5439195372</v>
      </c>
      <c r="EB254" s="8">
        <v>759</v>
      </c>
      <c r="EC254" s="8" t="s">
        <v>238</v>
      </c>
      <c r="ED254" s="9">
        <v>2186</v>
      </c>
      <c r="EE254" s="9">
        <v>8606329.8580529056</v>
      </c>
      <c r="EF254" s="9">
        <v>2527651.9765737932</v>
      </c>
      <c r="EG254" s="49">
        <v>-554648</v>
      </c>
      <c r="EI254" s="96">
        <f t="shared" si="156"/>
        <v>8051681.8580529056</v>
      </c>
      <c r="EK254" s="135">
        <f t="shared" si="192"/>
        <v>-272668.43173960224</v>
      </c>
      <c r="EL254" s="92">
        <f t="shared" si="193"/>
        <v>-3.2755521121444635E-2</v>
      </c>
      <c r="EM254" s="129">
        <f t="shared" si="157"/>
        <v>-124.73395779487751</v>
      </c>
      <c r="EO254" s="116">
        <v>44438</v>
      </c>
      <c r="EP254" s="117">
        <v>403863</v>
      </c>
      <c r="EQ254" s="118">
        <f t="shared" si="194"/>
        <v>359425</v>
      </c>
      <c r="ES254" s="138">
        <f t="shared" si="195"/>
        <v>8411106.8580529056</v>
      </c>
      <c r="EV254" s="40">
        <v>8878998.2897925079</v>
      </c>
      <c r="EW254" s="41">
        <v>2693662.4484130242</v>
      </c>
      <c r="EX254" s="42">
        <v>-554648</v>
      </c>
      <c r="EY254" s="12"/>
      <c r="EZ254" s="43">
        <v>8324350.2897925079</v>
      </c>
      <c r="FA254" s="12"/>
      <c r="FB254" s="40">
        <v>-51273.612000000008</v>
      </c>
      <c r="FC254" s="41">
        <v>445751.74740000005</v>
      </c>
      <c r="FD254" s="42">
        <v>394478.13540000003</v>
      </c>
      <c r="FE254" s="44"/>
      <c r="FF254" s="43">
        <v>8718828.4251925088</v>
      </c>
      <c r="FG254" s="12"/>
      <c r="FH254" s="43">
        <v>759</v>
      </c>
      <c r="FI254" s="10"/>
      <c r="FJ254" s="8">
        <v>759</v>
      </c>
      <c r="FK254" s="8" t="s">
        <v>238</v>
      </c>
      <c r="FL254" s="9">
        <v>2186</v>
      </c>
      <c r="FM254" s="9">
        <v>8479991</v>
      </c>
      <c r="FN254" s="9">
        <v>2548034</v>
      </c>
      <c r="FO254" s="49">
        <f t="shared" si="196"/>
        <v>-554648</v>
      </c>
      <c r="FQ254" s="99">
        <f t="shared" si="158"/>
        <v>7925343</v>
      </c>
      <c r="FS254" s="55">
        <f t="shared" si="197"/>
        <v>-399007.28979250789</v>
      </c>
      <c r="FT254" s="92">
        <f t="shared" si="198"/>
        <v>-4.7932544391095476E-2</v>
      </c>
      <c r="FU254" s="55">
        <f t="shared" si="159"/>
        <v>-182.52849487305943</v>
      </c>
      <c r="FW254" s="40">
        <v>8878998.2897925079</v>
      </c>
      <c r="FX254" s="41">
        <v>2693662.4484130242</v>
      </c>
      <c r="FY254" s="42">
        <v>-554648</v>
      </c>
      <c r="FZ254" s="12"/>
      <c r="GA254" s="43">
        <v>8324350.2897925079</v>
      </c>
      <c r="GB254" s="12"/>
      <c r="GC254" s="40">
        <v>-51273.612000000008</v>
      </c>
      <c r="GD254" s="41">
        <v>445751.74740000005</v>
      </c>
      <c r="GE254" s="42">
        <v>394478.13540000003</v>
      </c>
      <c r="GF254" s="44"/>
      <c r="GG254" s="43">
        <v>8718828.4251925088</v>
      </c>
      <c r="GH254" s="12"/>
      <c r="GI254" s="43">
        <v>759</v>
      </c>
      <c r="GJ254" s="9"/>
      <c r="GK254" s="9"/>
    </row>
    <row r="255" spans="1:193" x14ac:dyDescent="0.25">
      <c r="A255" s="8">
        <v>761</v>
      </c>
      <c r="B255" s="8" t="s">
        <v>637</v>
      </c>
      <c r="C255" s="9">
        <v>9027</v>
      </c>
      <c r="D255" s="9">
        <v>25523350.885856122</v>
      </c>
      <c r="E255" s="9">
        <v>6587352.7935138429</v>
      </c>
      <c r="F255" s="121">
        <v>-260928</v>
      </c>
      <c r="H255" s="96">
        <f t="shared" si="160"/>
        <v>25262422.885856122</v>
      </c>
      <c r="J255" s="135">
        <f t="shared" si="151"/>
        <v>-705016.47693518549</v>
      </c>
      <c r="K255" s="92">
        <f t="shared" si="152"/>
        <v>-2.7150019186928467E-2</v>
      </c>
      <c r="L255" s="129">
        <f t="shared" si="161"/>
        <v>-78.10086151935144</v>
      </c>
      <c r="N255" s="116">
        <v>184365.47904000001</v>
      </c>
      <c r="O255" s="117">
        <v>298311.0552</v>
      </c>
      <c r="P255" s="118">
        <v>113945.57616</v>
      </c>
      <c r="R255" s="138">
        <f t="shared" si="162"/>
        <v>25376368.462016121</v>
      </c>
      <c r="S255" s="117"/>
      <c r="T255" s="8">
        <v>761</v>
      </c>
      <c r="U255" s="8" t="s">
        <v>239</v>
      </c>
      <c r="V255" s="9">
        <v>9027</v>
      </c>
      <c r="W255" s="9">
        <v>25523350.885856122</v>
      </c>
      <c r="X255" s="9">
        <v>6587352.7935138429</v>
      </c>
      <c r="Y255" s="121">
        <v>-250644</v>
      </c>
      <c r="AA255" s="96">
        <f t="shared" si="163"/>
        <v>25272706.885856122</v>
      </c>
      <c r="AC255" s="135">
        <f t="shared" si="164"/>
        <v>-694732.47693518549</v>
      </c>
      <c r="AD255" s="92">
        <f t="shared" si="165"/>
        <v>-2.6753984758723121E-2</v>
      </c>
      <c r="AE255" s="129">
        <f t="shared" si="166"/>
        <v>-76.961612599444493</v>
      </c>
      <c r="AG255" s="116">
        <v>184365.47904000001</v>
      </c>
      <c r="AH255" s="117">
        <v>298311.0552</v>
      </c>
      <c r="AI255" s="118">
        <f t="shared" si="167"/>
        <v>113945.57616</v>
      </c>
      <c r="AK255" s="138">
        <f t="shared" si="168"/>
        <v>25386652.462016121</v>
      </c>
      <c r="AL255" s="117"/>
      <c r="AM255" s="177" t="s">
        <v>239</v>
      </c>
      <c r="AN255" s="158">
        <v>9093</v>
      </c>
      <c r="AO255" s="158">
        <v>26266123.362791307</v>
      </c>
      <c r="AP255" s="158">
        <v>6804326.3712492371</v>
      </c>
      <c r="AQ255" s="158">
        <v>-298684</v>
      </c>
      <c r="AR255" s="158">
        <v>0</v>
      </c>
      <c r="AS255" s="168">
        <f t="shared" si="153"/>
        <v>25967439.362791307</v>
      </c>
      <c r="AU255" s="158">
        <v>347214.38280000002</v>
      </c>
      <c r="AV255" s="158">
        <v>-279454.33247999992</v>
      </c>
      <c r="AW255" s="158">
        <v>67760.050320000097</v>
      </c>
      <c r="AY255" s="168">
        <f t="shared" si="154"/>
        <v>26035199.413111307</v>
      </c>
      <c r="BA255" s="181">
        <v>761</v>
      </c>
      <c r="BB255" s="121"/>
      <c r="BD255" s="8">
        <v>761</v>
      </c>
      <c r="BE255" s="8" t="s">
        <v>239</v>
      </c>
      <c r="BF255" s="9">
        <v>9027</v>
      </c>
      <c r="BG255" s="9">
        <v>25523350.885856122</v>
      </c>
      <c r="BH255" s="9">
        <v>6587352.7935138429</v>
      </c>
      <c r="BI255" s="49">
        <v>-269167</v>
      </c>
      <c r="BK255" s="96">
        <f t="shared" si="169"/>
        <v>25254183.885856122</v>
      </c>
      <c r="BM255" s="135">
        <f t="shared" si="170"/>
        <v>-742772.47693518549</v>
      </c>
      <c r="BN255" s="92">
        <f t="shared" si="171"/>
        <v>-2.8571516856423017E-2</v>
      </c>
      <c r="BO255" s="129">
        <f t="shared" si="172"/>
        <v>-82.283424940200007</v>
      </c>
      <c r="BQ255" s="116">
        <v>184365.47903999998</v>
      </c>
      <c r="BR255" s="117">
        <v>298311.0552</v>
      </c>
      <c r="BS255" s="118">
        <f t="shared" si="173"/>
        <v>113945.57616000003</v>
      </c>
      <c r="BU255" s="138">
        <f t="shared" si="174"/>
        <v>25368129.462016121</v>
      </c>
      <c r="BW255" s="8">
        <v>761</v>
      </c>
      <c r="BX255" s="8" t="s">
        <v>239</v>
      </c>
      <c r="BY255" s="9">
        <v>9027</v>
      </c>
      <c r="BZ255" s="9">
        <v>25257292.984865095</v>
      </c>
      <c r="CA255" s="9">
        <v>6587352.7935138429</v>
      </c>
      <c r="CB255" s="49">
        <v>-269167</v>
      </c>
      <c r="CD255" s="96">
        <f t="shared" si="175"/>
        <v>24988125.984865095</v>
      </c>
      <c r="CF255" s="135">
        <f t="shared" si="176"/>
        <v>-1008830.3779262118</v>
      </c>
      <c r="CG255" s="92">
        <f t="shared" si="177"/>
        <v>-3.8805711093554074E-2</v>
      </c>
      <c r="CH255" s="129">
        <f t="shared" si="178"/>
        <v>-111.75699323432057</v>
      </c>
      <c r="CJ255" s="116">
        <v>184365.47903999998</v>
      </c>
      <c r="CK255" s="117">
        <v>298311.0552</v>
      </c>
      <c r="CL255" s="118">
        <f t="shared" si="179"/>
        <v>113945.57616000003</v>
      </c>
      <c r="CN255" s="138">
        <f t="shared" si="180"/>
        <v>25102071.561025094</v>
      </c>
      <c r="CP255" s="8">
        <v>761</v>
      </c>
      <c r="CQ255" s="8" t="s">
        <v>239</v>
      </c>
      <c r="CR255" s="9">
        <v>9027</v>
      </c>
      <c r="CS255" s="9">
        <v>25185631.593398467</v>
      </c>
      <c r="CT255" s="9">
        <v>6639971.2903302554</v>
      </c>
      <c r="CU255" s="49">
        <v>-269167</v>
      </c>
      <c r="CW255" s="96">
        <f t="shared" si="181"/>
        <v>24916464.593398467</v>
      </c>
      <c r="CY255" s="135">
        <f t="shared" si="182"/>
        <v>-1080491.7693928406</v>
      </c>
      <c r="CZ255" s="92">
        <f t="shared" si="183"/>
        <v>-4.1562241145248729E-2</v>
      </c>
      <c r="DA255" s="129">
        <f t="shared" si="184"/>
        <v>-119.69555438050743</v>
      </c>
      <c r="DC255" s="116">
        <v>-184541.8628</v>
      </c>
      <c r="DD255" s="117">
        <v>298596.45150000008</v>
      </c>
      <c r="DE255" s="118">
        <f t="shared" si="185"/>
        <v>114054.58870000008</v>
      </c>
      <c r="DG255" s="138">
        <f t="shared" si="186"/>
        <v>25030519.182098467</v>
      </c>
      <c r="DI255" s="8">
        <v>761</v>
      </c>
      <c r="DJ255" s="8" t="s">
        <v>239</v>
      </c>
      <c r="DK255" s="9">
        <v>9027</v>
      </c>
      <c r="DL255" s="9">
        <v>25185682.403303534</v>
      </c>
      <c r="DM255" s="9">
        <v>6639971.2903302554</v>
      </c>
      <c r="DN255" s="49">
        <v>-269167</v>
      </c>
      <c r="DP255" s="96">
        <f t="shared" si="187"/>
        <v>24916515.403303534</v>
      </c>
      <c r="DR255" s="135">
        <f t="shared" si="188"/>
        <v>-1080440.9594877735</v>
      </c>
      <c r="DS255" s="92">
        <f t="shared" si="189"/>
        <v>-4.1560286689336347E-2</v>
      </c>
      <c r="DT255" s="129">
        <f t="shared" si="155"/>
        <v>-119.68992572147707</v>
      </c>
      <c r="DV255" s="116">
        <v>-184541.8628</v>
      </c>
      <c r="DW255" s="117">
        <v>298596.45150000008</v>
      </c>
      <c r="DX255" s="118">
        <f t="shared" si="190"/>
        <v>114054.58870000008</v>
      </c>
      <c r="DZ255" s="138">
        <f t="shared" si="191"/>
        <v>25030569.992003534</v>
      </c>
      <c r="EB255" s="8">
        <v>761</v>
      </c>
      <c r="EC255" s="8" t="s">
        <v>239</v>
      </c>
      <c r="ED255" s="9">
        <v>9027</v>
      </c>
      <c r="EE255" s="9">
        <v>25142525.255939305</v>
      </c>
      <c r="EF255" s="9">
        <v>6553038.1143630771</v>
      </c>
      <c r="EG255" s="49">
        <v>-269167</v>
      </c>
      <c r="EI255" s="96">
        <f t="shared" si="156"/>
        <v>24873358.255939305</v>
      </c>
      <c r="EK255" s="135">
        <f t="shared" si="192"/>
        <v>-1123598.1068520024</v>
      </c>
      <c r="EL255" s="92">
        <f t="shared" si="193"/>
        <v>-4.3220371307011E-2</v>
      </c>
      <c r="EM255" s="129">
        <f t="shared" si="157"/>
        <v>-124.4708216297776</v>
      </c>
      <c r="EO255" s="116">
        <v>185018.92</v>
      </c>
      <c r="EP255" s="117">
        <v>299368.34999999998</v>
      </c>
      <c r="EQ255" s="118">
        <f t="shared" si="194"/>
        <v>114349.42999999996</v>
      </c>
      <c r="ES255" s="138">
        <f t="shared" si="195"/>
        <v>24987707.685939305</v>
      </c>
      <c r="EV255" s="40">
        <v>26266123.362791307</v>
      </c>
      <c r="EW255" s="41">
        <v>6804326.3712492371</v>
      </c>
      <c r="EX255" s="42">
        <v>-269167</v>
      </c>
      <c r="EY255" s="12"/>
      <c r="EZ255" s="43">
        <v>25996956.362791307</v>
      </c>
      <c r="FA255" s="12"/>
      <c r="FB255" s="40">
        <v>-279454.33247999992</v>
      </c>
      <c r="FC255" s="41">
        <v>347214.38280000002</v>
      </c>
      <c r="FD255" s="42">
        <v>67760.050320000097</v>
      </c>
      <c r="FE255" s="44"/>
      <c r="FF255" s="43">
        <v>26064716.413111307</v>
      </c>
      <c r="FG255" s="12"/>
      <c r="FH255" s="43">
        <v>761</v>
      </c>
      <c r="FI255" s="10"/>
      <c r="FJ255" s="8">
        <v>761</v>
      </c>
      <c r="FK255" s="8" t="s">
        <v>239</v>
      </c>
      <c r="FL255" s="9">
        <v>9027</v>
      </c>
      <c r="FM255" s="9">
        <v>25171285</v>
      </c>
      <c r="FN255" s="9">
        <v>6559744</v>
      </c>
      <c r="FO255" s="49">
        <f t="shared" si="196"/>
        <v>-269167</v>
      </c>
      <c r="FQ255" s="99">
        <f t="shared" si="158"/>
        <v>24902118</v>
      </c>
      <c r="FS255" s="55">
        <f t="shared" si="197"/>
        <v>-1094838.3627913073</v>
      </c>
      <c r="FT255" s="92">
        <f t="shared" si="198"/>
        <v>-4.2114097801014806E-2</v>
      </c>
      <c r="FU255" s="55">
        <f t="shared" si="159"/>
        <v>-121.28485241955326</v>
      </c>
      <c r="FW255" s="40">
        <v>26266123.362791307</v>
      </c>
      <c r="FX255" s="41">
        <v>6804326.3712492371</v>
      </c>
      <c r="FY255" s="42">
        <v>-269167</v>
      </c>
      <c r="FZ255" s="12"/>
      <c r="GA255" s="43">
        <v>25996956.362791307</v>
      </c>
      <c r="GB255" s="12"/>
      <c r="GC255" s="40">
        <v>-279454.33247999992</v>
      </c>
      <c r="GD255" s="41">
        <v>347214.38280000002</v>
      </c>
      <c r="GE255" s="42">
        <v>67760.050320000097</v>
      </c>
      <c r="GF255" s="44"/>
      <c r="GG255" s="43">
        <v>26064716.413111307</v>
      </c>
      <c r="GH255" s="12"/>
      <c r="GI255" s="43">
        <v>761</v>
      </c>
      <c r="GJ255" s="9"/>
      <c r="GK255" s="9"/>
    </row>
    <row r="256" spans="1:193" x14ac:dyDescent="0.25">
      <c r="A256" s="8">
        <v>762</v>
      </c>
      <c r="B256" s="8" t="s">
        <v>638</v>
      </c>
      <c r="C256" s="9">
        <v>4199</v>
      </c>
      <c r="D256" s="9">
        <v>15885452.076604536</v>
      </c>
      <c r="E256" s="9">
        <v>3390094.8734321943</v>
      </c>
      <c r="F256" s="121">
        <v>-228474</v>
      </c>
      <c r="H256" s="96">
        <f t="shared" si="160"/>
        <v>15656978.076604536</v>
      </c>
      <c r="J256" s="135">
        <f t="shared" si="151"/>
        <v>71200.099411537871</v>
      </c>
      <c r="K256" s="92">
        <f t="shared" si="152"/>
        <v>4.5682736861596832E-3</v>
      </c>
      <c r="L256" s="129">
        <f t="shared" si="161"/>
        <v>16.956441869858985</v>
      </c>
      <c r="N256" s="116">
        <v>44463.389759999998</v>
      </c>
      <c r="O256" s="117">
        <v>104190.71999999999</v>
      </c>
      <c r="P256" s="118">
        <v>59727.330239999988</v>
      </c>
      <c r="R256" s="138">
        <f t="shared" si="162"/>
        <v>15716705.406844536</v>
      </c>
      <c r="S256" s="117"/>
      <c r="T256" s="8">
        <v>762</v>
      </c>
      <c r="U256" s="8" t="s">
        <v>240</v>
      </c>
      <c r="V256" s="9">
        <v>4199</v>
      </c>
      <c r="W256" s="9">
        <v>15885452.076604536</v>
      </c>
      <c r="X256" s="9">
        <v>3390094.8734321943</v>
      </c>
      <c r="Y256" s="121">
        <v>-241440</v>
      </c>
      <c r="AA256" s="96">
        <f t="shared" si="163"/>
        <v>15644012.076604536</v>
      </c>
      <c r="AC256" s="135">
        <f t="shared" si="164"/>
        <v>58234.099411537871</v>
      </c>
      <c r="AD256" s="92">
        <f t="shared" si="165"/>
        <v>3.7363614120997407E-3</v>
      </c>
      <c r="AE256" s="129">
        <f t="shared" si="166"/>
        <v>13.868563803652744</v>
      </c>
      <c r="AG256" s="116">
        <v>44463.389759999998</v>
      </c>
      <c r="AH256" s="117">
        <v>104190.71999999999</v>
      </c>
      <c r="AI256" s="118">
        <f t="shared" si="167"/>
        <v>59727.330239999988</v>
      </c>
      <c r="AK256" s="138">
        <f t="shared" si="168"/>
        <v>15703739.406844536</v>
      </c>
      <c r="AL256" s="117"/>
      <c r="AM256" s="177" t="s">
        <v>240</v>
      </c>
      <c r="AN256" s="158">
        <v>4278</v>
      </c>
      <c r="AO256" s="158">
        <v>15799256.977192998</v>
      </c>
      <c r="AP256" s="158">
        <v>3599213.2379551241</v>
      </c>
      <c r="AQ256" s="158">
        <v>-213479</v>
      </c>
      <c r="AR256" s="158">
        <v>0</v>
      </c>
      <c r="AS256" s="168">
        <f t="shared" si="153"/>
        <v>15585777.977192998</v>
      </c>
      <c r="AU256" s="158">
        <v>115760.03939999999</v>
      </c>
      <c r="AV256" s="158">
        <v>-48013.136160000002</v>
      </c>
      <c r="AW256" s="158">
        <v>67746.903239999985</v>
      </c>
      <c r="AY256" s="168">
        <f t="shared" si="154"/>
        <v>15653524.880432999</v>
      </c>
      <c r="BA256" s="181">
        <v>762</v>
      </c>
      <c r="BB256" s="121"/>
      <c r="BD256" s="8">
        <v>762</v>
      </c>
      <c r="BE256" s="8" t="s">
        <v>240</v>
      </c>
      <c r="BF256" s="9">
        <v>4199</v>
      </c>
      <c r="BG256" s="9">
        <v>15885452.076604536</v>
      </c>
      <c r="BH256" s="9">
        <v>3390094.8734321943</v>
      </c>
      <c r="BI256" s="49">
        <v>-103824</v>
      </c>
      <c r="BK256" s="96">
        <f t="shared" si="169"/>
        <v>15781628.076604536</v>
      </c>
      <c r="BM256" s="135">
        <f t="shared" si="170"/>
        <v>86195.099411537871</v>
      </c>
      <c r="BN256" s="92">
        <f t="shared" si="171"/>
        <v>5.4917312275989966E-3</v>
      </c>
      <c r="BO256" s="129">
        <f t="shared" si="172"/>
        <v>20.527530224229071</v>
      </c>
      <c r="BQ256" s="116">
        <v>44463.389760000005</v>
      </c>
      <c r="BR256" s="117">
        <v>104190.72</v>
      </c>
      <c r="BS256" s="118">
        <f t="shared" si="173"/>
        <v>59727.330239999996</v>
      </c>
      <c r="BU256" s="138">
        <f t="shared" si="174"/>
        <v>15841355.406844536</v>
      </c>
      <c r="BW256" s="8">
        <v>762</v>
      </c>
      <c r="BX256" s="8" t="s">
        <v>240</v>
      </c>
      <c r="BY256" s="9">
        <v>4199</v>
      </c>
      <c r="BZ256" s="9">
        <v>15708707.647928303</v>
      </c>
      <c r="CA256" s="9">
        <v>3390094.8734321943</v>
      </c>
      <c r="CB256" s="49">
        <v>-103824</v>
      </c>
      <c r="CD256" s="96">
        <f t="shared" si="175"/>
        <v>15604883.647928303</v>
      </c>
      <c r="CF256" s="135">
        <f t="shared" si="176"/>
        <v>-90549.329264694825</v>
      </c>
      <c r="CG256" s="92">
        <f t="shared" si="177"/>
        <v>-5.769151408328262E-3</v>
      </c>
      <c r="CH256" s="129">
        <f t="shared" si="178"/>
        <v>-21.564498515049969</v>
      </c>
      <c r="CJ256" s="116">
        <v>44463.389760000005</v>
      </c>
      <c r="CK256" s="117">
        <v>104190.72</v>
      </c>
      <c r="CL256" s="118">
        <f t="shared" si="179"/>
        <v>59727.330239999996</v>
      </c>
      <c r="CN256" s="138">
        <f t="shared" si="180"/>
        <v>15664610.978168303</v>
      </c>
      <c r="CP256" s="8">
        <v>762</v>
      </c>
      <c r="CQ256" s="8" t="s">
        <v>240</v>
      </c>
      <c r="CR256" s="9">
        <v>4199</v>
      </c>
      <c r="CS256" s="9">
        <v>15690036.020917639</v>
      </c>
      <c r="CT256" s="9">
        <v>3344122.0506497556</v>
      </c>
      <c r="CU256" s="49">
        <v>-103824</v>
      </c>
      <c r="CW256" s="96">
        <f t="shared" si="181"/>
        <v>15586212.020917639</v>
      </c>
      <c r="CY256" s="135">
        <f t="shared" si="182"/>
        <v>-109220.9562753588</v>
      </c>
      <c r="CZ256" s="92">
        <f t="shared" si="183"/>
        <v>-6.958773066921285E-3</v>
      </c>
      <c r="DA256" s="129">
        <f t="shared" si="184"/>
        <v>-26.01118272811593</v>
      </c>
      <c r="DC256" s="116">
        <v>-44505.928199999995</v>
      </c>
      <c r="DD256" s="117">
        <v>104290.40000000001</v>
      </c>
      <c r="DE256" s="118">
        <f t="shared" si="185"/>
        <v>59784.471800000014</v>
      </c>
      <c r="DG256" s="138">
        <f t="shared" si="186"/>
        <v>15645996.492717639</v>
      </c>
      <c r="DI256" s="8">
        <v>762</v>
      </c>
      <c r="DJ256" s="8" t="s">
        <v>240</v>
      </c>
      <c r="DK256" s="9">
        <v>4199</v>
      </c>
      <c r="DL256" s="9">
        <v>15690016.039333817</v>
      </c>
      <c r="DM256" s="9">
        <v>3344122.0506497556</v>
      </c>
      <c r="DN256" s="49">
        <v>-103824</v>
      </c>
      <c r="DP256" s="96">
        <f t="shared" si="187"/>
        <v>15586192.039333817</v>
      </c>
      <c r="DR256" s="135">
        <f t="shared" si="188"/>
        <v>-109240.93785918131</v>
      </c>
      <c r="DS256" s="92">
        <f t="shared" si="189"/>
        <v>-6.9600461495977267E-3</v>
      </c>
      <c r="DT256" s="129">
        <f t="shared" si="155"/>
        <v>-26.015941381086286</v>
      </c>
      <c r="DV256" s="116">
        <v>-44505.928199999995</v>
      </c>
      <c r="DW256" s="117">
        <v>104290.40000000001</v>
      </c>
      <c r="DX256" s="118">
        <f t="shared" si="190"/>
        <v>59784.471800000014</v>
      </c>
      <c r="DZ256" s="138">
        <f t="shared" si="191"/>
        <v>15645976.511133816</v>
      </c>
      <c r="EB256" s="8">
        <v>762</v>
      </c>
      <c r="EC256" s="8" t="s">
        <v>240</v>
      </c>
      <c r="ED256" s="9">
        <v>4199</v>
      </c>
      <c r="EE256" s="9">
        <v>15806381.988321656</v>
      </c>
      <c r="EF256" s="9">
        <v>3373434.929287808</v>
      </c>
      <c r="EG256" s="49">
        <v>-103824</v>
      </c>
      <c r="EI256" s="96">
        <f t="shared" si="156"/>
        <v>15702557.988321656</v>
      </c>
      <c r="EK256" s="135">
        <f t="shared" si="192"/>
        <v>7125.0111286584288</v>
      </c>
      <c r="EL256" s="92">
        <f t="shared" si="193"/>
        <v>4.5395441712323375E-4</v>
      </c>
      <c r="EM256" s="129">
        <f t="shared" si="157"/>
        <v>1.6968352294971252</v>
      </c>
      <c r="EO256" s="116">
        <v>44620.979999999996</v>
      </c>
      <c r="EP256" s="117">
        <v>104560</v>
      </c>
      <c r="EQ256" s="118">
        <f t="shared" si="194"/>
        <v>59939.020000000004</v>
      </c>
      <c r="ES256" s="138">
        <f t="shared" si="195"/>
        <v>15762497.008321656</v>
      </c>
      <c r="EV256" s="40">
        <v>15799256.977192998</v>
      </c>
      <c r="EW256" s="41">
        <v>3599213.2379551241</v>
      </c>
      <c r="EX256" s="42">
        <v>-103824</v>
      </c>
      <c r="EY256" s="12"/>
      <c r="EZ256" s="43">
        <v>15695432.977192998</v>
      </c>
      <c r="FA256" s="12"/>
      <c r="FB256" s="40">
        <v>-48013.136160000002</v>
      </c>
      <c r="FC256" s="41">
        <v>115760.03939999999</v>
      </c>
      <c r="FD256" s="42">
        <v>67746.903239999985</v>
      </c>
      <c r="FE256" s="44"/>
      <c r="FF256" s="43">
        <v>15763179.880432999</v>
      </c>
      <c r="FG256" s="12"/>
      <c r="FH256" s="43">
        <v>762</v>
      </c>
      <c r="FI256" s="10"/>
      <c r="FJ256" s="8">
        <v>762</v>
      </c>
      <c r="FK256" s="8" t="s">
        <v>240</v>
      </c>
      <c r="FL256" s="9">
        <v>4199</v>
      </c>
      <c r="FM256" s="9">
        <v>15405731</v>
      </c>
      <c r="FN256" s="9">
        <v>3492352</v>
      </c>
      <c r="FO256" s="49">
        <f t="shared" si="196"/>
        <v>-103824</v>
      </c>
      <c r="FQ256" s="99">
        <f t="shared" si="158"/>
        <v>15301907</v>
      </c>
      <c r="FS256" s="55">
        <f t="shared" si="197"/>
        <v>-393525.97719299793</v>
      </c>
      <c r="FT256" s="92">
        <f t="shared" si="198"/>
        <v>-2.5072642326263297E-2</v>
      </c>
      <c r="FU256" s="55">
        <f t="shared" si="159"/>
        <v>-93.718975278160968</v>
      </c>
      <c r="FW256" s="40">
        <v>15799256.977192998</v>
      </c>
      <c r="FX256" s="41">
        <v>3599213.2379551241</v>
      </c>
      <c r="FY256" s="42">
        <v>-103824</v>
      </c>
      <c r="FZ256" s="12"/>
      <c r="GA256" s="43">
        <v>15695432.977192998</v>
      </c>
      <c r="GB256" s="12"/>
      <c r="GC256" s="40">
        <v>-48013.136160000002</v>
      </c>
      <c r="GD256" s="41">
        <v>115760.03939999999</v>
      </c>
      <c r="GE256" s="42">
        <v>67746.903239999985</v>
      </c>
      <c r="GF256" s="44"/>
      <c r="GG256" s="43">
        <v>15763179.880432999</v>
      </c>
      <c r="GH256" s="12"/>
      <c r="GI256" s="43">
        <v>762</v>
      </c>
      <c r="GJ256" s="9"/>
      <c r="GK256" s="9"/>
    </row>
    <row r="257" spans="1:193" x14ac:dyDescent="0.25">
      <c r="A257" s="8">
        <v>765</v>
      </c>
      <c r="B257" s="8" t="s">
        <v>639</v>
      </c>
      <c r="C257" s="9">
        <v>10471</v>
      </c>
      <c r="D257" s="9">
        <v>25875280.305840943</v>
      </c>
      <c r="E257" s="9">
        <v>5036227.7059576483</v>
      </c>
      <c r="F257" s="121">
        <v>518617</v>
      </c>
      <c r="H257" s="96">
        <f t="shared" si="160"/>
        <v>26393897.305840943</v>
      </c>
      <c r="J257" s="135">
        <f t="shared" si="151"/>
        <v>-623609.76742170379</v>
      </c>
      <c r="K257" s="92">
        <f t="shared" si="152"/>
        <v>-2.3081691650183637E-2</v>
      </c>
      <c r="L257" s="129">
        <f t="shared" si="161"/>
        <v>-59.555894128708225</v>
      </c>
      <c r="N257" s="116">
        <v>220233.13440000001</v>
      </c>
      <c r="O257" s="117">
        <v>202260.23519999997</v>
      </c>
      <c r="P257" s="118">
        <v>-17972.899200000043</v>
      </c>
      <c r="R257" s="138">
        <f t="shared" si="162"/>
        <v>26375924.406640943</v>
      </c>
      <c r="S257" s="117"/>
      <c r="T257" s="8">
        <v>765</v>
      </c>
      <c r="U257" s="8" t="s">
        <v>241</v>
      </c>
      <c r="V257" s="9">
        <v>10471</v>
      </c>
      <c r="W257" s="9">
        <v>25875280.305840943</v>
      </c>
      <c r="X257" s="9">
        <v>5036227.7059576483</v>
      </c>
      <c r="Y257" s="121">
        <v>1643858</v>
      </c>
      <c r="AA257" s="96">
        <f t="shared" si="163"/>
        <v>27519138.305840943</v>
      </c>
      <c r="AC257" s="135">
        <f t="shared" si="164"/>
        <v>501631.23257829621</v>
      </c>
      <c r="AD257" s="92">
        <f t="shared" si="165"/>
        <v>1.8566895576932259E-2</v>
      </c>
      <c r="AE257" s="129">
        <f t="shared" si="166"/>
        <v>47.906716892206688</v>
      </c>
      <c r="AG257" s="116">
        <v>220233.13440000001</v>
      </c>
      <c r="AH257" s="117">
        <v>202260.23519999997</v>
      </c>
      <c r="AI257" s="118">
        <f t="shared" si="167"/>
        <v>-17972.899200000043</v>
      </c>
      <c r="AK257" s="138">
        <f t="shared" si="168"/>
        <v>27501165.406640943</v>
      </c>
      <c r="AL257" s="117"/>
      <c r="AM257" s="177" t="s">
        <v>241</v>
      </c>
      <c r="AN257" s="158">
        <v>10523</v>
      </c>
      <c r="AO257" s="158">
        <v>26431023.073262647</v>
      </c>
      <c r="AP257" s="158">
        <v>5442813.3364254143</v>
      </c>
      <c r="AQ257" s="158">
        <v>586484</v>
      </c>
      <c r="AS257" s="168">
        <f t="shared" si="153"/>
        <v>27017507.073262647</v>
      </c>
      <c r="AU257" s="158">
        <v>113196.3588</v>
      </c>
      <c r="AV257" s="158">
        <v>-151191.41999999998</v>
      </c>
      <c r="AW257" s="158">
        <v>-37995.061199999982</v>
      </c>
      <c r="AY257" s="168">
        <f t="shared" si="154"/>
        <v>26979512.012062646</v>
      </c>
      <c r="BA257" s="181">
        <v>765</v>
      </c>
      <c r="BB257" s="121"/>
      <c r="BD257" s="8">
        <v>765</v>
      </c>
      <c r="BE257" s="8" t="s">
        <v>241</v>
      </c>
      <c r="BF257" s="9">
        <v>10471</v>
      </c>
      <c r="BG257" s="9">
        <v>25875280.305840947</v>
      </c>
      <c r="BH257" s="9">
        <v>5036227.7059576521</v>
      </c>
      <c r="BI257" s="49">
        <v>588822</v>
      </c>
      <c r="BK257" s="96">
        <f t="shared" si="169"/>
        <v>26464102.305840947</v>
      </c>
      <c r="BM257" s="135">
        <f t="shared" si="170"/>
        <v>-555742.76742170006</v>
      </c>
      <c r="BN257" s="92">
        <f t="shared" si="171"/>
        <v>-2.0567947962500811E-2</v>
      </c>
      <c r="BO257" s="129">
        <f t="shared" si="172"/>
        <v>-53.074469240922554</v>
      </c>
      <c r="BQ257" s="116">
        <v>220233.13440000001</v>
      </c>
      <c r="BR257" s="117">
        <v>202260.2352</v>
      </c>
      <c r="BS257" s="118">
        <f t="shared" si="173"/>
        <v>-17972.899200000014</v>
      </c>
      <c r="BU257" s="138">
        <f t="shared" si="174"/>
        <v>26446129.406640947</v>
      </c>
      <c r="BW257" s="8">
        <v>765</v>
      </c>
      <c r="BX257" s="8" t="s">
        <v>241</v>
      </c>
      <c r="BY257" s="9">
        <v>10471</v>
      </c>
      <c r="BZ257" s="9">
        <v>25613908.754262432</v>
      </c>
      <c r="CA257" s="9">
        <v>5036227.7059576521</v>
      </c>
      <c r="CB257" s="49">
        <v>588822</v>
      </c>
      <c r="CD257" s="96">
        <f t="shared" si="175"/>
        <v>26202730.754262432</v>
      </c>
      <c r="CF257" s="135">
        <f t="shared" si="176"/>
        <v>-817114.31900021434</v>
      </c>
      <c r="CG257" s="92">
        <f t="shared" si="177"/>
        <v>-3.0241265883822026E-2</v>
      </c>
      <c r="CH257" s="129">
        <f t="shared" si="178"/>
        <v>-78.035939165334199</v>
      </c>
      <c r="CJ257" s="116">
        <v>220233.13440000001</v>
      </c>
      <c r="CK257" s="117">
        <v>202260.2352</v>
      </c>
      <c r="CL257" s="118">
        <f t="shared" si="179"/>
        <v>-17972.899200000014</v>
      </c>
      <c r="CN257" s="138">
        <f t="shared" si="180"/>
        <v>26184757.855062433</v>
      </c>
      <c r="CP257" s="8">
        <v>765</v>
      </c>
      <c r="CQ257" s="8" t="s">
        <v>241</v>
      </c>
      <c r="CR257" s="9">
        <v>10471</v>
      </c>
      <c r="CS257" s="9">
        <v>25637182.452701829</v>
      </c>
      <c r="CT257" s="9">
        <v>5065054.7166494075</v>
      </c>
      <c r="CU257" s="49">
        <v>588822</v>
      </c>
      <c r="CW257" s="96">
        <f t="shared" si="181"/>
        <v>26226004.452701829</v>
      </c>
      <c r="CY257" s="135">
        <f t="shared" si="182"/>
        <v>-793840.62056081742</v>
      </c>
      <c r="CZ257" s="92">
        <f t="shared" si="183"/>
        <v>-2.9379910151533715E-2</v>
      </c>
      <c r="DA257" s="129">
        <f t="shared" si="184"/>
        <v>-75.813257622081693</v>
      </c>
      <c r="DC257" s="116">
        <v>-220443.83300000001</v>
      </c>
      <c r="DD257" s="117">
        <v>202453.739</v>
      </c>
      <c r="DE257" s="118">
        <f t="shared" si="185"/>
        <v>-17990.094000000012</v>
      </c>
      <c r="DG257" s="138">
        <f t="shared" si="186"/>
        <v>26208014.358701829</v>
      </c>
      <c r="DI257" s="8">
        <v>765</v>
      </c>
      <c r="DJ257" s="8" t="s">
        <v>241</v>
      </c>
      <c r="DK257" s="9">
        <v>10471</v>
      </c>
      <c r="DL257" s="9">
        <v>25637183.564871848</v>
      </c>
      <c r="DM257" s="9">
        <v>5065054.7166494075</v>
      </c>
      <c r="DN257" s="49">
        <v>588822</v>
      </c>
      <c r="DP257" s="96">
        <f t="shared" si="187"/>
        <v>26226005.564871848</v>
      </c>
      <c r="DR257" s="135">
        <f t="shared" si="188"/>
        <v>-793839.50839079916</v>
      </c>
      <c r="DS257" s="92">
        <f t="shared" si="189"/>
        <v>-2.9379868990305171E-2</v>
      </c>
      <c r="DT257" s="129">
        <f t="shared" si="155"/>
        <v>-75.813151407773773</v>
      </c>
      <c r="DV257" s="116">
        <v>-220443.83300000001</v>
      </c>
      <c r="DW257" s="117">
        <v>202453.739</v>
      </c>
      <c r="DX257" s="118">
        <f t="shared" si="190"/>
        <v>-17990.094000000012</v>
      </c>
      <c r="DZ257" s="138">
        <f t="shared" si="191"/>
        <v>26208015.470871847</v>
      </c>
      <c r="EB257" s="8">
        <v>765</v>
      </c>
      <c r="EC257" s="8" t="s">
        <v>241</v>
      </c>
      <c r="ED257" s="9">
        <v>10471</v>
      </c>
      <c r="EE257" s="9">
        <v>25571795.054864235</v>
      </c>
      <c r="EF257" s="9">
        <v>4964607.1930315336</v>
      </c>
      <c r="EG257" s="49">
        <v>588822</v>
      </c>
      <c r="EI257" s="96">
        <f t="shared" si="156"/>
        <v>26160617.054864235</v>
      </c>
      <c r="EK257" s="135">
        <f t="shared" si="192"/>
        <v>-859228.01839841157</v>
      </c>
      <c r="EL257" s="92">
        <f t="shared" si="193"/>
        <v>-3.1799886937496039E-2</v>
      </c>
      <c r="EM257" s="129">
        <f t="shared" si="157"/>
        <v>-82.057875885628079</v>
      </c>
      <c r="EO257" s="116">
        <v>221013.7</v>
      </c>
      <c r="EP257" s="117">
        <v>202977.1</v>
      </c>
      <c r="EQ257" s="118">
        <f t="shared" si="194"/>
        <v>-18036.600000000006</v>
      </c>
      <c r="ES257" s="138">
        <f t="shared" si="195"/>
        <v>26142580.454864234</v>
      </c>
      <c r="EV257" s="40">
        <v>26431023.073262647</v>
      </c>
      <c r="EW257" s="41">
        <v>5442813.3364254143</v>
      </c>
      <c r="EX257" s="42">
        <v>588822</v>
      </c>
      <c r="EY257" s="12"/>
      <c r="EZ257" s="43">
        <v>27019845.073262647</v>
      </c>
      <c r="FA257" s="12"/>
      <c r="FB257" s="40">
        <v>-151191.41999999998</v>
      </c>
      <c r="FC257" s="41">
        <v>113196.3588</v>
      </c>
      <c r="FD257" s="42">
        <v>-37995.061199999982</v>
      </c>
      <c r="FE257" s="44"/>
      <c r="FF257" s="43">
        <v>26981850.012062646</v>
      </c>
      <c r="FG257" s="12"/>
      <c r="FH257" s="43">
        <v>765</v>
      </c>
      <c r="FI257" s="10"/>
      <c r="FJ257" s="8">
        <v>765</v>
      </c>
      <c r="FK257" s="8" t="s">
        <v>241</v>
      </c>
      <c r="FL257" s="9">
        <v>10471</v>
      </c>
      <c r="FM257" s="9">
        <v>25735455</v>
      </c>
      <c r="FN257" s="9">
        <v>5055612</v>
      </c>
      <c r="FO257" s="49">
        <f t="shared" si="196"/>
        <v>588822</v>
      </c>
      <c r="FQ257" s="99">
        <f t="shared" si="158"/>
        <v>26324277</v>
      </c>
      <c r="FS257" s="55">
        <f t="shared" si="197"/>
        <v>-695568.07326264679</v>
      </c>
      <c r="FT257" s="92">
        <f t="shared" si="198"/>
        <v>-2.574285941968419E-2</v>
      </c>
      <c r="FU257" s="55">
        <f t="shared" si="159"/>
        <v>-66.428046343486471</v>
      </c>
      <c r="FW257" s="40">
        <v>26431023.073262647</v>
      </c>
      <c r="FX257" s="41">
        <v>5442813.3364254143</v>
      </c>
      <c r="FY257" s="42">
        <v>588822</v>
      </c>
      <c r="FZ257" s="12"/>
      <c r="GA257" s="43">
        <v>27019845.073262647</v>
      </c>
      <c r="GB257" s="12"/>
      <c r="GC257" s="40">
        <v>-151191.41999999998</v>
      </c>
      <c r="GD257" s="41">
        <v>113196.3588</v>
      </c>
      <c r="GE257" s="42">
        <v>-37995.061199999982</v>
      </c>
      <c r="GF257" s="44"/>
      <c r="GG257" s="43">
        <v>26981850.012062646</v>
      </c>
      <c r="GH257" s="12"/>
      <c r="GI257" s="43">
        <v>765</v>
      </c>
      <c r="GJ257" s="9"/>
      <c r="GK257" s="9"/>
    </row>
    <row r="258" spans="1:193" x14ac:dyDescent="0.25">
      <c r="A258" s="8">
        <v>768</v>
      </c>
      <c r="B258" s="8" t="s">
        <v>640</v>
      </c>
      <c r="C258" s="9">
        <v>2661</v>
      </c>
      <c r="D258" s="9">
        <v>10943439.171891537</v>
      </c>
      <c r="E258" s="9">
        <v>2211834.5565879075</v>
      </c>
      <c r="F258" s="121">
        <v>241641</v>
      </c>
      <c r="H258" s="96">
        <f t="shared" si="160"/>
        <v>11185080.171891537</v>
      </c>
      <c r="J258" s="135">
        <f t="shared" si="151"/>
        <v>-173806.856343247</v>
      </c>
      <c r="K258" s="92">
        <f t="shared" si="152"/>
        <v>-1.530139844785984E-2</v>
      </c>
      <c r="L258" s="129">
        <f t="shared" si="161"/>
        <v>-65.316368411592251</v>
      </c>
      <c r="N258" s="116">
        <v>39748.759680000003</v>
      </c>
      <c r="O258" s="117">
        <v>187673.5344</v>
      </c>
      <c r="P258" s="118">
        <v>147924.77471999999</v>
      </c>
      <c r="R258" s="138">
        <f t="shared" si="162"/>
        <v>11333004.946611537</v>
      </c>
      <c r="S258" s="117"/>
      <c r="T258" s="8">
        <v>768</v>
      </c>
      <c r="U258" s="8" t="s">
        <v>242</v>
      </c>
      <c r="V258" s="9">
        <v>2661</v>
      </c>
      <c r="W258" s="9">
        <v>10943439.171891537</v>
      </c>
      <c r="X258" s="9">
        <v>2211834.5565879075</v>
      </c>
      <c r="Y258" s="121">
        <v>184286</v>
      </c>
      <c r="AA258" s="96">
        <f t="shared" si="163"/>
        <v>11127725.171891537</v>
      </c>
      <c r="AC258" s="135">
        <f t="shared" si="164"/>
        <v>-231161.856343247</v>
      </c>
      <c r="AD258" s="92">
        <f t="shared" si="165"/>
        <v>-2.0350748780989546E-2</v>
      </c>
      <c r="AE258" s="129">
        <f t="shared" si="166"/>
        <v>-86.870295506669294</v>
      </c>
      <c r="AG258" s="116">
        <v>39748.759680000003</v>
      </c>
      <c r="AH258" s="117">
        <v>187673.5344</v>
      </c>
      <c r="AI258" s="118">
        <f t="shared" si="167"/>
        <v>147924.77471999999</v>
      </c>
      <c r="AK258" s="138">
        <f t="shared" si="168"/>
        <v>11275649.946611537</v>
      </c>
      <c r="AL258" s="117"/>
      <c r="AM258" s="177" t="s">
        <v>242</v>
      </c>
      <c r="AN258" s="158">
        <v>2724</v>
      </c>
      <c r="AO258" s="158">
        <v>11167350.028234784</v>
      </c>
      <c r="AP258" s="158">
        <v>2415543.7758586048</v>
      </c>
      <c r="AQ258" s="158">
        <v>191537</v>
      </c>
      <c r="AS258" s="168">
        <f t="shared" si="153"/>
        <v>11358887.028234784</v>
      </c>
      <c r="AU258" s="158">
        <v>177682.7862</v>
      </c>
      <c r="AV258" s="158">
        <v>-44134.747560000003</v>
      </c>
      <c r="AW258" s="158">
        <v>133548.03863999998</v>
      </c>
      <c r="AY258" s="168">
        <f t="shared" si="154"/>
        <v>11492435.066874783</v>
      </c>
      <c r="BA258" s="181">
        <v>768</v>
      </c>
      <c r="BB258" s="121"/>
      <c r="BD258" s="8">
        <v>768</v>
      </c>
      <c r="BE258" s="8" t="s">
        <v>242</v>
      </c>
      <c r="BF258" s="9">
        <v>2661</v>
      </c>
      <c r="BG258" s="9">
        <v>10943439.171891533</v>
      </c>
      <c r="BH258" s="9">
        <v>2211834.5565879075</v>
      </c>
      <c r="BI258" s="49">
        <v>182743</v>
      </c>
      <c r="BK258" s="96">
        <f t="shared" si="169"/>
        <v>11126182.171891533</v>
      </c>
      <c r="BM258" s="135">
        <f t="shared" si="170"/>
        <v>-223910.85634325072</v>
      </c>
      <c r="BN258" s="92">
        <f t="shared" si="171"/>
        <v>-1.9727667058432413E-2</v>
      </c>
      <c r="BO258" s="129">
        <f t="shared" si="172"/>
        <v>-84.145380061349385</v>
      </c>
      <c r="BQ258" s="116">
        <v>39748.759680000003</v>
      </c>
      <c r="BR258" s="117">
        <v>187673.5344</v>
      </c>
      <c r="BS258" s="118">
        <f t="shared" si="173"/>
        <v>147924.77471999999</v>
      </c>
      <c r="BU258" s="138">
        <f t="shared" si="174"/>
        <v>11274106.946611533</v>
      </c>
      <c r="BW258" s="8">
        <v>768</v>
      </c>
      <c r="BX258" s="8" t="s">
        <v>242</v>
      </c>
      <c r="BY258" s="9">
        <v>2661</v>
      </c>
      <c r="BZ258" s="9">
        <v>10818435.748164114</v>
      </c>
      <c r="CA258" s="9">
        <v>2211834.5565879075</v>
      </c>
      <c r="CB258" s="49">
        <v>182743</v>
      </c>
      <c r="CD258" s="96">
        <f t="shared" si="175"/>
        <v>11001178.748164114</v>
      </c>
      <c r="CF258" s="135">
        <f t="shared" si="176"/>
        <v>-348914.28007066995</v>
      </c>
      <c r="CG258" s="92">
        <f t="shared" si="177"/>
        <v>-3.0741094297879482E-2</v>
      </c>
      <c r="CH258" s="129">
        <f t="shared" si="178"/>
        <v>-131.12148818890265</v>
      </c>
      <c r="CJ258" s="116">
        <v>39748.759680000003</v>
      </c>
      <c r="CK258" s="117">
        <v>187673.5344</v>
      </c>
      <c r="CL258" s="118">
        <f t="shared" si="179"/>
        <v>147924.77471999999</v>
      </c>
      <c r="CN258" s="138">
        <f t="shared" si="180"/>
        <v>11149103.522884114</v>
      </c>
      <c r="CP258" s="8">
        <v>768</v>
      </c>
      <c r="CQ258" s="8" t="s">
        <v>242</v>
      </c>
      <c r="CR258" s="9">
        <v>2661</v>
      </c>
      <c r="CS258" s="9">
        <v>10810790.606332473</v>
      </c>
      <c r="CT258" s="9">
        <v>2203078.1278065112</v>
      </c>
      <c r="CU258" s="49">
        <v>182743</v>
      </c>
      <c r="CW258" s="96">
        <f t="shared" si="181"/>
        <v>10993533.606332473</v>
      </c>
      <c r="CY258" s="135">
        <f t="shared" si="182"/>
        <v>-356559.4219023101</v>
      </c>
      <c r="CZ258" s="92">
        <f t="shared" si="183"/>
        <v>-3.1414669555159036E-2</v>
      </c>
      <c r="DA258" s="129">
        <f t="shared" si="184"/>
        <v>-133.99452157170617</v>
      </c>
      <c r="DC258" s="116">
        <v>-39786.787599999996</v>
      </c>
      <c r="DD258" s="117">
        <v>187853.08299999998</v>
      </c>
      <c r="DE258" s="118">
        <f t="shared" si="185"/>
        <v>148066.2954</v>
      </c>
      <c r="DG258" s="138">
        <f t="shared" si="186"/>
        <v>11141599.901732473</v>
      </c>
      <c r="DI258" s="8">
        <v>768</v>
      </c>
      <c r="DJ258" s="8" t="s">
        <v>242</v>
      </c>
      <c r="DK258" s="9">
        <v>2661</v>
      </c>
      <c r="DL258" s="9">
        <v>10810786.02955791</v>
      </c>
      <c r="DM258" s="9">
        <v>2203078.1278065112</v>
      </c>
      <c r="DN258" s="49">
        <v>182743</v>
      </c>
      <c r="DP258" s="96">
        <f t="shared" si="187"/>
        <v>10993529.02955791</v>
      </c>
      <c r="DR258" s="135">
        <f t="shared" si="188"/>
        <v>-356563.99867687374</v>
      </c>
      <c r="DS258" s="92">
        <f t="shared" si="189"/>
        <v>-3.1415072791903642E-2</v>
      </c>
      <c r="DT258" s="129">
        <f t="shared" si="155"/>
        <v>-133.9962415170514</v>
      </c>
      <c r="DV258" s="116">
        <v>-39786.787599999996</v>
      </c>
      <c r="DW258" s="117">
        <v>187853.08299999998</v>
      </c>
      <c r="DX258" s="118">
        <f t="shared" si="190"/>
        <v>148066.2954</v>
      </c>
      <c r="DZ258" s="138">
        <f t="shared" si="191"/>
        <v>11141595.324957909</v>
      </c>
      <c r="EB258" s="8">
        <v>768</v>
      </c>
      <c r="EC258" s="8" t="s">
        <v>242</v>
      </c>
      <c r="ED258" s="9">
        <v>2661</v>
      </c>
      <c r="EE258" s="9">
        <v>10944141.23262169</v>
      </c>
      <c r="EF258" s="9">
        <v>2270712.6491906978</v>
      </c>
      <c r="EG258" s="49">
        <v>182743</v>
      </c>
      <c r="EI258" s="96">
        <f t="shared" si="156"/>
        <v>11126884.23262169</v>
      </c>
      <c r="EK258" s="135">
        <f t="shared" si="192"/>
        <v>-223208.7956130933</v>
      </c>
      <c r="EL258" s="92">
        <f t="shared" si="193"/>
        <v>-1.9665811994477346E-2</v>
      </c>
      <c r="EM258" s="129">
        <f t="shared" si="157"/>
        <v>-83.881546641523229</v>
      </c>
      <c r="EO258" s="116">
        <v>39889.64</v>
      </c>
      <c r="EP258" s="117">
        <v>188338.7</v>
      </c>
      <c r="EQ258" s="118">
        <f t="shared" si="194"/>
        <v>148449.06</v>
      </c>
      <c r="ES258" s="138">
        <f t="shared" si="195"/>
        <v>11275333.292621691</v>
      </c>
      <c r="EV258" s="40">
        <v>11167350.028234784</v>
      </c>
      <c r="EW258" s="41">
        <v>2415543.7758586048</v>
      </c>
      <c r="EX258" s="42">
        <v>182743</v>
      </c>
      <c r="EY258" s="12"/>
      <c r="EZ258" s="43">
        <v>11350093.028234784</v>
      </c>
      <c r="FA258" s="12"/>
      <c r="FB258" s="40">
        <v>-44134.747560000003</v>
      </c>
      <c r="FC258" s="41">
        <v>177682.7862</v>
      </c>
      <c r="FD258" s="42">
        <v>133548.03863999998</v>
      </c>
      <c r="FE258" s="44"/>
      <c r="FF258" s="43">
        <v>11483641.066874783</v>
      </c>
      <c r="FG258" s="12"/>
      <c r="FH258" s="43">
        <v>768</v>
      </c>
      <c r="FI258" s="10"/>
      <c r="FJ258" s="8">
        <v>768</v>
      </c>
      <c r="FK258" s="8" t="s">
        <v>242</v>
      </c>
      <c r="FL258" s="9">
        <v>2661</v>
      </c>
      <c r="FM258" s="9">
        <v>10844155</v>
      </c>
      <c r="FN258" s="9">
        <v>2297003</v>
      </c>
      <c r="FO258" s="49">
        <f t="shared" si="196"/>
        <v>182743</v>
      </c>
      <c r="FQ258" s="99">
        <f t="shared" si="158"/>
        <v>11026898</v>
      </c>
      <c r="FS258" s="55">
        <f t="shared" si="197"/>
        <v>-323195.02823478356</v>
      </c>
      <c r="FT258" s="92">
        <f t="shared" si="198"/>
        <v>-2.8475099493087439E-2</v>
      </c>
      <c r="FU258" s="55">
        <f t="shared" si="159"/>
        <v>-121.45623007695737</v>
      </c>
      <c r="FW258" s="40">
        <v>11167350.028234784</v>
      </c>
      <c r="FX258" s="41">
        <v>2415543.7758586048</v>
      </c>
      <c r="FY258" s="42">
        <v>182743</v>
      </c>
      <c r="FZ258" s="12"/>
      <c r="GA258" s="43">
        <v>11350093.028234784</v>
      </c>
      <c r="GB258" s="12"/>
      <c r="GC258" s="40">
        <v>-44134.747560000003</v>
      </c>
      <c r="GD258" s="41">
        <v>177682.7862</v>
      </c>
      <c r="GE258" s="42">
        <v>133548.03863999998</v>
      </c>
      <c r="GF258" s="44"/>
      <c r="GG258" s="43">
        <v>11483641.066874783</v>
      </c>
      <c r="GH258" s="12"/>
      <c r="GI258" s="43">
        <v>768</v>
      </c>
      <c r="GJ258" s="9"/>
      <c r="GK258" s="9"/>
    </row>
    <row r="259" spans="1:193" x14ac:dyDescent="0.25">
      <c r="A259" s="8">
        <v>777</v>
      </c>
      <c r="B259" s="8" t="s">
        <v>641</v>
      </c>
      <c r="C259" s="9">
        <v>8187</v>
      </c>
      <c r="D259" s="9">
        <v>31655011.192912746</v>
      </c>
      <c r="E259" s="9">
        <v>6211974.0883863447</v>
      </c>
      <c r="F259" s="121">
        <v>-291861</v>
      </c>
      <c r="H259" s="96">
        <f t="shared" si="160"/>
        <v>31363150.192912746</v>
      </c>
      <c r="J259" s="135">
        <f t="shared" si="151"/>
        <v>-883228.56788935885</v>
      </c>
      <c r="K259" s="92">
        <f t="shared" si="152"/>
        <v>-2.7390007865409977E-2</v>
      </c>
      <c r="L259" s="129">
        <f t="shared" si="161"/>
        <v>-107.88183313660178</v>
      </c>
      <c r="N259" s="116">
        <v>70511.069759999998</v>
      </c>
      <c r="O259" s="117">
        <v>173282.19120000003</v>
      </c>
      <c r="P259" s="118">
        <v>102771.12144000003</v>
      </c>
      <c r="R259" s="138">
        <f t="shared" si="162"/>
        <v>31465921.314352747</v>
      </c>
      <c r="S259" s="117"/>
      <c r="T259" s="8">
        <v>777</v>
      </c>
      <c r="U259" s="8" t="s">
        <v>243</v>
      </c>
      <c r="V259" s="9">
        <v>8187</v>
      </c>
      <c r="W259" s="9">
        <v>31655011.192912746</v>
      </c>
      <c r="X259" s="9">
        <v>6211974.0883863447</v>
      </c>
      <c r="Y259" s="121">
        <v>-335129</v>
      </c>
      <c r="AA259" s="96">
        <f t="shared" si="163"/>
        <v>31319882.192912746</v>
      </c>
      <c r="AC259" s="135">
        <f t="shared" si="164"/>
        <v>-926496.56788935885</v>
      </c>
      <c r="AD259" s="92">
        <f t="shared" si="165"/>
        <v>-2.8731801941605455E-2</v>
      </c>
      <c r="AE259" s="129">
        <f t="shared" si="166"/>
        <v>-113.16679710386697</v>
      </c>
      <c r="AG259" s="116">
        <v>70511.069759999998</v>
      </c>
      <c r="AH259" s="117">
        <v>173282.19120000003</v>
      </c>
      <c r="AI259" s="118">
        <f t="shared" si="167"/>
        <v>102771.12144000003</v>
      </c>
      <c r="AK259" s="138">
        <f t="shared" si="168"/>
        <v>31422653.314352747</v>
      </c>
      <c r="AL259" s="117"/>
      <c r="AM259" s="177" t="s">
        <v>243</v>
      </c>
      <c r="AN259" s="158">
        <v>8336</v>
      </c>
      <c r="AO259" s="158">
        <v>32525246.760802105</v>
      </c>
      <c r="AP259" s="158">
        <v>6056715.420074149</v>
      </c>
      <c r="AQ259" s="158">
        <v>-278868</v>
      </c>
      <c r="AS259" s="168">
        <f t="shared" si="153"/>
        <v>32246378.760802105</v>
      </c>
      <c r="AU259" s="158">
        <v>206606.36220000003</v>
      </c>
      <c r="AV259" s="158">
        <v>-40124.888160000002</v>
      </c>
      <c r="AW259" s="158">
        <v>166481.47404000003</v>
      </c>
      <c r="AY259" s="168">
        <f t="shared" si="154"/>
        <v>32412860.234842107</v>
      </c>
      <c r="BA259" s="181">
        <v>777</v>
      </c>
      <c r="BB259" s="121"/>
      <c r="BD259" s="8">
        <v>777</v>
      </c>
      <c r="BE259" s="8" t="s">
        <v>243</v>
      </c>
      <c r="BF259" s="9">
        <v>8187</v>
      </c>
      <c r="BG259" s="9">
        <v>31655011.192912746</v>
      </c>
      <c r="BH259" s="9">
        <v>6211974.0883863447</v>
      </c>
      <c r="BI259" s="49">
        <v>-348020</v>
      </c>
      <c r="BK259" s="96">
        <f t="shared" si="169"/>
        <v>31306991.192912746</v>
      </c>
      <c r="BM259" s="135">
        <f t="shared" si="170"/>
        <v>-870235.56788935885</v>
      </c>
      <c r="BN259" s="92">
        <f t="shared" si="171"/>
        <v>-2.7045076766822829E-2</v>
      </c>
      <c r="BO259" s="129">
        <f t="shared" si="172"/>
        <v>-106.29480492113825</v>
      </c>
      <c r="BQ259" s="116">
        <v>70511.069759999998</v>
      </c>
      <c r="BR259" s="117">
        <v>173282.1912</v>
      </c>
      <c r="BS259" s="118">
        <f t="shared" si="173"/>
        <v>102771.12144</v>
      </c>
      <c r="BU259" s="138">
        <f t="shared" si="174"/>
        <v>31409762.314352747</v>
      </c>
      <c r="BW259" s="8">
        <v>777</v>
      </c>
      <c r="BX259" s="8" t="s">
        <v>243</v>
      </c>
      <c r="BY259" s="9">
        <v>8187</v>
      </c>
      <c r="BZ259" s="9">
        <v>31360469.494292106</v>
      </c>
      <c r="CA259" s="9">
        <v>6211974.0883863447</v>
      </c>
      <c r="CB259" s="49">
        <v>-348020</v>
      </c>
      <c r="CD259" s="96">
        <f t="shared" si="175"/>
        <v>31012449.494292106</v>
      </c>
      <c r="CF259" s="135">
        <f t="shared" si="176"/>
        <v>-1164777.2665099986</v>
      </c>
      <c r="CG259" s="92">
        <f t="shared" si="177"/>
        <v>-3.6198808404735355E-2</v>
      </c>
      <c r="CH259" s="129">
        <f t="shared" si="178"/>
        <v>-142.27156058507373</v>
      </c>
      <c r="CJ259" s="116">
        <v>70511.069759999998</v>
      </c>
      <c r="CK259" s="117">
        <v>173282.1912</v>
      </c>
      <c r="CL259" s="118">
        <f t="shared" si="179"/>
        <v>102771.12144</v>
      </c>
      <c r="CN259" s="138">
        <f t="shared" si="180"/>
        <v>31115220.615732107</v>
      </c>
      <c r="CP259" s="8">
        <v>777</v>
      </c>
      <c r="CQ259" s="8" t="s">
        <v>243</v>
      </c>
      <c r="CR259" s="9">
        <v>8187</v>
      </c>
      <c r="CS259" s="9">
        <v>31464480.348341536</v>
      </c>
      <c r="CT259" s="9">
        <v>6193898.4020253643</v>
      </c>
      <c r="CU259" s="49">
        <v>-348020</v>
      </c>
      <c r="CW259" s="96">
        <f t="shared" si="181"/>
        <v>31116460.348341536</v>
      </c>
      <c r="CY259" s="135">
        <f t="shared" si="182"/>
        <v>-1060766.4124605693</v>
      </c>
      <c r="CZ259" s="92">
        <f t="shared" si="183"/>
        <v>-3.2966371538046331E-2</v>
      </c>
      <c r="DA259" s="129">
        <f t="shared" si="184"/>
        <v>-129.56716898260282</v>
      </c>
      <c r="DC259" s="116">
        <v>-70578.528200000001</v>
      </c>
      <c r="DD259" s="117">
        <v>173447.97150000001</v>
      </c>
      <c r="DE259" s="118">
        <f t="shared" si="185"/>
        <v>102869.44330000001</v>
      </c>
      <c r="DG259" s="138">
        <f t="shared" si="186"/>
        <v>31219329.791641537</v>
      </c>
      <c r="DI259" s="8">
        <v>777</v>
      </c>
      <c r="DJ259" s="8" t="s">
        <v>243</v>
      </c>
      <c r="DK259" s="9">
        <v>8187</v>
      </c>
      <c r="DL259" s="9">
        <v>31464388.514989581</v>
      </c>
      <c r="DM259" s="9">
        <v>6193898.4020253643</v>
      </c>
      <c r="DN259" s="49">
        <v>-348020</v>
      </c>
      <c r="DP259" s="96">
        <f t="shared" si="187"/>
        <v>31116368.514989581</v>
      </c>
      <c r="DR259" s="135">
        <f t="shared" si="188"/>
        <v>-1060858.2458125241</v>
      </c>
      <c r="DS259" s="92">
        <f t="shared" si="189"/>
        <v>-3.2969225523961199E-2</v>
      </c>
      <c r="DT259" s="129">
        <f t="shared" si="155"/>
        <v>-129.57838595487041</v>
      </c>
      <c r="DV259" s="116">
        <v>-70578.528200000001</v>
      </c>
      <c r="DW259" s="117">
        <v>173447.97150000001</v>
      </c>
      <c r="DX259" s="118">
        <f t="shared" si="190"/>
        <v>102869.44330000001</v>
      </c>
      <c r="DZ259" s="138">
        <f t="shared" si="191"/>
        <v>31219237.958289582</v>
      </c>
      <c r="EB259" s="8">
        <v>777</v>
      </c>
      <c r="EC259" s="8" t="s">
        <v>243</v>
      </c>
      <c r="ED259" s="9">
        <v>8187</v>
      </c>
      <c r="EE259" s="9">
        <v>31588170.97675126</v>
      </c>
      <c r="EF259" s="9">
        <v>6184703.7761873212</v>
      </c>
      <c r="EG259" s="49">
        <v>-348020</v>
      </c>
      <c r="EI259" s="96">
        <f t="shared" si="156"/>
        <v>31240150.97675126</v>
      </c>
      <c r="EK259" s="135">
        <f t="shared" si="192"/>
        <v>-937075.78405084461</v>
      </c>
      <c r="EL259" s="92">
        <f t="shared" si="193"/>
        <v>-2.9122329000471184E-2</v>
      </c>
      <c r="EM259" s="129">
        <f t="shared" si="157"/>
        <v>-114.45899402111208</v>
      </c>
      <c r="EO259" s="116">
        <v>70760.98</v>
      </c>
      <c r="EP259" s="117">
        <v>173896.35</v>
      </c>
      <c r="EQ259" s="118">
        <f t="shared" si="194"/>
        <v>103135.37000000001</v>
      </c>
      <c r="ES259" s="138">
        <f t="shared" si="195"/>
        <v>31343286.346751262</v>
      </c>
      <c r="EV259" s="40">
        <v>32525246.760802105</v>
      </c>
      <c r="EW259" s="41">
        <v>6056715.420074149</v>
      </c>
      <c r="EX259" s="42">
        <v>-348020</v>
      </c>
      <c r="EY259" s="12"/>
      <c r="EZ259" s="43">
        <v>32177226.760802105</v>
      </c>
      <c r="FA259" s="12"/>
      <c r="FB259" s="40">
        <v>-40124.888160000002</v>
      </c>
      <c r="FC259" s="41">
        <v>206606.36220000003</v>
      </c>
      <c r="FD259" s="42">
        <v>166481.47404000003</v>
      </c>
      <c r="FE259" s="44"/>
      <c r="FF259" s="43">
        <v>32343708.234842107</v>
      </c>
      <c r="FG259" s="12"/>
      <c r="FH259" s="43">
        <v>777</v>
      </c>
      <c r="FI259" s="10"/>
      <c r="FJ259" s="8">
        <v>777</v>
      </c>
      <c r="FK259" s="8" t="s">
        <v>243</v>
      </c>
      <c r="FL259" s="9">
        <v>8187</v>
      </c>
      <c r="FM259" s="9">
        <v>31873367</v>
      </c>
      <c r="FN259" s="9">
        <v>6100671</v>
      </c>
      <c r="FO259" s="49">
        <f t="shared" si="196"/>
        <v>-348020</v>
      </c>
      <c r="FQ259" s="99">
        <f t="shared" si="158"/>
        <v>31525347</v>
      </c>
      <c r="FS259" s="55">
        <f t="shared" si="197"/>
        <v>-651879.76080210507</v>
      </c>
      <c r="FT259" s="92">
        <f t="shared" si="198"/>
        <v>-2.0259041142607629E-2</v>
      </c>
      <c r="FU259" s="55">
        <f t="shared" si="159"/>
        <v>-79.623764602675593</v>
      </c>
      <c r="FW259" s="40">
        <v>32525246.760802105</v>
      </c>
      <c r="FX259" s="41">
        <v>6056715.420074149</v>
      </c>
      <c r="FY259" s="42">
        <v>-348020</v>
      </c>
      <c r="FZ259" s="12"/>
      <c r="GA259" s="43">
        <v>32177226.760802105</v>
      </c>
      <c r="GB259" s="12"/>
      <c r="GC259" s="40">
        <v>-40124.888160000002</v>
      </c>
      <c r="GD259" s="41">
        <v>206606.36220000003</v>
      </c>
      <c r="GE259" s="42">
        <v>166481.47404000003</v>
      </c>
      <c r="GF259" s="44"/>
      <c r="GG259" s="43">
        <v>32343708.234842107</v>
      </c>
      <c r="GH259" s="12"/>
      <c r="GI259" s="43">
        <v>777</v>
      </c>
      <c r="GJ259" s="9"/>
      <c r="GK259" s="9"/>
    </row>
    <row r="260" spans="1:193" x14ac:dyDescent="0.25">
      <c r="A260" s="8">
        <v>778</v>
      </c>
      <c r="B260" s="8" t="s">
        <v>642</v>
      </c>
      <c r="C260" s="9">
        <v>7312</v>
      </c>
      <c r="D260" s="9">
        <v>24863898.11093688</v>
      </c>
      <c r="E260" s="9">
        <v>5616726.7834581826</v>
      </c>
      <c r="F260" s="121">
        <v>-115273</v>
      </c>
      <c r="H260" s="96">
        <f t="shared" si="160"/>
        <v>24748625.11093688</v>
      </c>
      <c r="J260" s="135">
        <f t="shared" si="151"/>
        <v>118416.82994682714</v>
      </c>
      <c r="K260" s="92">
        <f t="shared" si="152"/>
        <v>4.8077884115264643E-3</v>
      </c>
      <c r="L260" s="129">
        <f t="shared" si="161"/>
        <v>16.194861863625157</v>
      </c>
      <c r="N260" s="116">
        <v>157301.93952000001</v>
      </c>
      <c r="O260" s="117">
        <v>238336.272</v>
      </c>
      <c r="P260" s="118">
        <v>81034.332479999983</v>
      </c>
      <c r="R260" s="138">
        <f t="shared" si="162"/>
        <v>24829659.443416879</v>
      </c>
      <c r="S260" s="117"/>
      <c r="T260" s="8">
        <v>778</v>
      </c>
      <c r="U260" s="8" t="s">
        <v>244</v>
      </c>
      <c r="V260" s="9">
        <v>7312</v>
      </c>
      <c r="W260" s="9">
        <v>24863898.11093688</v>
      </c>
      <c r="X260" s="9">
        <v>5616726.7834581826</v>
      </c>
      <c r="Y260" s="121">
        <v>-80526</v>
      </c>
      <c r="AA260" s="96">
        <f t="shared" si="163"/>
        <v>24783372.11093688</v>
      </c>
      <c r="AC260" s="135">
        <f t="shared" si="164"/>
        <v>153163.82994682714</v>
      </c>
      <c r="AD260" s="92">
        <f t="shared" si="165"/>
        <v>6.2185357183942771E-3</v>
      </c>
      <c r="AE260" s="129">
        <f t="shared" si="166"/>
        <v>20.946913285944632</v>
      </c>
      <c r="AG260" s="116">
        <v>157301.93952000001</v>
      </c>
      <c r="AH260" s="117">
        <v>238336.272</v>
      </c>
      <c r="AI260" s="118">
        <f t="shared" si="167"/>
        <v>81034.332479999983</v>
      </c>
      <c r="AK260" s="138">
        <f t="shared" si="168"/>
        <v>24864406.443416879</v>
      </c>
      <c r="AL260" s="117"/>
      <c r="AM260" s="177" t="s">
        <v>244</v>
      </c>
      <c r="AN260" s="158">
        <v>7390</v>
      </c>
      <c r="AO260" s="158">
        <v>24747250.280990053</v>
      </c>
      <c r="AP260" s="158">
        <v>5449407.5446763709</v>
      </c>
      <c r="AQ260" s="158">
        <v>-117042</v>
      </c>
      <c r="AS260" s="168">
        <f t="shared" si="153"/>
        <v>24630208.280990053</v>
      </c>
      <c r="AU260" s="158">
        <v>272144.55600000004</v>
      </c>
      <c r="AV260" s="158">
        <v>-113643.35952000001</v>
      </c>
      <c r="AW260" s="158">
        <v>158501.19648000004</v>
      </c>
      <c r="AY260" s="168">
        <f t="shared" si="154"/>
        <v>24788709.477470051</v>
      </c>
      <c r="BA260" s="181">
        <v>778</v>
      </c>
      <c r="BB260" s="121"/>
      <c r="BD260" s="8">
        <v>778</v>
      </c>
      <c r="BE260" s="8" t="s">
        <v>244</v>
      </c>
      <c r="BF260" s="9">
        <v>7312</v>
      </c>
      <c r="BG260" s="9">
        <v>24863898.11093688</v>
      </c>
      <c r="BH260" s="9">
        <v>5616726.7834581826</v>
      </c>
      <c r="BI260" s="49">
        <v>-89331</v>
      </c>
      <c r="BK260" s="96">
        <f t="shared" si="169"/>
        <v>24774567.11093688</v>
      </c>
      <c r="BM260" s="135">
        <f t="shared" si="170"/>
        <v>116647.82994682714</v>
      </c>
      <c r="BN260" s="92">
        <f t="shared" si="171"/>
        <v>4.730643677496196E-3</v>
      </c>
      <c r="BO260" s="129">
        <f t="shared" si="172"/>
        <v>15.95293079141509</v>
      </c>
      <c r="BQ260" s="116">
        <v>157301.93951999999</v>
      </c>
      <c r="BR260" s="117">
        <v>238336.272</v>
      </c>
      <c r="BS260" s="118">
        <f t="shared" si="173"/>
        <v>81034.332480000012</v>
      </c>
      <c r="BU260" s="138">
        <f t="shared" si="174"/>
        <v>24855601.443416879</v>
      </c>
      <c r="BW260" s="8">
        <v>778</v>
      </c>
      <c r="BX260" s="8" t="s">
        <v>244</v>
      </c>
      <c r="BY260" s="9">
        <v>7312</v>
      </c>
      <c r="BZ260" s="9">
        <v>24613998.504247554</v>
      </c>
      <c r="CA260" s="9">
        <v>5616726.7834581826</v>
      </c>
      <c r="CB260" s="49">
        <v>-89331</v>
      </c>
      <c r="CD260" s="96">
        <f t="shared" si="175"/>
        <v>24524667.504247554</v>
      </c>
      <c r="CF260" s="135">
        <f t="shared" si="176"/>
        <v>-133251.77674249932</v>
      </c>
      <c r="CG260" s="92">
        <f t="shared" si="177"/>
        <v>-5.4040154493177114E-3</v>
      </c>
      <c r="CH260" s="129">
        <f t="shared" si="178"/>
        <v>-18.22371126128273</v>
      </c>
      <c r="CJ260" s="116">
        <v>157301.93951999999</v>
      </c>
      <c r="CK260" s="117">
        <v>238336.272</v>
      </c>
      <c r="CL260" s="118">
        <f t="shared" si="179"/>
        <v>81034.332480000012</v>
      </c>
      <c r="CN260" s="138">
        <f t="shared" si="180"/>
        <v>24605701.836727552</v>
      </c>
      <c r="CP260" s="8">
        <v>778</v>
      </c>
      <c r="CQ260" s="8" t="s">
        <v>244</v>
      </c>
      <c r="CR260" s="9">
        <v>7312</v>
      </c>
      <c r="CS260" s="9">
        <v>24712494.549467325</v>
      </c>
      <c r="CT260" s="9">
        <v>5624179.518109086</v>
      </c>
      <c r="CU260" s="49">
        <v>-89331</v>
      </c>
      <c r="CW260" s="96">
        <f t="shared" si="181"/>
        <v>24623163.549467325</v>
      </c>
      <c r="CY260" s="135">
        <f t="shared" si="182"/>
        <v>-34755.731522727758</v>
      </c>
      <c r="CZ260" s="92">
        <f t="shared" si="183"/>
        <v>-1.4095159906506215E-3</v>
      </c>
      <c r="DA260" s="129">
        <f t="shared" si="184"/>
        <v>-4.7532455583599234</v>
      </c>
      <c r="DC260" s="116">
        <v>-157452.4314</v>
      </c>
      <c r="DD260" s="117">
        <v>238564.29000000004</v>
      </c>
      <c r="DE260" s="118">
        <f t="shared" si="185"/>
        <v>81111.858600000036</v>
      </c>
      <c r="DG260" s="138">
        <f t="shared" si="186"/>
        <v>24704275.408067327</v>
      </c>
      <c r="DI260" s="8">
        <v>778</v>
      </c>
      <c r="DJ260" s="8" t="s">
        <v>244</v>
      </c>
      <c r="DK260" s="9">
        <v>7312</v>
      </c>
      <c r="DL260" s="9">
        <v>24712506.874225013</v>
      </c>
      <c r="DM260" s="9">
        <v>5624179.518109086</v>
      </c>
      <c r="DN260" s="49">
        <v>-89331</v>
      </c>
      <c r="DP260" s="96">
        <f t="shared" si="187"/>
        <v>24623175.874225013</v>
      </c>
      <c r="DR260" s="135">
        <f t="shared" si="188"/>
        <v>-34743.40676504001</v>
      </c>
      <c r="DS260" s="92">
        <f t="shared" si="189"/>
        <v>-1.4090161610604886E-3</v>
      </c>
      <c r="DT260" s="129">
        <f t="shared" si="155"/>
        <v>-4.7515600061597389</v>
      </c>
      <c r="DV260" s="116">
        <v>-157452.4314</v>
      </c>
      <c r="DW260" s="117">
        <v>238564.29000000004</v>
      </c>
      <c r="DX260" s="118">
        <f t="shared" si="190"/>
        <v>81111.858600000036</v>
      </c>
      <c r="DZ260" s="138">
        <f t="shared" si="191"/>
        <v>24704287.732825015</v>
      </c>
      <c r="EB260" s="8">
        <v>778</v>
      </c>
      <c r="EC260" s="8" t="s">
        <v>244</v>
      </c>
      <c r="ED260" s="9">
        <v>7312</v>
      </c>
      <c r="EE260" s="9">
        <v>24762174.215979919</v>
      </c>
      <c r="EF260" s="9">
        <v>5560257.6401163638</v>
      </c>
      <c r="EG260" s="49">
        <v>-89331</v>
      </c>
      <c r="EI260" s="96">
        <f t="shared" si="156"/>
        <v>24672843.215979919</v>
      </c>
      <c r="EK260" s="135">
        <f t="shared" si="192"/>
        <v>14923.934989865869</v>
      </c>
      <c r="EL260" s="92">
        <f t="shared" si="193"/>
        <v>6.0523902360940212E-4</v>
      </c>
      <c r="EM260" s="129">
        <f t="shared" si="157"/>
        <v>2.04101955550682</v>
      </c>
      <c r="EO260" s="116">
        <v>157859.46</v>
      </c>
      <c r="EP260" s="117">
        <v>239181</v>
      </c>
      <c r="EQ260" s="118">
        <f t="shared" si="194"/>
        <v>81321.540000000008</v>
      </c>
      <c r="ES260" s="138">
        <f t="shared" si="195"/>
        <v>24754164.755979918</v>
      </c>
      <c r="EV260" s="40">
        <v>24747250.280990053</v>
      </c>
      <c r="EW260" s="41">
        <v>5449407.5446763709</v>
      </c>
      <c r="EX260" s="42">
        <v>-89331</v>
      </c>
      <c r="EY260" s="12"/>
      <c r="EZ260" s="43">
        <v>24657919.280990053</v>
      </c>
      <c r="FA260" s="12"/>
      <c r="FB260" s="40">
        <v>-113643.35952000001</v>
      </c>
      <c r="FC260" s="41">
        <v>272144.55600000004</v>
      </c>
      <c r="FD260" s="42">
        <v>158501.19648000004</v>
      </c>
      <c r="FE260" s="44"/>
      <c r="FF260" s="43">
        <v>24816420.477470051</v>
      </c>
      <c r="FG260" s="12"/>
      <c r="FH260" s="43">
        <v>778</v>
      </c>
      <c r="FI260" s="10"/>
      <c r="FJ260" s="8">
        <v>778</v>
      </c>
      <c r="FK260" s="8" t="s">
        <v>244</v>
      </c>
      <c r="FL260" s="9">
        <v>7312</v>
      </c>
      <c r="FM260" s="9">
        <v>24620816</v>
      </c>
      <c r="FN260" s="9">
        <v>5477267</v>
      </c>
      <c r="FO260" s="49">
        <f t="shared" si="196"/>
        <v>-89331</v>
      </c>
      <c r="FQ260" s="99">
        <f t="shared" si="158"/>
        <v>24531485</v>
      </c>
      <c r="FS260" s="55">
        <f t="shared" si="197"/>
        <v>-126434.28099005297</v>
      </c>
      <c r="FT260" s="92">
        <f t="shared" si="198"/>
        <v>-5.1275324389405026E-3</v>
      </c>
      <c r="FU260" s="55">
        <f t="shared" si="159"/>
        <v>-17.291340397983173</v>
      </c>
      <c r="FW260" s="40">
        <v>24747250.280990053</v>
      </c>
      <c r="FX260" s="41">
        <v>5449407.5446763709</v>
      </c>
      <c r="FY260" s="42">
        <v>-89331</v>
      </c>
      <c r="FZ260" s="12"/>
      <c r="GA260" s="43">
        <v>24657919.280990053</v>
      </c>
      <c r="GB260" s="12"/>
      <c r="GC260" s="40">
        <v>-113643.35952000001</v>
      </c>
      <c r="GD260" s="41">
        <v>272144.55600000004</v>
      </c>
      <c r="GE260" s="42">
        <v>158501.19648000004</v>
      </c>
      <c r="GF260" s="44"/>
      <c r="GG260" s="43">
        <v>24816420.477470051</v>
      </c>
      <c r="GH260" s="12"/>
      <c r="GI260" s="43">
        <v>778</v>
      </c>
      <c r="GJ260" s="9"/>
      <c r="GK260" s="9"/>
    </row>
    <row r="261" spans="1:193" x14ac:dyDescent="0.25">
      <c r="A261" s="8">
        <v>781</v>
      </c>
      <c r="B261" s="8" t="s">
        <v>643</v>
      </c>
      <c r="C261" s="9">
        <v>3953</v>
      </c>
      <c r="D261" s="9">
        <v>13891989.207959831</v>
      </c>
      <c r="E261" s="9">
        <v>3373219.5752210524</v>
      </c>
      <c r="F261" s="121">
        <v>-381399</v>
      </c>
      <c r="H261" s="96">
        <f t="shared" si="160"/>
        <v>13510590.207959831</v>
      </c>
      <c r="J261" s="135">
        <f t="shared" si="151"/>
        <v>-730089.54656472243</v>
      </c>
      <c r="K261" s="92">
        <f t="shared" si="152"/>
        <v>-5.1267886024384347E-2</v>
      </c>
      <c r="L261" s="129">
        <f t="shared" si="161"/>
        <v>-184.69252379578103</v>
      </c>
      <c r="N261" s="116">
        <v>150347.20895999999</v>
      </c>
      <c r="O261" s="117">
        <v>158955.96720000001</v>
      </c>
      <c r="P261" s="118">
        <v>8608.7582400000247</v>
      </c>
      <c r="R261" s="138">
        <f t="shared" si="162"/>
        <v>13519198.96619983</v>
      </c>
      <c r="S261" s="117"/>
      <c r="T261" s="8">
        <v>781</v>
      </c>
      <c r="U261" s="8" t="s">
        <v>245</v>
      </c>
      <c r="V261" s="9">
        <v>3953</v>
      </c>
      <c r="W261" s="9">
        <v>13891989.207959831</v>
      </c>
      <c r="X261" s="9">
        <v>3373219.5752210524</v>
      </c>
      <c r="Y261" s="121">
        <v>-296225</v>
      </c>
      <c r="AA261" s="96">
        <f t="shared" si="163"/>
        <v>13595764.207959831</v>
      </c>
      <c r="AC261" s="135">
        <f t="shared" si="164"/>
        <v>-644915.54656472243</v>
      </c>
      <c r="AD261" s="92">
        <f t="shared" si="165"/>
        <v>-4.5286851307769889E-2</v>
      </c>
      <c r="AE261" s="129">
        <f t="shared" si="166"/>
        <v>-163.14585038318302</v>
      </c>
      <c r="AG261" s="116">
        <v>150347.20895999999</v>
      </c>
      <c r="AH261" s="117">
        <v>158955.96720000001</v>
      </c>
      <c r="AI261" s="118">
        <f t="shared" si="167"/>
        <v>8608.7582400000247</v>
      </c>
      <c r="AK261" s="138">
        <f t="shared" si="168"/>
        <v>13604372.96619983</v>
      </c>
      <c r="AL261" s="117"/>
      <c r="AM261" s="177" t="s">
        <v>245</v>
      </c>
      <c r="AN261" s="158">
        <v>4040</v>
      </c>
      <c r="AO261" s="158">
        <v>14568230.754524553</v>
      </c>
      <c r="AP261" s="158">
        <v>3656542.5664000004</v>
      </c>
      <c r="AQ261" s="158">
        <v>-327551</v>
      </c>
      <c r="AS261" s="168">
        <f t="shared" si="153"/>
        <v>14240679.754524553</v>
      </c>
      <c r="AU261" s="158">
        <v>167099.38680000001</v>
      </c>
      <c r="AV261" s="158">
        <v>-112736.21100000001</v>
      </c>
      <c r="AW261" s="158">
        <v>54363.175799999997</v>
      </c>
      <c r="AY261" s="168">
        <f t="shared" si="154"/>
        <v>14295042.930324553</v>
      </c>
      <c r="BA261" s="181">
        <v>781</v>
      </c>
      <c r="BB261" s="121"/>
      <c r="BD261" s="8">
        <v>781</v>
      </c>
      <c r="BE261" s="8" t="s">
        <v>245</v>
      </c>
      <c r="BF261" s="9">
        <v>3953</v>
      </c>
      <c r="BG261" s="9">
        <v>13891989.207959831</v>
      </c>
      <c r="BH261" s="9">
        <v>3373219.5752210524</v>
      </c>
      <c r="BI261" s="49">
        <v>-287655</v>
      </c>
      <c r="BK261" s="96">
        <f t="shared" si="169"/>
        <v>13604334.207959831</v>
      </c>
      <c r="BM261" s="135">
        <f t="shared" si="170"/>
        <v>-676241.54656472243</v>
      </c>
      <c r="BN261" s="92">
        <f t="shared" si="171"/>
        <v>-4.7353941338847419E-2</v>
      </c>
      <c r="BO261" s="129">
        <f t="shared" si="172"/>
        <v>-171.07046460023335</v>
      </c>
      <c r="BQ261" s="116">
        <v>150347.20896000002</v>
      </c>
      <c r="BR261" s="117">
        <v>158955.96720000001</v>
      </c>
      <c r="BS261" s="118">
        <f t="shared" si="173"/>
        <v>8608.7582399999956</v>
      </c>
      <c r="BU261" s="138">
        <f t="shared" si="174"/>
        <v>13612942.96619983</v>
      </c>
      <c r="BW261" s="8">
        <v>781</v>
      </c>
      <c r="BX261" s="8" t="s">
        <v>245</v>
      </c>
      <c r="BY261" s="9">
        <v>3953</v>
      </c>
      <c r="BZ261" s="9">
        <v>13740534.102269201</v>
      </c>
      <c r="CA261" s="9">
        <v>3373219.5752210524</v>
      </c>
      <c r="CB261" s="49">
        <v>-287655</v>
      </c>
      <c r="CD261" s="96">
        <f t="shared" si="175"/>
        <v>13452879.102269201</v>
      </c>
      <c r="CF261" s="135">
        <f t="shared" si="176"/>
        <v>-827696.65225535259</v>
      </c>
      <c r="CG261" s="92">
        <f t="shared" si="177"/>
        <v>-5.7959613567619028E-2</v>
      </c>
      <c r="CH261" s="129">
        <f t="shared" si="178"/>
        <v>-209.38443011772137</v>
      </c>
      <c r="CJ261" s="116">
        <v>150347.20896000002</v>
      </c>
      <c r="CK261" s="117">
        <v>158955.96720000001</v>
      </c>
      <c r="CL261" s="118">
        <f t="shared" si="179"/>
        <v>8608.7582399999956</v>
      </c>
      <c r="CN261" s="138">
        <f t="shared" si="180"/>
        <v>13461487.8605092</v>
      </c>
      <c r="CP261" s="8">
        <v>781</v>
      </c>
      <c r="CQ261" s="8" t="s">
        <v>245</v>
      </c>
      <c r="CR261" s="9">
        <v>3953</v>
      </c>
      <c r="CS261" s="9">
        <v>13781105.564713782</v>
      </c>
      <c r="CT261" s="9">
        <v>3344482.7424547337</v>
      </c>
      <c r="CU261" s="49">
        <v>-287655</v>
      </c>
      <c r="CW261" s="96">
        <f t="shared" si="181"/>
        <v>13493450.564713782</v>
      </c>
      <c r="CY261" s="135">
        <f t="shared" si="182"/>
        <v>-787125.1898107715</v>
      </c>
      <c r="CZ261" s="92">
        <f t="shared" si="183"/>
        <v>-5.5118589288067357E-2</v>
      </c>
      <c r="DA261" s="129">
        <f t="shared" si="184"/>
        <v>-199.120968836522</v>
      </c>
      <c r="DC261" s="116">
        <v>-150491.0472</v>
      </c>
      <c r="DD261" s="117">
        <v>159108.04149999999</v>
      </c>
      <c r="DE261" s="118">
        <f t="shared" si="185"/>
        <v>8616.9942999999912</v>
      </c>
      <c r="DG261" s="138">
        <f t="shared" si="186"/>
        <v>13502067.559013782</v>
      </c>
      <c r="DI261" s="8">
        <v>781</v>
      </c>
      <c r="DJ261" s="8" t="s">
        <v>245</v>
      </c>
      <c r="DK261" s="9">
        <v>3953</v>
      </c>
      <c r="DL261" s="9">
        <v>13781110.874753192</v>
      </c>
      <c r="DM261" s="9">
        <v>3344482.7424547337</v>
      </c>
      <c r="DN261" s="49">
        <v>-287655</v>
      </c>
      <c r="DP261" s="96">
        <f t="shared" si="187"/>
        <v>13493455.874753192</v>
      </c>
      <c r="DR261" s="135">
        <f t="shared" si="188"/>
        <v>-787119.87977136113</v>
      </c>
      <c r="DS261" s="92">
        <f t="shared" si="189"/>
        <v>-5.5118217451560092E-2</v>
      </c>
      <c r="DT261" s="129">
        <f t="shared" si="155"/>
        <v>-199.11962554297017</v>
      </c>
      <c r="DV261" s="116">
        <v>-150491.0472</v>
      </c>
      <c r="DW261" s="117">
        <v>159108.04149999999</v>
      </c>
      <c r="DX261" s="118">
        <f t="shared" si="190"/>
        <v>8616.9942999999912</v>
      </c>
      <c r="DZ261" s="138">
        <f t="shared" si="191"/>
        <v>13502072.869053192</v>
      </c>
      <c r="EB261" s="8">
        <v>781</v>
      </c>
      <c r="EC261" s="8" t="s">
        <v>245</v>
      </c>
      <c r="ED261" s="9">
        <v>3953</v>
      </c>
      <c r="EE261" s="9">
        <v>13841374.131662184</v>
      </c>
      <c r="EF261" s="9">
        <v>3341119.9531200011</v>
      </c>
      <c r="EG261" s="49">
        <v>-287655</v>
      </c>
      <c r="EI261" s="96">
        <f t="shared" si="156"/>
        <v>13553719.131662184</v>
      </c>
      <c r="EK261" s="135">
        <f t="shared" si="192"/>
        <v>-726856.62286236882</v>
      </c>
      <c r="EL261" s="92">
        <f t="shared" si="193"/>
        <v>-5.0898271565281733E-2</v>
      </c>
      <c r="EM261" s="129">
        <f t="shared" si="157"/>
        <v>-183.87468324370576</v>
      </c>
      <c r="EO261" s="116">
        <v>150880.08000000002</v>
      </c>
      <c r="EP261" s="117">
        <v>159519.35</v>
      </c>
      <c r="EQ261" s="118">
        <f t="shared" si="194"/>
        <v>8639.2699999999895</v>
      </c>
      <c r="ES261" s="138">
        <f t="shared" si="195"/>
        <v>13562358.401662184</v>
      </c>
      <c r="EV261" s="40">
        <v>14568230.754524553</v>
      </c>
      <c r="EW261" s="41">
        <v>3656542.5664000004</v>
      </c>
      <c r="EX261" s="42">
        <v>-287655</v>
      </c>
      <c r="EY261" s="12"/>
      <c r="EZ261" s="43">
        <v>14280575.754524553</v>
      </c>
      <c r="FA261" s="12"/>
      <c r="FB261" s="40">
        <v>-112736.21100000001</v>
      </c>
      <c r="FC261" s="41">
        <v>167099.38680000001</v>
      </c>
      <c r="FD261" s="42">
        <v>54363.175799999997</v>
      </c>
      <c r="FE261" s="44"/>
      <c r="FF261" s="43">
        <v>14334938.930324553</v>
      </c>
      <c r="FG261" s="12"/>
      <c r="FH261" s="43">
        <v>781</v>
      </c>
      <c r="FI261" s="10"/>
      <c r="FJ261" s="8">
        <v>781</v>
      </c>
      <c r="FK261" s="8" t="s">
        <v>245</v>
      </c>
      <c r="FL261" s="9">
        <v>3953</v>
      </c>
      <c r="FM261" s="9">
        <v>13968618</v>
      </c>
      <c r="FN261" s="9">
        <v>3423127</v>
      </c>
      <c r="FO261" s="49">
        <f t="shared" si="196"/>
        <v>-287655</v>
      </c>
      <c r="FQ261" s="99">
        <f t="shared" si="158"/>
        <v>13680963</v>
      </c>
      <c r="FS261" s="55">
        <f t="shared" si="197"/>
        <v>-599612.75452455319</v>
      </c>
      <c r="FT261" s="92">
        <f t="shared" si="198"/>
        <v>-4.1987995780532604E-2</v>
      </c>
      <c r="FU261" s="55">
        <f t="shared" si="159"/>
        <v>-151.68549317595577</v>
      </c>
      <c r="FW261" s="40">
        <v>14568230.754524553</v>
      </c>
      <c r="FX261" s="41">
        <v>3656542.5664000004</v>
      </c>
      <c r="FY261" s="42">
        <v>-287655</v>
      </c>
      <c r="FZ261" s="12"/>
      <c r="GA261" s="43">
        <v>14280575.754524553</v>
      </c>
      <c r="GB261" s="12"/>
      <c r="GC261" s="40">
        <v>-112736.21100000001</v>
      </c>
      <c r="GD261" s="41">
        <v>167099.38680000001</v>
      </c>
      <c r="GE261" s="42">
        <v>54363.175799999997</v>
      </c>
      <c r="GF261" s="44"/>
      <c r="GG261" s="43">
        <v>14334938.930324553</v>
      </c>
      <c r="GH261" s="12"/>
      <c r="GI261" s="43">
        <v>781</v>
      </c>
      <c r="GJ261" s="9"/>
      <c r="GK261" s="9"/>
    </row>
    <row r="262" spans="1:193" x14ac:dyDescent="0.25">
      <c r="A262" s="8">
        <v>783</v>
      </c>
      <c r="B262" s="8" t="s">
        <v>644</v>
      </c>
      <c r="C262" s="9">
        <v>6988</v>
      </c>
      <c r="D262" s="9">
        <v>11966607.155630453</v>
      </c>
      <c r="E262" s="9">
        <v>1347436.8359106951</v>
      </c>
      <c r="F262" s="121">
        <v>-612463</v>
      </c>
      <c r="H262" s="96">
        <f t="shared" si="160"/>
        <v>11354144.155630453</v>
      </c>
      <c r="J262" s="135">
        <f t="shared" si="151"/>
        <v>-427694.78420745768</v>
      </c>
      <c r="K262" s="92">
        <f t="shared" si="152"/>
        <v>-3.6301190874481748E-2</v>
      </c>
      <c r="L262" s="129">
        <f t="shared" si="161"/>
        <v>-61.204176331920102</v>
      </c>
      <c r="N262" s="116">
        <v>168815.01407999999</v>
      </c>
      <c r="O262" s="117">
        <v>54700.127999999997</v>
      </c>
      <c r="P262" s="118">
        <v>-114114.88608</v>
      </c>
      <c r="R262" s="138">
        <f t="shared" si="162"/>
        <v>11240029.269550452</v>
      </c>
      <c r="S262" s="117"/>
      <c r="T262" s="8">
        <v>783</v>
      </c>
      <c r="U262" s="8" t="s">
        <v>246</v>
      </c>
      <c r="V262" s="9">
        <v>6988</v>
      </c>
      <c r="W262" s="9">
        <v>11966607.155630453</v>
      </c>
      <c r="X262" s="9">
        <v>1347436.8359106951</v>
      </c>
      <c r="Y262" s="121">
        <v>-594183</v>
      </c>
      <c r="AA262" s="96">
        <f t="shared" si="163"/>
        <v>11372424.155630453</v>
      </c>
      <c r="AC262" s="135">
        <f t="shared" si="164"/>
        <v>-409414.78420745768</v>
      </c>
      <c r="AD262" s="92">
        <f t="shared" si="165"/>
        <v>-3.474965039821621E-2</v>
      </c>
      <c r="AE262" s="129">
        <f t="shared" si="166"/>
        <v>-58.588263338216613</v>
      </c>
      <c r="AG262" s="116">
        <v>168815.01407999999</v>
      </c>
      <c r="AH262" s="117">
        <v>54700.127999999997</v>
      </c>
      <c r="AI262" s="118">
        <f t="shared" si="167"/>
        <v>-114114.88608</v>
      </c>
      <c r="AK262" s="138">
        <f t="shared" si="168"/>
        <v>11258309.269550452</v>
      </c>
      <c r="AL262" s="117"/>
      <c r="AM262" s="177" t="s">
        <v>246</v>
      </c>
      <c r="AN262" s="158">
        <v>7070</v>
      </c>
      <c r="AO262" s="158">
        <v>12312375.93983791</v>
      </c>
      <c r="AP262" s="158">
        <v>1521664.8250770774</v>
      </c>
      <c r="AQ262" s="158">
        <v>-530537</v>
      </c>
      <c r="AS262" s="168">
        <f t="shared" si="153"/>
        <v>11781838.93983791</v>
      </c>
      <c r="AU262" s="158">
        <v>38126.532000000007</v>
      </c>
      <c r="AV262" s="158">
        <v>-166336.85615999997</v>
      </c>
      <c r="AW262" s="158">
        <v>-128210.32415999996</v>
      </c>
      <c r="AY262" s="168">
        <f t="shared" si="154"/>
        <v>11653628.61567791</v>
      </c>
      <c r="BA262" s="181">
        <v>783</v>
      </c>
      <c r="BB262" s="121"/>
      <c r="BD262" s="8">
        <v>783</v>
      </c>
      <c r="BE262" s="8" t="s">
        <v>246</v>
      </c>
      <c r="BF262" s="9">
        <v>6988</v>
      </c>
      <c r="BG262" s="9">
        <v>11966607.155630458</v>
      </c>
      <c r="BH262" s="9">
        <v>1347436.8359107</v>
      </c>
      <c r="BI262" s="49">
        <v>-608449</v>
      </c>
      <c r="BK262" s="96">
        <f t="shared" si="169"/>
        <v>11358158.155630458</v>
      </c>
      <c r="BM262" s="135">
        <f t="shared" si="170"/>
        <v>-345768.78420745209</v>
      </c>
      <c r="BN262" s="92">
        <f t="shared" si="171"/>
        <v>-2.9542971857635391E-2</v>
      </c>
      <c r="BO262" s="129">
        <f t="shared" si="172"/>
        <v>-49.480364082348608</v>
      </c>
      <c r="BQ262" s="116">
        <v>168815.01407999999</v>
      </c>
      <c r="BR262" s="117">
        <v>54700.127999999997</v>
      </c>
      <c r="BS262" s="118">
        <f t="shared" si="173"/>
        <v>-114114.88608</v>
      </c>
      <c r="BU262" s="138">
        <f t="shared" si="174"/>
        <v>11244043.269550458</v>
      </c>
      <c r="BW262" s="8">
        <v>783</v>
      </c>
      <c r="BX262" s="8" t="s">
        <v>246</v>
      </c>
      <c r="BY262" s="9">
        <v>6988</v>
      </c>
      <c r="BZ262" s="9">
        <v>11831773.498754118</v>
      </c>
      <c r="CA262" s="9">
        <v>1347436.8359107</v>
      </c>
      <c r="CB262" s="49">
        <v>-608449</v>
      </c>
      <c r="CD262" s="96">
        <f t="shared" si="175"/>
        <v>11223324.498754118</v>
      </c>
      <c r="CF262" s="135">
        <f t="shared" si="176"/>
        <v>-480602.4410837926</v>
      </c>
      <c r="CG262" s="92">
        <f t="shared" si="177"/>
        <v>-4.1063349383010463E-2</v>
      </c>
      <c r="CH262" s="129">
        <f t="shared" si="178"/>
        <v>-68.775392255837517</v>
      </c>
      <c r="CJ262" s="116">
        <v>168815.01407999999</v>
      </c>
      <c r="CK262" s="117">
        <v>54700.127999999997</v>
      </c>
      <c r="CL262" s="118">
        <f t="shared" si="179"/>
        <v>-114114.88608</v>
      </c>
      <c r="CN262" s="138">
        <f t="shared" si="180"/>
        <v>11109209.612674117</v>
      </c>
      <c r="CP262" s="8">
        <v>783</v>
      </c>
      <c r="CQ262" s="8" t="s">
        <v>246</v>
      </c>
      <c r="CR262" s="9">
        <v>6988</v>
      </c>
      <c r="CS262" s="9">
        <v>11756044.394890834</v>
      </c>
      <c r="CT262" s="9">
        <v>1367821.8459572115</v>
      </c>
      <c r="CU262" s="49">
        <v>-608449</v>
      </c>
      <c r="CW262" s="96">
        <f t="shared" si="181"/>
        <v>11147595.394890834</v>
      </c>
      <c r="CY262" s="135">
        <f t="shared" si="182"/>
        <v>-556331.54494707659</v>
      </c>
      <c r="CZ262" s="92">
        <f t="shared" si="183"/>
        <v>-4.7533750663927274E-2</v>
      </c>
      <c r="DA262" s="129">
        <f t="shared" si="184"/>
        <v>-79.612413415437402</v>
      </c>
      <c r="DC262" s="116">
        <v>-168976.52059999999</v>
      </c>
      <c r="DD262" s="117">
        <v>54752.460000000006</v>
      </c>
      <c r="DE262" s="118">
        <f t="shared" si="185"/>
        <v>-114224.06059999998</v>
      </c>
      <c r="DG262" s="138">
        <f t="shared" si="186"/>
        <v>11033371.334290834</v>
      </c>
      <c r="DI262" s="8">
        <v>783</v>
      </c>
      <c r="DJ262" s="8" t="s">
        <v>246</v>
      </c>
      <c r="DK262" s="9">
        <v>6988</v>
      </c>
      <c r="DL262" s="9">
        <v>11756085.316513818</v>
      </c>
      <c r="DM262" s="9">
        <v>1367821.8459572115</v>
      </c>
      <c r="DN262" s="49">
        <v>-608449</v>
      </c>
      <c r="DP262" s="96">
        <f t="shared" si="187"/>
        <v>11147636.316513818</v>
      </c>
      <c r="DR262" s="135">
        <f t="shared" si="188"/>
        <v>-556290.62332409248</v>
      </c>
      <c r="DS262" s="92">
        <f t="shared" si="189"/>
        <v>-4.7530254262830918E-2</v>
      </c>
      <c r="DT262" s="129">
        <f t="shared" si="155"/>
        <v>-79.606557430465443</v>
      </c>
      <c r="DV262" s="116">
        <v>-168976.52059999999</v>
      </c>
      <c r="DW262" s="117">
        <v>54752.460000000006</v>
      </c>
      <c r="DX262" s="118">
        <f t="shared" si="190"/>
        <v>-114224.06059999998</v>
      </c>
      <c r="DZ262" s="138">
        <f t="shared" si="191"/>
        <v>11033412.255913818</v>
      </c>
      <c r="EB262" s="8">
        <v>783</v>
      </c>
      <c r="EC262" s="8" t="s">
        <v>246</v>
      </c>
      <c r="ED262" s="9">
        <v>6988</v>
      </c>
      <c r="EE262" s="9">
        <v>11668895.246494353</v>
      </c>
      <c r="EF262" s="9">
        <v>1303188.3990102308</v>
      </c>
      <c r="EG262" s="49">
        <v>-608449</v>
      </c>
      <c r="EI262" s="96">
        <f t="shared" si="156"/>
        <v>11060446.246494353</v>
      </c>
      <c r="EK262" s="135">
        <f t="shared" si="192"/>
        <v>-643480.69334355742</v>
      </c>
      <c r="EL262" s="92">
        <f t="shared" si="193"/>
        <v>-5.4979896632238297E-2</v>
      </c>
      <c r="EM262" s="129">
        <f t="shared" si="157"/>
        <v>-92.08367105660524</v>
      </c>
      <c r="EO262" s="116">
        <v>169413.34</v>
      </c>
      <c r="EP262" s="117">
        <v>54894</v>
      </c>
      <c r="EQ262" s="118">
        <f t="shared" si="194"/>
        <v>-114519.34</v>
      </c>
      <c r="ES262" s="138">
        <f t="shared" si="195"/>
        <v>10945926.906494353</v>
      </c>
      <c r="EV262" s="40">
        <v>12312375.93983791</v>
      </c>
      <c r="EW262" s="41">
        <v>1521664.8250770774</v>
      </c>
      <c r="EX262" s="42">
        <v>-608449</v>
      </c>
      <c r="EY262" s="12"/>
      <c r="EZ262" s="43">
        <v>11703926.93983791</v>
      </c>
      <c r="FA262" s="12"/>
      <c r="FB262" s="40">
        <v>-166336.85615999997</v>
      </c>
      <c r="FC262" s="41">
        <v>38126.532000000007</v>
      </c>
      <c r="FD262" s="42">
        <v>-128210.32415999996</v>
      </c>
      <c r="FE262" s="44"/>
      <c r="FF262" s="43">
        <v>11575716.61567791</v>
      </c>
      <c r="FG262" s="12"/>
      <c r="FH262" s="43">
        <v>783</v>
      </c>
      <c r="FI262" s="10"/>
      <c r="FJ262" s="8">
        <v>783</v>
      </c>
      <c r="FK262" s="8" t="s">
        <v>246</v>
      </c>
      <c r="FL262" s="9">
        <v>6988</v>
      </c>
      <c r="FM262" s="9">
        <v>11699686</v>
      </c>
      <c r="FN262" s="9">
        <v>1366101</v>
      </c>
      <c r="FO262" s="49">
        <f t="shared" si="196"/>
        <v>-608449</v>
      </c>
      <c r="FQ262" s="99">
        <f t="shared" si="158"/>
        <v>11091237</v>
      </c>
      <c r="FS262" s="55">
        <f t="shared" si="197"/>
        <v>-612689.93983791023</v>
      </c>
      <c r="FT262" s="92">
        <f t="shared" si="198"/>
        <v>-5.2349091291097508E-2</v>
      </c>
      <c r="FU262" s="55">
        <f t="shared" si="159"/>
        <v>-87.677438442746165</v>
      </c>
      <c r="FW262" s="40">
        <v>12312375.93983791</v>
      </c>
      <c r="FX262" s="41">
        <v>1521664.8250770774</v>
      </c>
      <c r="FY262" s="42">
        <v>-608449</v>
      </c>
      <c r="FZ262" s="12"/>
      <c r="GA262" s="43">
        <v>11703926.93983791</v>
      </c>
      <c r="GB262" s="12"/>
      <c r="GC262" s="40">
        <v>-166336.85615999997</v>
      </c>
      <c r="GD262" s="41">
        <v>38126.532000000007</v>
      </c>
      <c r="GE262" s="42">
        <v>-128210.32415999996</v>
      </c>
      <c r="GF262" s="44"/>
      <c r="GG262" s="43">
        <v>11575716.61567791</v>
      </c>
      <c r="GH262" s="12"/>
      <c r="GI262" s="43">
        <v>783</v>
      </c>
      <c r="GJ262" s="9"/>
      <c r="GK262" s="9"/>
    </row>
    <row r="263" spans="1:193" x14ac:dyDescent="0.25">
      <c r="A263" s="8">
        <v>785</v>
      </c>
      <c r="B263" s="8" t="s">
        <v>645</v>
      </c>
      <c r="C263" s="9">
        <v>3040</v>
      </c>
      <c r="D263" s="9">
        <v>13020140.214111593</v>
      </c>
      <c r="E263" s="9">
        <v>2730248.362567442</v>
      </c>
      <c r="F263" s="121">
        <v>108053</v>
      </c>
      <c r="H263" s="96">
        <f t="shared" si="160"/>
        <v>13128193.214111593</v>
      </c>
      <c r="J263" s="135">
        <f t="shared" si="151"/>
        <v>-83759.065667647868</v>
      </c>
      <c r="K263" s="92">
        <f t="shared" si="152"/>
        <v>-6.3396433694239323E-3</v>
      </c>
      <c r="L263" s="129">
        <f t="shared" si="161"/>
        <v>-27.552324232778904</v>
      </c>
      <c r="N263" s="116">
        <v>23442.911999999997</v>
      </c>
      <c r="O263" s="117">
        <v>40373.903999999995</v>
      </c>
      <c r="P263" s="118">
        <v>16930.991999999998</v>
      </c>
      <c r="R263" s="138">
        <f t="shared" si="162"/>
        <v>13145124.206111593</v>
      </c>
      <c r="S263" s="117"/>
      <c r="T263" s="8">
        <v>785</v>
      </c>
      <c r="U263" s="8" t="s">
        <v>247</v>
      </c>
      <c r="V263" s="9">
        <v>3040</v>
      </c>
      <c r="W263" s="9">
        <v>13020140.214111593</v>
      </c>
      <c r="X263" s="9">
        <v>2730248.362567442</v>
      </c>
      <c r="Y263" s="121">
        <v>66568</v>
      </c>
      <c r="AA263" s="96">
        <f t="shared" si="163"/>
        <v>13086708.214111593</v>
      </c>
      <c r="AC263" s="135">
        <f t="shared" si="164"/>
        <v>-125244.06566764787</v>
      </c>
      <c r="AD263" s="92">
        <f t="shared" si="165"/>
        <v>-9.4796032422348846E-3</v>
      </c>
      <c r="AE263" s="129">
        <f t="shared" si="166"/>
        <v>-41.198705811726271</v>
      </c>
      <c r="AG263" s="116">
        <v>23442.911999999997</v>
      </c>
      <c r="AH263" s="117">
        <v>40373.903999999995</v>
      </c>
      <c r="AI263" s="118">
        <f t="shared" si="167"/>
        <v>16930.991999999998</v>
      </c>
      <c r="AK263" s="138">
        <f t="shared" si="168"/>
        <v>13103639.206111593</v>
      </c>
      <c r="AL263" s="117"/>
      <c r="AM263" s="177" t="s">
        <v>247</v>
      </c>
      <c r="AN263" s="158">
        <v>3074</v>
      </c>
      <c r="AO263" s="158">
        <v>13189403.27977924</v>
      </c>
      <c r="AP263" s="158">
        <v>2728270.0754195354</v>
      </c>
      <c r="AQ263" s="158">
        <v>22549</v>
      </c>
      <c r="AS263" s="168">
        <f t="shared" si="153"/>
        <v>13211952.27977924</v>
      </c>
      <c r="AU263" s="158">
        <v>27608.868000000002</v>
      </c>
      <c r="AV263" s="158">
        <v>-44700.072</v>
      </c>
      <c r="AW263" s="158">
        <v>-17091.203999999998</v>
      </c>
      <c r="AY263" s="168">
        <f t="shared" si="154"/>
        <v>13194861.075779241</v>
      </c>
      <c r="BA263" s="181">
        <v>785</v>
      </c>
      <c r="BB263" s="121"/>
      <c r="BD263" s="8">
        <v>785</v>
      </c>
      <c r="BE263" s="8" t="s">
        <v>247</v>
      </c>
      <c r="BF263" s="9">
        <v>3040</v>
      </c>
      <c r="BG263" s="9">
        <v>13020140.214111593</v>
      </c>
      <c r="BH263" s="9">
        <v>2730248.362567442</v>
      </c>
      <c r="BI263" s="49">
        <v>40393</v>
      </c>
      <c r="BK263" s="96">
        <f t="shared" si="169"/>
        <v>13060533.214111593</v>
      </c>
      <c r="BM263" s="135">
        <f t="shared" si="170"/>
        <v>-169263.06566764787</v>
      </c>
      <c r="BN263" s="92">
        <f t="shared" si="171"/>
        <v>-1.2794079522324458E-2</v>
      </c>
      <c r="BO263" s="129">
        <f t="shared" si="172"/>
        <v>-55.678640022252587</v>
      </c>
      <c r="BQ263" s="116">
        <v>23442.912</v>
      </c>
      <c r="BR263" s="117">
        <v>40373.904000000002</v>
      </c>
      <c r="BS263" s="118">
        <f t="shared" si="173"/>
        <v>16930.992000000002</v>
      </c>
      <c r="BU263" s="138">
        <f t="shared" si="174"/>
        <v>13077464.206111593</v>
      </c>
      <c r="BW263" s="8">
        <v>785</v>
      </c>
      <c r="BX263" s="8" t="s">
        <v>247</v>
      </c>
      <c r="BY263" s="9">
        <v>3040</v>
      </c>
      <c r="BZ263" s="9">
        <v>12887279.638932077</v>
      </c>
      <c r="CA263" s="9">
        <v>2730248.362567442</v>
      </c>
      <c r="CB263" s="49">
        <v>40393</v>
      </c>
      <c r="CD263" s="96">
        <f t="shared" si="175"/>
        <v>12927672.638932077</v>
      </c>
      <c r="CF263" s="135">
        <f t="shared" si="176"/>
        <v>-302123.64084716327</v>
      </c>
      <c r="CG263" s="92">
        <f t="shared" si="177"/>
        <v>-2.2836605678421277E-2</v>
      </c>
      <c r="CH263" s="129">
        <f t="shared" si="178"/>
        <v>-99.382776594461603</v>
      </c>
      <c r="CJ263" s="116">
        <v>23442.912</v>
      </c>
      <c r="CK263" s="117">
        <v>40373.904000000002</v>
      </c>
      <c r="CL263" s="118">
        <f t="shared" si="179"/>
        <v>16930.992000000002</v>
      </c>
      <c r="CN263" s="138">
        <f t="shared" si="180"/>
        <v>12944603.630932078</v>
      </c>
      <c r="CP263" s="8">
        <v>785</v>
      </c>
      <c r="CQ263" s="8" t="s">
        <v>247</v>
      </c>
      <c r="CR263" s="9">
        <v>3040</v>
      </c>
      <c r="CS263" s="9">
        <v>12995298.062234264</v>
      </c>
      <c r="CT263" s="9">
        <v>2755702.4477990689</v>
      </c>
      <c r="CU263" s="49">
        <v>40393</v>
      </c>
      <c r="CW263" s="96">
        <f t="shared" si="181"/>
        <v>13035691.062234264</v>
      </c>
      <c r="CY263" s="135">
        <f t="shared" si="182"/>
        <v>-194105.21754497662</v>
      </c>
      <c r="CZ263" s="92">
        <f t="shared" si="183"/>
        <v>-1.4671822108224902E-2</v>
      </c>
      <c r="DA263" s="129">
        <f t="shared" si="184"/>
        <v>-63.850400508215991</v>
      </c>
      <c r="DC263" s="116">
        <v>-23465.34</v>
      </c>
      <c r="DD263" s="117">
        <v>40412.53</v>
      </c>
      <c r="DE263" s="118">
        <f t="shared" si="185"/>
        <v>16947.189999999999</v>
      </c>
      <c r="DG263" s="138">
        <f t="shared" si="186"/>
        <v>13052638.252234263</v>
      </c>
      <c r="DI263" s="8">
        <v>785</v>
      </c>
      <c r="DJ263" s="8" t="s">
        <v>247</v>
      </c>
      <c r="DK263" s="9">
        <v>3040</v>
      </c>
      <c r="DL263" s="9">
        <v>12995278.159422185</v>
      </c>
      <c r="DM263" s="9">
        <v>2755702.4477990689</v>
      </c>
      <c r="DN263" s="49">
        <v>40393</v>
      </c>
      <c r="DP263" s="96">
        <f t="shared" si="187"/>
        <v>13035671.159422185</v>
      </c>
      <c r="DR263" s="135">
        <f t="shared" si="188"/>
        <v>-194125.12035705522</v>
      </c>
      <c r="DS263" s="92">
        <f t="shared" si="189"/>
        <v>-1.4673326501161701E-2</v>
      </c>
      <c r="DT263" s="129">
        <f t="shared" si="155"/>
        <v>-63.856947485873427</v>
      </c>
      <c r="DV263" s="116">
        <v>-23465.34</v>
      </c>
      <c r="DW263" s="117">
        <v>40412.53</v>
      </c>
      <c r="DX263" s="118">
        <f t="shared" si="190"/>
        <v>16947.189999999999</v>
      </c>
      <c r="DZ263" s="138">
        <f t="shared" si="191"/>
        <v>13052618.349422185</v>
      </c>
      <c r="EB263" s="8">
        <v>785</v>
      </c>
      <c r="EC263" s="8" t="s">
        <v>247</v>
      </c>
      <c r="ED263" s="9">
        <v>3040</v>
      </c>
      <c r="EE263" s="9">
        <v>13036051.188577076</v>
      </c>
      <c r="EF263" s="9">
        <v>2720739.7680148841</v>
      </c>
      <c r="EG263" s="49">
        <v>40393</v>
      </c>
      <c r="EI263" s="96">
        <f t="shared" si="156"/>
        <v>13076444.188577076</v>
      </c>
      <c r="EK263" s="135">
        <f t="shared" si="192"/>
        <v>-153352.09120216407</v>
      </c>
      <c r="EL263" s="92">
        <f t="shared" si="193"/>
        <v>-1.1591417430709143E-2</v>
      </c>
      <c r="EM263" s="129">
        <f t="shared" si="157"/>
        <v>-50.444766842817131</v>
      </c>
      <c r="EO263" s="116">
        <v>23526</v>
      </c>
      <c r="EP263" s="117">
        <v>40517</v>
      </c>
      <c r="EQ263" s="118">
        <f t="shared" si="194"/>
        <v>16991</v>
      </c>
      <c r="ES263" s="138">
        <f t="shared" si="195"/>
        <v>13093435.188577076</v>
      </c>
      <c r="EV263" s="40">
        <v>13189403.27977924</v>
      </c>
      <c r="EW263" s="41">
        <v>2728270.0754195354</v>
      </c>
      <c r="EX263" s="42">
        <v>40393</v>
      </c>
      <c r="EY263" s="12"/>
      <c r="EZ263" s="43">
        <v>13229796.27977924</v>
      </c>
      <c r="FA263" s="12"/>
      <c r="FB263" s="40">
        <v>-44700.072</v>
      </c>
      <c r="FC263" s="41">
        <v>27608.868000000002</v>
      </c>
      <c r="FD263" s="42">
        <v>-17091.203999999998</v>
      </c>
      <c r="FE263" s="44"/>
      <c r="FF263" s="43">
        <v>13212705.075779241</v>
      </c>
      <c r="FG263" s="12"/>
      <c r="FH263" s="43">
        <v>785</v>
      </c>
      <c r="FI263" s="10"/>
      <c r="FJ263" s="8">
        <v>785</v>
      </c>
      <c r="FK263" s="8" t="s">
        <v>247</v>
      </c>
      <c r="FL263" s="9">
        <v>3040</v>
      </c>
      <c r="FM263" s="9">
        <v>13019716</v>
      </c>
      <c r="FN263" s="9">
        <v>2653306</v>
      </c>
      <c r="FO263" s="49">
        <f t="shared" si="196"/>
        <v>40393</v>
      </c>
      <c r="FQ263" s="99">
        <f t="shared" si="158"/>
        <v>13060109</v>
      </c>
      <c r="FS263" s="55">
        <f t="shared" si="197"/>
        <v>-169687.27977924049</v>
      </c>
      <c r="FT263" s="92">
        <f t="shared" si="198"/>
        <v>-1.2826144574772847E-2</v>
      </c>
      <c r="FU263" s="55">
        <f t="shared" si="159"/>
        <v>-55.818184137908055</v>
      </c>
      <c r="FW263" s="40">
        <v>13189403.27977924</v>
      </c>
      <c r="FX263" s="41">
        <v>2728270.0754195354</v>
      </c>
      <c r="FY263" s="42">
        <v>40393</v>
      </c>
      <c r="FZ263" s="12"/>
      <c r="GA263" s="43">
        <v>13229796.27977924</v>
      </c>
      <c r="GB263" s="12"/>
      <c r="GC263" s="40">
        <v>-44700.072</v>
      </c>
      <c r="GD263" s="41">
        <v>27608.868000000002</v>
      </c>
      <c r="GE263" s="42">
        <v>-17091.203999999998</v>
      </c>
      <c r="GF263" s="44"/>
      <c r="GG263" s="43">
        <v>13212705.075779241</v>
      </c>
      <c r="GH263" s="12"/>
      <c r="GI263" s="43">
        <v>785</v>
      </c>
      <c r="GJ263" s="9"/>
      <c r="GK263" s="9"/>
    </row>
    <row r="264" spans="1:193" x14ac:dyDescent="0.25">
      <c r="A264" s="8">
        <v>790</v>
      </c>
      <c r="B264" s="8" t="s">
        <v>248</v>
      </c>
      <c r="C264" s="9">
        <v>25062</v>
      </c>
      <c r="D264" s="9">
        <v>65262443.345565759</v>
      </c>
      <c r="E264" s="9">
        <v>16625858.694604332</v>
      </c>
      <c r="F264" s="121">
        <v>-1916342</v>
      </c>
      <c r="H264" s="96">
        <f t="shared" si="160"/>
        <v>63346101.345565759</v>
      </c>
      <c r="J264" s="135">
        <f t="shared" si="151"/>
        <v>-396510.59504228085</v>
      </c>
      <c r="K264" s="92">
        <f t="shared" si="152"/>
        <v>-6.220494940052476E-3</v>
      </c>
      <c r="L264" s="129">
        <f t="shared" si="161"/>
        <v>-15.821187257293147</v>
      </c>
      <c r="N264" s="116">
        <v>447512.16623999993</v>
      </c>
      <c r="O264" s="117">
        <v>389477.93519999995</v>
      </c>
      <c r="P264" s="118">
        <v>-58034.231039999984</v>
      </c>
      <c r="R264" s="138">
        <f t="shared" si="162"/>
        <v>63288067.114525758</v>
      </c>
      <c r="S264" s="117"/>
      <c r="T264" s="8">
        <v>790</v>
      </c>
      <c r="U264" s="8" t="s">
        <v>248</v>
      </c>
      <c r="V264" s="9">
        <v>25062</v>
      </c>
      <c r="W264" s="9">
        <v>65262443.345565759</v>
      </c>
      <c r="X264" s="9">
        <v>16625858.694604332</v>
      </c>
      <c r="Y264" s="121">
        <v>-1820717</v>
      </c>
      <c r="AA264" s="96">
        <f t="shared" si="163"/>
        <v>63441726.345565759</v>
      </c>
      <c r="AC264" s="135">
        <f t="shared" si="164"/>
        <v>-300885.59504228085</v>
      </c>
      <c r="AD264" s="92">
        <f t="shared" si="165"/>
        <v>-4.7203210832124356E-3</v>
      </c>
      <c r="AE264" s="129">
        <f t="shared" si="166"/>
        <v>-12.005649790211509</v>
      </c>
      <c r="AG264" s="116">
        <v>447512.16623999993</v>
      </c>
      <c r="AH264" s="117">
        <v>389477.93519999995</v>
      </c>
      <c r="AI264" s="118">
        <f t="shared" si="167"/>
        <v>-58034.231039999984</v>
      </c>
      <c r="AK264" s="138">
        <f t="shared" si="168"/>
        <v>63383692.114525758</v>
      </c>
      <c r="AL264" s="117"/>
      <c r="AM264" s="177" t="s">
        <v>248</v>
      </c>
      <c r="AN264" s="158">
        <v>25220</v>
      </c>
      <c r="AO264" s="158">
        <v>65400291.940608039</v>
      </c>
      <c r="AP264" s="158">
        <v>16774921.861401457</v>
      </c>
      <c r="AQ264" s="158">
        <v>-1657680</v>
      </c>
      <c r="AR264" s="158">
        <v>0</v>
      </c>
      <c r="AS264" s="168">
        <f t="shared" si="153"/>
        <v>63742611.940608039</v>
      </c>
      <c r="AU264" s="158">
        <v>338142.89759999997</v>
      </c>
      <c r="AV264" s="158">
        <v>-565442.76371999993</v>
      </c>
      <c r="AW264" s="158">
        <v>-227299.86611999996</v>
      </c>
      <c r="AY264" s="168">
        <f t="shared" si="154"/>
        <v>63515312.074488036</v>
      </c>
      <c r="BA264" s="181">
        <v>790</v>
      </c>
      <c r="BB264" s="121"/>
      <c r="BD264" s="8">
        <v>790</v>
      </c>
      <c r="BE264" s="8" t="s">
        <v>248</v>
      </c>
      <c r="BF264" s="9">
        <v>25062</v>
      </c>
      <c r="BG264" s="9">
        <v>65262443.345565759</v>
      </c>
      <c r="BH264" s="9">
        <v>16625858.694604332</v>
      </c>
      <c r="BI264" s="49">
        <v>-1697208</v>
      </c>
      <c r="BK264" s="96">
        <f t="shared" si="169"/>
        <v>63565235.345565759</v>
      </c>
      <c r="BM264" s="135">
        <f t="shared" si="170"/>
        <v>-137848.59504228085</v>
      </c>
      <c r="BN264" s="92">
        <f t="shared" si="171"/>
        <v>-2.1639234164989641E-3</v>
      </c>
      <c r="BO264" s="129">
        <f t="shared" si="172"/>
        <v>-5.5003030501269192</v>
      </c>
      <c r="BQ264" s="116">
        <v>447512.16624000005</v>
      </c>
      <c r="BR264" s="117">
        <v>389477.93519999995</v>
      </c>
      <c r="BS264" s="118">
        <f t="shared" si="173"/>
        <v>-58034.231040000101</v>
      </c>
      <c r="BU264" s="138">
        <f t="shared" si="174"/>
        <v>63507201.114525758</v>
      </c>
      <c r="BW264" s="8">
        <v>790</v>
      </c>
      <c r="BX264" s="8" t="s">
        <v>248</v>
      </c>
      <c r="BY264" s="9">
        <v>25062</v>
      </c>
      <c r="BZ264" s="9">
        <v>64578216.158633038</v>
      </c>
      <c r="CA264" s="9">
        <v>16625858.694604332</v>
      </c>
      <c r="CB264" s="49">
        <v>-1697208</v>
      </c>
      <c r="CD264" s="96">
        <f t="shared" si="175"/>
        <v>62881008.158633038</v>
      </c>
      <c r="CF264" s="135">
        <f t="shared" si="176"/>
        <v>-822075.7819750011</v>
      </c>
      <c r="CG264" s="92">
        <f t="shared" si="177"/>
        <v>-1.2904803521622951E-2</v>
      </c>
      <c r="CH264" s="129">
        <f t="shared" si="178"/>
        <v>-32.801683104899894</v>
      </c>
      <c r="CJ264" s="116">
        <v>447512.16624000005</v>
      </c>
      <c r="CK264" s="117">
        <v>389477.93519999995</v>
      </c>
      <c r="CL264" s="118">
        <f t="shared" si="179"/>
        <v>-58034.231040000101</v>
      </c>
      <c r="CN264" s="138">
        <f t="shared" si="180"/>
        <v>62822973.927593037</v>
      </c>
      <c r="CP264" s="8">
        <v>790</v>
      </c>
      <c r="CQ264" s="8" t="s">
        <v>248</v>
      </c>
      <c r="CR264" s="9">
        <v>25062</v>
      </c>
      <c r="CS264" s="9">
        <v>64510873.865972981</v>
      </c>
      <c r="CT264" s="9">
        <v>16715092.987257823</v>
      </c>
      <c r="CU264" s="49">
        <v>-1697208</v>
      </c>
      <c r="CW264" s="96">
        <f t="shared" si="181"/>
        <v>62813665.865972981</v>
      </c>
      <c r="CY264" s="135">
        <f t="shared" si="182"/>
        <v>-889418.07463505864</v>
      </c>
      <c r="CZ264" s="92">
        <f t="shared" si="183"/>
        <v>-1.3961931191028131E-2</v>
      </c>
      <c r="DA264" s="129">
        <f t="shared" si="184"/>
        <v>-35.488710982166573</v>
      </c>
      <c r="DC264" s="116">
        <v>-447940.30430000002</v>
      </c>
      <c r="DD264" s="117">
        <v>389850.55150000006</v>
      </c>
      <c r="DE264" s="118">
        <f t="shared" si="185"/>
        <v>-58089.752799999958</v>
      </c>
      <c r="DG264" s="138">
        <f t="shared" si="186"/>
        <v>62755576.113172978</v>
      </c>
      <c r="DI264" s="8">
        <v>790</v>
      </c>
      <c r="DJ264" s="8" t="s">
        <v>248</v>
      </c>
      <c r="DK264" s="9">
        <v>25062</v>
      </c>
      <c r="DL264" s="9">
        <v>64511011.127255306</v>
      </c>
      <c r="DM264" s="9">
        <v>16715092.987257823</v>
      </c>
      <c r="DN264" s="49">
        <v>-1697208</v>
      </c>
      <c r="DP264" s="96">
        <f t="shared" si="187"/>
        <v>62813803.127255306</v>
      </c>
      <c r="DR264" s="135">
        <f t="shared" si="188"/>
        <v>-889280.81335273385</v>
      </c>
      <c r="DS264" s="92">
        <f t="shared" si="189"/>
        <v>-1.3959776487145149E-2</v>
      </c>
      <c r="DT264" s="129">
        <f t="shared" si="155"/>
        <v>-35.483234113507855</v>
      </c>
      <c r="DV264" s="116">
        <v>-447940.30430000002</v>
      </c>
      <c r="DW264" s="117">
        <v>389850.55150000006</v>
      </c>
      <c r="DX264" s="118">
        <f t="shared" si="190"/>
        <v>-58089.752799999958</v>
      </c>
      <c r="DZ264" s="138">
        <f t="shared" si="191"/>
        <v>62755713.374455303</v>
      </c>
      <c r="EB264" s="8">
        <v>790</v>
      </c>
      <c r="EC264" s="8" t="s">
        <v>248</v>
      </c>
      <c r="ED264" s="9">
        <v>25062</v>
      </c>
      <c r="EE264" s="9">
        <v>64416663.513879649</v>
      </c>
      <c r="EF264" s="9">
        <v>16504331.681133507</v>
      </c>
      <c r="EG264" s="49">
        <v>-1697208</v>
      </c>
      <c r="EI264" s="96">
        <f t="shared" si="156"/>
        <v>62719455.513879649</v>
      </c>
      <c r="EK264" s="135">
        <f t="shared" si="192"/>
        <v>-983628.42672839016</v>
      </c>
      <c r="EL264" s="92">
        <f t="shared" si="193"/>
        <v>-1.5440829013010599E-2</v>
      </c>
      <c r="EM264" s="129">
        <f t="shared" si="157"/>
        <v>-39.247802518888761</v>
      </c>
      <c r="EO264" s="116">
        <v>449098.27</v>
      </c>
      <c r="EP264" s="117">
        <v>390858.35</v>
      </c>
      <c r="EQ264" s="118">
        <f t="shared" si="194"/>
        <v>-58239.920000000042</v>
      </c>
      <c r="ES264" s="138">
        <f t="shared" si="195"/>
        <v>62661215.593879648</v>
      </c>
      <c r="EV264" s="40">
        <v>65400291.940608039</v>
      </c>
      <c r="EW264" s="41">
        <v>16774921.861401457</v>
      </c>
      <c r="EX264" s="42">
        <v>-1697208</v>
      </c>
      <c r="EY264" s="12"/>
      <c r="EZ264" s="43">
        <v>63703083.940608039</v>
      </c>
      <c r="FA264" s="12"/>
      <c r="FB264" s="40">
        <v>-565442.76371999993</v>
      </c>
      <c r="FC264" s="41">
        <v>338142.89759999997</v>
      </c>
      <c r="FD264" s="42">
        <v>-227299.86611999996</v>
      </c>
      <c r="FE264" s="44"/>
      <c r="FF264" s="43">
        <v>63475784.074488036</v>
      </c>
      <c r="FG264" s="12"/>
      <c r="FH264" s="43">
        <v>790</v>
      </c>
      <c r="FI264" s="10"/>
      <c r="FJ264" s="8">
        <v>790</v>
      </c>
      <c r="FK264" s="8" t="s">
        <v>248</v>
      </c>
      <c r="FL264" s="9">
        <v>25062</v>
      </c>
      <c r="FM264" s="9">
        <v>64560754</v>
      </c>
      <c r="FN264" s="9">
        <v>16688716</v>
      </c>
      <c r="FO264" s="49">
        <f t="shared" si="196"/>
        <v>-1697208</v>
      </c>
      <c r="FQ264" s="99">
        <f t="shared" si="158"/>
        <v>62863546</v>
      </c>
      <c r="FS264" s="55">
        <f t="shared" si="197"/>
        <v>-839537.9406080395</v>
      </c>
      <c r="FT264" s="92">
        <f t="shared" si="198"/>
        <v>-1.3178921469339876E-2</v>
      </c>
      <c r="FU264" s="55">
        <f t="shared" si="159"/>
        <v>-33.498441489427798</v>
      </c>
      <c r="FW264" s="40">
        <v>65400291.940608039</v>
      </c>
      <c r="FX264" s="41">
        <v>16774921.861401457</v>
      </c>
      <c r="FY264" s="42">
        <v>-1697208</v>
      </c>
      <c r="FZ264" s="12"/>
      <c r="GA264" s="43">
        <v>63703083.940608039</v>
      </c>
      <c r="GB264" s="12"/>
      <c r="GC264" s="40">
        <v>-565442.76371999993</v>
      </c>
      <c r="GD264" s="41">
        <v>338142.89759999997</v>
      </c>
      <c r="GE264" s="42">
        <v>-227299.86611999996</v>
      </c>
      <c r="GF264" s="44"/>
      <c r="GG264" s="43">
        <v>63475784.074488036</v>
      </c>
      <c r="GH264" s="12"/>
      <c r="GI264" s="43">
        <v>790</v>
      </c>
      <c r="GJ264" s="9"/>
      <c r="GK264" s="9"/>
    </row>
    <row r="265" spans="1:193" x14ac:dyDescent="0.25">
      <c r="A265" s="8">
        <v>791</v>
      </c>
      <c r="B265" s="8" t="s">
        <v>249</v>
      </c>
      <c r="C265" s="9">
        <v>5583</v>
      </c>
      <c r="D265" s="9">
        <v>23100102.884637691</v>
      </c>
      <c r="E265" s="9">
        <v>5750185.3632934829</v>
      </c>
      <c r="F265" s="121">
        <v>-598826</v>
      </c>
      <c r="H265" s="96">
        <f t="shared" si="160"/>
        <v>22501276.884637691</v>
      </c>
      <c r="J265" s="135">
        <f t="shared" si="151"/>
        <v>-201966.43519053981</v>
      </c>
      <c r="K265" s="92">
        <f t="shared" si="152"/>
        <v>-8.8959287598415187E-3</v>
      </c>
      <c r="L265" s="129">
        <f t="shared" si="161"/>
        <v>-36.175252586519761</v>
      </c>
      <c r="N265" s="116">
        <v>170742.54240000001</v>
      </c>
      <c r="O265" s="117">
        <v>200567.13599999997</v>
      </c>
      <c r="P265" s="118">
        <v>29824.593599999964</v>
      </c>
      <c r="R265" s="138">
        <f t="shared" si="162"/>
        <v>22531101.478237692</v>
      </c>
      <c r="S265" s="117"/>
      <c r="T265" s="8">
        <v>791</v>
      </c>
      <c r="U265" s="8" t="s">
        <v>249</v>
      </c>
      <c r="V265" s="9">
        <v>5583</v>
      </c>
      <c r="W265" s="9">
        <v>23100102.884637691</v>
      </c>
      <c r="X265" s="9">
        <v>5750185.3632934829</v>
      </c>
      <c r="Y265" s="121">
        <v>-515314</v>
      </c>
      <c r="AA265" s="96">
        <f t="shared" si="163"/>
        <v>22584788.884637691</v>
      </c>
      <c r="AC265" s="135">
        <f t="shared" si="164"/>
        <v>-118454.43519053981</v>
      </c>
      <c r="AD265" s="92">
        <f t="shared" si="165"/>
        <v>-5.2175115917066257E-3</v>
      </c>
      <c r="AE265" s="129">
        <f t="shared" si="166"/>
        <v>-21.216986421375569</v>
      </c>
      <c r="AG265" s="116">
        <v>170742.54240000001</v>
      </c>
      <c r="AH265" s="117">
        <v>200567.13599999997</v>
      </c>
      <c r="AI265" s="118">
        <f t="shared" si="167"/>
        <v>29824.593599999964</v>
      </c>
      <c r="AK265" s="138">
        <f t="shared" si="168"/>
        <v>22614613.478237692</v>
      </c>
      <c r="AL265" s="117"/>
      <c r="AM265" s="177" t="s">
        <v>249</v>
      </c>
      <c r="AN265" s="158">
        <v>5677</v>
      </c>
      <c r="AO265" s="158">
        <v>23374785.319828231</v>
      </c>
      <c r="AP265" s="158">
        <v>5966309.9511838229</v>
      </c>
      <c r="AQ265" s="158">
        <v>-671542</v>
      </c>
      <c r="AS265" s="168">
        <f t="shared" si="153"/>
        <v>22703243.319828231</v>
      </c>
      <c r="AU265" s="158">
        <v>173541.45600000001</v>
      </c>
      <c r="AV265" s="158">
        <v>-178997.49420000002</v>
      </c>
      <c r="AW265" s="158">
        <v>-5456.03820000001</v>
      </c>
      <c r="AY265" s="168">
        <f t="shared" si="154"/>
        <v>22697787.281628232</v>
      </c>
      <c r="BA265" s="181">
        <v>791</v>
      </c>
      <c r="BB265" s="121"/>
      <c r="BD265" s="8">
        <v>791</v>
      </c>
      <c r="BE265" s="8" t="s">
        <v>249</v>
      </c>
      <c r="BF265" s="9">
        <v>5583</v>
      </c>
      <c r="BG265" s="9">
        <v>23100102.884637691</v>
      </c>
      <c r="BH265" s="9">
        <v>5750185.3632934829</v>
      </c>
      <c r="BI265" s="49">
        <v>-555537</v>
      </c>
      <c r="BK265" s="96">
        <f t="shared" si="169"/>
        <v>22544565.884637691</v>
      </c>
      <c r="BM265" s="135">
        <f t="shared" si="170"/>
        <v>-274682.43519053981</v>
      </c>
      <c r="BN265" s="92">
        <f t="shared" si="171"/>
        <v>-1.203731303243066E-2</v>
      </c>
      <c r="BO265" s="129">
        <f t="shared" si="172"/>
        <v>-49.199791364954294</v>
      </c>
      <c r="BQ265" s="116">
        <v>170742.54240000001</v>
      </c>
      <c r="BR265" s="117">
        <v>200567.13599999997</v>
      </c>
      <c r="BS265" s="118">
        <f t="shared" si="173"/>
        <v>29824.593599999964</v>
      </c>
      <c r="BU265" s="138">
        <f t="shared" si="174"/>
        <v>22574390.478237692</v>
      </c>
      <c r="BW265" s="8">
        <v>791</v>
      </c>
      <c r="BX265" s="8" t="s">
        <v>249</v>
      </c>
      <c r="BY265" s="9">
        <v>5583</v>
      </c>
      <c r="BZ265" s="9">
        <v>22868151.653936487</v>
      </c>
      <c r="CA265" s="9">
        <v>5750185.3632934829</v>
      </c>
      <c r="CB265" s="49">
        <v>-555537</v>
      </c>
      <c r="CD265" s="96">
        <f t="shared" si="175"/>
        <v>22312614.653936487</v>
      </c>
      <c r="CF265" s="135">
        <f t="shared" si="176"/>
        <v>-506633.6658917442</v>
      </c>
      <c r="CG265" s="92">
        <f t="shared" si="177"/>
        <v>-2.220203131982736E-2</v>
      </c>
      <c r="CH265" s="129">
        <f t="shared" si="178"/>
        <v>-90.74577572841558</v>
      </c>
      <c r="CJ265" s="116">
        <v>170742.54240000001</v>
      </c>
      <c r="CK265" s="117">
        <v>200567.13599999997</v>
      </c>
      <c r="CL265" s="118">
        <f t="shared" si="179"/>
        <v>29824.593599999964</v>
      </c>
      <c r="CN265" s="138">
        <f t="shared" si="180"/>
        <v>22342439.247536488</v>
      </c>
      <c r="CP265" s="8">
        <v>791</v>
      </c>
      <c r="CQ265" s="8" t="s">
        <v>249</v>
      </c>
      <c r="CR265" s="9">
        <v>5583</v>
      </c>
      <c r="CS265" s="9">
        <v>22889911.230813093</v>
      </c>
      <c r="CT265" s="9">
        <v>5759482.9798220228</v>
      </c>
      <c r="CU265" s="49">
        <v>-555537</v>
      </c>
      <c r="CW265" s="96">
        <f t="shared" si="181"/>
        <v>22334374.230813093</v>
      </c>
      <c r="CY265" s="135">
        <f t="shared" si="182"/>
        <v>-484874.0890151374</v>
      </c>
      <c r="CZ265" s="92">
        <f t="shared" si="183"/>
        <v>-2.1248468933738621E-2</v>
      </c>
      <c r="DA265" s="129">
        <f t="shared" si="184"/>
        <v>-86.848305394077983</v>
      </c>
      <c r="DC265" s="116">
        <v>-191763.973</v>
      </c>
      <c r="DD265" s="117">
        <v>200759.02000000005</v>
      </c>
      <c r="DE265" s="118">
        <f t="shared" si="185"/>
        <v>8995.0470000000496</v>
      </c>
      <c r="DG265" s="138">
        <f t="shared" si="186"/>
        <v>22343369.277813092</v>
      </c>
      <c r="DI265" s="8">
        <v>791</v>
      </c>
      <c r="DJ265" s="8" t="s">
        <v>249</v>
      </c>
      <c r="DK265" s="9">
        <v>5583</v>
      </c>
      <c r="DL265" s="9">
        <v>22889879.758072488</v>
      </c>
      <c r="DM265" s="9">
        <v>5759482.9798220228</v>
      </c>
      <c r="DN265" s="49">
        <v>-555537</v>
      </c>
      <c r="DP265" s="96">
        <f t="shared" si="187"/>
        <v>22334342.758072488</v>
      </c>
      <c r="DR265" s="135">
        <f t="shared" si="188"/>
        <v>-484905.56175574288</v>
      </c>
      <c r="DS265" s="92">
        <f t="shared" si="189"/>
        <v>-2.1249848152727974E-2</v>
      </c>
      <c r="DT265" s="129">
        <f t="shared" si="155"/>
        <v>-86.8539426393951</v>
      </c>
      <c r="DV265" s="116">
        <v>-191763.973</v>
      </c>
      <c r="DW265" s="117">
        <v>200759.02000000005</v>
      </c>
      <c r="DX265" s="118">
        <f t="shared" si="190"/>
        <v>8995.0470000000496</v>
      </c>
      <c r="DZ265" s="138">
        <f t="shared" si="191"/>
        <v>22343337.805072486</v>
      </c>
      <c r="EB265" s="8">
        <v>791</v>
      </c>
      <c r="EC265" s="8" t="s">
        <v>249</v>
      </c>
      <c r="ED265" s="9">
        <v>5583</v>
      </c>
      <c r="EE265" s="9">
        <v>22948701.737942487</v>
      </c>
      <c r="EF265" s="9">
        <v>5724025.940124047</v>
      </c>
      <c r="EG265" s="49">
        <v>-555537</v>
      </c>
      <c r="EI265" s="96">
        <f t="shared" si="156"/>
        <v>22393164.737942487</v>
      </c>
      <c r="EK265" s="135">
        <f t="shared" si="192"/>
        <v>-426083.58188574389</v>
      </c>
      <c r="EL265" s="92">
        <f t="shared" si="193"/>
        <v>-1.8672112942279037E-2</v>
      </c>
      <c r="EM265" s="129">
        <f t="shared" si="157"/>
        <v>-76.318033653187157</v>
      </c>
      <c r="EO265" s="116">
        <v>192259.7</v>
      </c>
      <c r="EP265" s="117">
        <v>201278</v>
      </c>
      <c r="EQ265" s="118">
        <f t="shared" si="194"/>
        <v>9018.2999999999884</v>
      </c>
      <c r="ES265" s="138">
        <f t="shared" si="195"/>
        <v>22402183.037942488</v>
      </c>
      <c r="EV265" s="40">
        <v>23374785.319828231</v>
      </c>
      <c r="EW265" s="41">
        <v>5966309.9511838229</v>
      </c>
      <c r="EX265" s="42">
        <v>-555537</v>
      </c>
      <c r="EY265" s="12"/>
      <c r="EZ265" s="43">
        <v>22819248.319828231</v>
      </c>
      <c r="FA265" s="12"/>
      <c r="FB265" s="40">
        <v>-178997.49420000002</v>
      </c>
      <c r="FC265" s="41">
        <v>173541.45600000001</v>
      </c>
      <c r="FD265" s="42">
        <v>-5456.03820000001</v>
      </c>
      <c r="FE265" s="44"/>
      <c r="FF265" s="43">
        <v>22813792.281628232</v>
      </c>
      <c r="FG265" s="12"/>
      <c r="FH265" s="43">
        <v>791</v>
      </c>
      <c r="FI265" s="10"/>
      <c r="FJ265" s="8">
        <v>791</v>
      </c>
      <c r="FK265" s="8" t="s">
        <v>249</v>
      </c>
      <c r="FL265" s="9">
        <v>5583</v>
      </c>
      <c r="FM265" s="9">
        <v>22745989</v>
      </c>
      <c r="FN265" s="9">
        <v>5587225</v>
      </c>
      <c r="FO265" s="49">
        <f t="shared" si="196"/>
        <v>-555537</v>
      </c>
      <c r="FQ265" s="99">
        <f t="shared" si="158"/>
        <v>22190452</v>
      </c>
      <c r="FS265" s="55">
        <f t="shared" si="197"/>
        <v>-628796.31982823089</v>
      </c>
      <c r="FT265" s="92">
        <f t="shared" si="198"/>
        <v>-2.7555522908344603E-2</v>
      </c>
      <c r="FU265" s="55">
        <f t="shared" si="159"/>
        <v>-112.62696038478074</v>
      </c>
      <c r="FW265" s="40">
        <v>23374785.319828231</v>
      </c>
      <c r="FX265" s="41">
        <v>5966309.9511838229</v>
      </c>
      <c r="FY265" s="42">
        <v>-555537</v>
      </c>
      <c r="FZ265" s="12"/>
      <c r="GA265" s="43">
        <v>22819248.319828231</v>
      </c>
      <c r="GB265" s="12"/>
      <c r="GC265" s="40">
        <v>-178997.49420000002</v>
      </c>
      <c r="GD265" s="41">
        <v>173541.45600000001</v>
      </c>
      <c r="GE265" s="42">
        <v>-5456.03820000001</v>
      </c>
      <c r="GF265" s="44"/>
      <c r="GG265" s="43">
        <v>22813792.281628232</v>
      </c>
      <c r="GH265" s="12"/>
      <c r="GI265" s="43">
        <v>791</v>
      </c>
      <c r="GJ265" s="9"/>
      <c r="GK265" s="9"/>
    </row>
    <row r="266" spans="1:193" x14ac:dyDescent="0.25">
      <c r="A266" s="8">
        <v>831</v>
      </c>
      <c r="B266" s="8" t="s">
        <v>646</v>
      </c>
      <c r="C266" s="9">
        <v>4832</v>
      </c>
      <c r="D266" s="9">
        <v>7027361.1274383217</v>
      </c>
      <c r="E266" s="9">
        <v>866929.62635199993</v>
      </c>
      <c r="F266" s="121">
        <v>-942186</v>
      </c>
      <c r="H266" s="96">
        <f t="shared" si="160"/>
        <v>6085175.1274383217</v>
      </c>
      <c r="J266" s="135">
        <f t="shared" si="151"/>
        <v>-61944.319270099513</v>
      </c>
      <c r="K266" s="92">
        <f t="shared" si="152"/>
        <v>-1.0076966912245156E-2</v>
      </c>
      <c r="L266" s="129">
        <f t="shared" si="161"/>
        <v>-12.819602497951058</v>
      </c>
      <c r="N266" s="116">
        <v>292762.89936000004</v>
      </c>
      <c r="O266" s="117">
        <v>44346.175199999998</v>
      </c>
      <c r="P266" s="118">
        <v>-248416.72416000004</v>
      </c>
      <c r="R266" s="138">
        <f t="shared" si="162"/>
        <v>5836758.403278322</v>
      </c>
      <c r="S266" s="117"/>
      <c r="T266" s="8">
        <v>831</v>
      </c>
      <c r="U266" s="8" t="s">
        <v>250</v>
      </c>
      <c r="V266" s="9">
        <v>4832</v>
      </c>
      <c r="W266" s="9">
        <v>7027361.1274383217</v>
      </c>
      <c r="X266" s="9">
        <v>866929.62635199993</v>
      </c>
      <c r="Y266" s="121">
        <v>-426752</v>
      </c>
      <c r="AA266" s="96">
        <f t="shared" si="163"/>
        <v>6600609.1274383217</v>
      </c>
      <c r="AC266" s="135">
        <f t="shared" si="164"/>
        <v>453489.68072990049</v>
      </c>
      <c r="AD266" s="92">
        <f t="shared" si="165"/>
        <v>7.3772713327171349E-2</v>
      </c>
      <c r="AE266" s="129">
        <f t="shared" si="166"/>
        <v>93.851341210658219</v>
      </c>
      <c r="AG266" s="116">
        <v>292762.89936000004</v>
      </c>
      <c r="AH266" s="117">
        <v>44346.175199999998</v>
      </c>
      <c r="AI266" s="118">
        <f t="shared" si="167"/>
        <v>-248416.72416000004</v>
      </c>
      <c r="AK266" s="138">
        <f t="shared" si="168"/>
        <v>6352192.403278322</v>
      </c>
      <c r="AL266" s="117"/>
      <c r="AM266" s="177" t="s">
        <v>250</v>
      </c>
      <c r="AN266" s="158">
        <v>4815</v>
      </c>
      <c r="AO266" s="158">
        <v>6981241.4467084212</v>
      </c>
      <c r="AP266" s="158">
        <v>802931.86967200611</v>
      </c>
      <c r="AQ266" s="158">
        <v>-834122</v>
      </c>
      <c r="AS266" s="168">
        <f t="shared" si="153"/>
        <v>6147119.4467084212</v>
      </c>
      <c r="AU266" s="158">
        <v>51273.612000000001</v>
      </c>
      <c r="AV266" s="158">
        <v>-299727.12983999995</v>
      </c>
      <c r="AW266" s="158">
        <v>-248453.51783999996</v>
      </c>
      <c r="AY266" s="168">
        <f t="shared" si="154"/>
        <v>5898665.9288684214</v>
      </c>
      <c r="BA266" s="181">
        <v>831</v>
      </c>
      <c r="BB266" s="121"/>
      <c r="BD266" s="8">
        <v>831</v>
      </c>
      <c r="BE266" s="8" t="s">
        <v>250</v>
      </c>
      <c r="BF266" s="9">
        <v>4832</v>
      </c>
      <c r="BG266" s="9">
        <v>7027361.1274383217</v>
      </c>
      <c r="BH266" s="9">
        <v>866929.62635199993</v>
      </c>
      <c r="BI266" s="49">
        <v>-831822</v>
      </c>
      <c r="BK266" s="96">
        <f t="shared" si="169"/>
        <v>6195539.1274383217</v>
      </c>
      <c r="BM266" s="135">
        <f t="shared" si="170"/>
        <v>46119.680729900487</v>
      </c>
      <c r="BN266" s="92">
        <f t="shared" si="171"/>
        <v>7.4998430550361648E-3</v>
      </c>
      <c r="BO266" s="129">
        <f t="shared" si="172"/>
        <v>9.5446359126449689</v>
      </c>
      <c r="BQ266" s="116">
        <v>292762.89935999998</v>
      </c>
      <c r="BR266" s="117">
        <v>44346.175199999998</v>
      </c>
      <c r="BS266" s="118">
        <f t="shared" si="173"/>
        <v>-248416.72415999998</v>
      </c>
      <c r="BU266" s="138">
        <f t="shared" si="174"/>
        <v>5947122.403278322</v>
      </c>
      <c r="BW266" s="8">
        <v>831</v>
      </c>
      <c r="BX266" s="8" t="s">
        <v>250</v>
      </c>
      <c r="BY266" s="9">
        <v>4832</v>
      </c>
      <c r="BZ266" s="9">
        <v>6953912.2301608296</v>
      </c>
      <c r="CA266" s="9">
        <v>866929.62635199993</v>
      </c>
      <c r="CB266" s="49">
        <v>-831822</v>
      </c>
      <c r="CD266" s="96">
        <f t="shared" si="175"/>
        <v>6122090.2301608296</v>
      </c>
      <c r="CF266" s="135">
        <f t="shared" si="176"/>
        <v>-27329.216547591612</v>
      </c>
      <c r="CG266" s="92">
        <f t="shared" si="177"/>
        <v>-4.4441945755090799E-3</v>
      </c>
      <c r="CH266" s="129">
        <f t="shared" si="178"/>
        <v>-5.655880908028065</v>
      </c>
      <c r="CJ266" s="116">
        <v>292762.89935999998</v>
      </c>
      <c r="CK266" s="117">
        <v>44346.175199999998</v>
      </c>
      <c r="CL266" s="118">
        <f t="shared" si="179"/>
        <v>-248416.72415999998</v>
      </c>
      <c r="CN266" s="138">
        <f t="shared" si="180"/>
        <v>5873673.5060008299</v>
      </c>
      <c r="CP266" s="8">
        <v>831</v>
      </c>
      <c r="CQ266" s="8" t="s">
        <v>250</v>
      </c>
      <c r="CR266" s="9">
        <v>4832</v>
      </c>
      <c r="CS266" s="9">
        <v>6999131.3767912332</v>
      </c>
      <c r="CT266" s="9">
        <v>906524.92345199781</v>
      </c>
      <c r="CU266" s="49">
        <v>-831822</v>
      </c>
      <c r="CW266" s="96">
        <f t="shared" si="181"/>
        <v>6167309.3767912332</v>
      </c>
      <c r="CY266" s="135">
        <f t="shared" si="182"/>
        <v>17889.930082811974</v>
      </c>
      <c r="CZ266" s="92">
        <f t="shared" si="183"/>
        <v>2.9092063466881991E-3</v>
      </c>
      <c r="DA266" s="129">
        <f t="shared" si="184"/>
        <v>3.7023861926349282</v>
      </c>
      <c r="DC266" s="116">
        <v>-293042.9877</v>
      </c>
      <c r="DD266" s="117">
        <v>44388.601499999997</v>
      </c>
      <c r="DE266" s="118">
        <f t="shared" si="185"/>
        <v>-248654.38620000001</v>
      </c>
      <c r="DG266" s="138">
        <f t="shared" si="186"/>
        <v>5918654.9905912336</v>
      </c>
      <c r="DI266" s="8">
        <v>831</v>
      </c>
      <c r="DJ266" s="8" t="s">
        <v>250</v>
      </c>
      <c r="DK266" s="9">
        <v>4832</v>
      </c>
      <c r="DL266" s="9">
        <v>6999160.6940564979</v>
      </c>
      <c r="DM266" s="9">
        <v>906524.92345199781</v>
      </c>
      <c r="DN266" s="49">
        <v>-831822</v>
      </c>
      <c r="DP266" s="96">
        <f t="shared" si="187"/>
        <v>6167338.6940564979</v>
      </c>
      <c r="DR266" s="135">
        <f t="shared" si="188"/>
        <v>17919.247348076664</v>
      </c>
      <c r="DS266" s="92">
        <f t="shared" si="189"/>
        <v>2.9139738317359759E-3</v>
      </c>
      <c r="DT266" s="129">
        <f t="shared" si="155"/>
        <v>3.7084535074661971</v>
      </c>
      <c r="DV266" s="116">
        <v>-293042.9877</v>
      </c>
      <c r="DW266" s="117">
        <v>44388.601499999997</v>
      </c>
      <c r="DX266" s="118">
        <f t="shared" si="190"/>
        <v>-248654.38620000001</v>
      </c>
      <c r="DZ266" s="138">
        <f t="shared" si="191"/>
        <v>5918684.3078564983</v>
      </c>
      <c r="EB266" s="8">
        <v>831</v>
      </c>
      <c r="EC266" s="8" t="s">
        <v>250</v>
      </c>
      <c r="ED266" s="9">
        <v>4832</v>
      </c>
      <c r="EE266" s="9">
        <v>6905320.8808810115</v>
      </c>
      <c r="EF266" s="9">
        <v>824736.36906400102</v>
      </c>
      <c r="EG266" s="49">
        <v>-831822</v>
      </c>
      <c r="EI266" s="96">
        <f t="shared" si="156"/>
        <v>6073498.8808810115</v>
      </c>
      <c r="EK266" s="135">
        <f t="shared" si="192"/>
        <v>-75920.565827409737</v>
      </c>
      <c r="EL266" s="92">
        <f t="shared" si="193"/>
        <v>-1.234597289798592E-2</v>
      </c>
      <c r="EM266" s="129">
        <f t="shared" si="157"/>
        <v>-15.71203762984473</v>
      </c>
      <c r="EO266" s="116">
        <v>293800.53000000003</v>
      </c>
      <c r="EP266" s="117">
        <v>44503.35</v>
      </c>
      <c r="EQ266" s="118">
        <f t="shared" si="194"/>
        <v>-249297.18000000002</v>
      </c>
      <c r="ES266" s="138">
        <f t="shared" si="195"/>
        <v>5824201.7008810118</v>
      </c>
      <c r="EV266" s="40">
        <v>6981241.4467084212</v>
      </c>
      <c r="EW266" s="41">
        <v>802931.86967200611</v>
      </c>
      <c r="EX266" s="42">
        <v>-831822</v>
      </c>
      <c r="EY266" s="12"/>
      <c r="EZ266" s="43">
        <v>6149419.4467084212</v>
      </c>
      <c r="FA266" s="12"/>
      <c r="FB266" s="40">
        <v>-299727.12983999995</v>
      </c>
      <c r="FC266" s="41">
        <v>51273.612000000001</v>
      </c>
      <c r="FD266" s="42">
        <v>-248453.51783999996</v>
      </c>
      <c r="FE266" s="44"/>
      <c r="FF266" s="43">
        <v>5900965.9288684214</v>
      </c>
      <c r="FG266" s="12"/>
      <c r="FH266" s="43">
        <v>831</v>
      </c>
      <c r="FI266" s="10"/>
      <c r="FJ266" s="8">
        <v>831</v>
      </c>
      <c r="FK266" s="8" t="s">
        <v>250</v>
      </c>
      <c r="FL266" s="9">
        <v>4832</v>
      </c>
      <c r="FM266" s="9">
        <v>6997600</v>
      </c>
      <c r="FN266" s="9">
        <v>897178</v>
      </c>
      <c r="FO266" s="49">
        <f t="shared" si="196"/>
        <v>-831822</v>
      </c>
      <c r="FQ266" s="99">
        <f t="shared" si="158"/>
        <v>6165778</v>
      </c>
      <c r="FS266" s="55">
        <f t="shared" si="197"/>
        <v>16358.553291578777</v>
      </c>
      <c r="FT266" s="92">
        <f t="shared" si="198"/>
        <v>2.6601784824313722E-3</v>
      </c>
      <c r="FU266" s="55">
        <f t="shared" si="159"/>
        <v>3.3854621878267337</v>
      </c>
      <c r="FW266" s="40">
        <v>6981241.4467084212</v>
      </c>
      <c r="FX266" s="41">
        <v>802931.86967200611</v>
      </c>
      <c r="FY266" s="42">
        <v>-831822</v>
      </c>
      <c r="FZ266" s="12"/>
      <c r="GA266" s="43">
        <v>6149419.4467084212</v>
      </c>
      <c r="GB266" s="12"/>
      <c r="GC266" s="40">
        <v>-299727.12983999995</v>
      </c>
      <c r="GD266" s="41">
        <v>51273.612000000001</v>
      </c>
      <c r="GE266" s="42">
        <v>-248453.51783999996</v>
      </c>
      <c r="GF266" s="44"/>
      <c r="GG266" s="43">
        <v>5900965.9288684214</v>
      </c>
      <c r="GH266" s="12"/>
      <c r="GI266" s="43">
        <v>831</v>
      </c>
      <c r="GJ266" s="9"/>
      <c r="GK266" s="9"/>
    </row>
    <row r="267" spans="1:193" x14ac:dyDescent="0.25">
      <c r="A267" s="8">
        <v>832</v>
      </c>
      <c r="B267" s="8" t="s">
        <v>647</v>
      </c>
      <c r="C267" s="9">
        <v>4133</v>
      </c>
      <c r="D267" s="9">
        <v>18116116.151614074</v>
      </c>
      <c r="E267" s="9">
        <v>3821793.3922302448</v>
      </c>
      <c r="F267" s="121">
        <v>-180394</v>
      </c>
      <c r="H267" s="96">
        <f t="shared" si="160"/>
        <v>17935722.151614074</v>
      </c>
      <c r="J267" s="135">
        <f t="shared" si="151"/>
        <v>-401853.72126027569</v>
      </c>
      <c r="K267" s="92">
        <f t="shared" si="152"/>
        <v>-2.1914222689309398E-2</v>
      </c>
      <c r="L267" s="129">
        <f t="shared" si="161"/>
        <v>-97.230515669072275</v>
      </c>
      <c r="N267" s="116">
        <v>57370.015200000002</v>
      </c>
      <c r="O267" s="117">
        <v>36466.752</v>
      </c>
      <c r="P267" s="118">
        <v>-20903.263200000001</v>
      </c>
      <c r="R267" s="138">
        <f t="shared" si="162"/>
        <v>17914818.888414074</v>
      </c>
      <c r="S267" s="117"/>
      <c r="T267" s="8">
        <v>832</v>
      </c>
      <c r="U267" s="8" t="s">
        <v>251</v>
      </c>
      <c r="V267" s="9">
        <v>4133</v>
      </c>
      <c r="W267" s="9">
        <v>18116116.151614074</v>
      </c>
      <c r="X267" s="9">
        <v>3821793.3922302448</v>
      </c>
      <c r="Y267" s="121">
        <v>-92500</v>
      </c>
      <c r="AA267" s="96">
        <f t="shared" si="163"/>
        <v>18023616.151614074</v>
      </c>
      <c r="AC267" s="135">
        <f t="shared" si="164"/>
        <v>-313959.72126027569</v>
      </c>
      <c r="AD267" s="92">
        <f t="shared" si="165"/>
        <v>-1.7121113686825805E-2</v>
      </c>
      <c r="AE267" s="129">
        <f t="shared" si="166"/>
        <v>-75.964123218068153</v>
      </c>
      <c r="AG267" s="116">
        <v>57370.015200000002</v>
      </c>
      <c r="AH267" s="117">
        <v>36466.752</v>
      </c>
      <c r="AI267" s="118">
        <f t="shared" si="167"/>
        <v>-20903.263200000001</v>
      </c>
      <c r="AK267" s="138">
        <f t="shared" si="168"/>
        <v>18002712.888414074</v>
      </c>
      <c r="AL267" s="117"/>
      <c r="AM267" s="177" t="s">
        <v>251</v>
      </c>
      <c r="AN267" s="158">
        <v>4199</v>
      </c>
      <c r="AO267" s="158">
        <v>18415137.872874349</v>
      </c>
      <c r="AP267" s="158">
        <v>3825213.1560858563</v>
      </c>
      <c r="AQ267" s="158">
        <v>-77562</v>
      </c>
      <c r="AS267" s="168">
        <f t="shared" si="153"/>
        <v>18337575.872874349</v>
      </c>
      <c r="AU267" s="158">
        <v>47395.223399999995</v>
      </c>
      <c r="AV267" s="158">
        <v>-60542.303400000004</v>
      </c>
      <c r="AW267" s="158">
        <v>-13147.080000000009</v>
      </c>
      <c r="AY267" s="168">
        <f t="shared" si="154"/>
        <v>18324428.792874351</v>
      </c>
      <c r="BA267" s="181">
        <v>832</v>
      </c>
      <c r="BB267" s="121"/>
      <c r="BD267" s="8">
        <v>832</v>
      </c>
      <c r="BE267" s="8" t="s">
        <v>251</v>
      </c>
      <c r="BF267" s="9">
        <v>4133</v>
      </c>
      <c r="BG267" s="9">
        <v>18116116.151614074</v>
      </c>
      <c r="BH267" s="9">
        <v>3821793.3922302448</v>
      </c>
      <c r="BI267" s="49">
        <v>14720</v>
      </c>
      <c r="BK267" s="96">
        <f t="shared" si="169"/>
        <v>18130836.151614074</v>
      </c>
      <c r="BM267" s="135">
        <f t="shared" si="170"/>
        <v>-299021.72126027569</v>
      </c>
      <c r="BN267" s="92">
        <f t="shared" si="171"/>
        <v>-1.6224852265430943E-2</v>
      </c>
      <c r="BO267" s="129">
        <f t="shared" si="172"/>
        <v>-72.349799482283018</v>
      </c>
      <c r="BQ267" s="116">
        <v>57370.015200000002</v>
      </c>
      <c r="BR267" s="117">
        <v>36466.752</v>
      </c>
      <c r="BS267" s="118">
        <f t="shared" si="173"/>
        <v>-20903.263200000001</v>
      </c>
      <c r="BU267" s="138">
        <f t="shared" si="174"/>
        <v>18109932.888414074</v>
      </c>
      <c r="BW267" s="8">
        <v>832</v>
      </c>
      <c r="BX267" s="8" t="s">
        <v>251</v>
      </c>
      <c r="BY267" s="9">
        <v>4133</v>
      </c>
      <c r="BZ267" s="9">
        <v>17971313.083512202</v>
      </c>
      <c r="CA267" s="9">
        <v>3821793.3922302448</v>
      </c>
      <c r="CB267" s="49">
        <v>14720</v>
      </c>
      <c r="CD267" s="96">
        <f t="shared" si="175"/>
        <v>17986033.083512202</v>
      </c>
      <c r="CF267" s="135">
        <f t="shared" si="176"/>
        <v>-443824.78936214745</v>
      </c>
      <c r="CG267" s="92">
        <f t="shared" si="177"/>
        <v>-2.4081834619863393E-2</v>
      </c>
      <c r="CH267" s="129">
        <f t="shared" si="178"/>
        <v>-107.38562529933401</v>
      </c>
      <c r="CJ267" s="116">
        <v>57370.015200000002</v>
      </c>
      <c r="CK267" s="117">
        <v>36466.752</v>
      </c>
      <c r="CL267" s="118">
        <f t="shared" si="179"/>
        <v>-20903.263200000001</v>
      </c>
      <c r="CN267" s="138">
        <f t="shared" si="180"/>
        <v>17965129.820312202</v>
      </c>
      <c r="CP267" s="8">
        <v>832</v>
      </c>
      <c r="CQ267" s="8" t="s">
        <v>251</v>
      </c>
      <c r="CR267" s="9">
        <v>4133</v>
      </c>
      <c r="CS267" s="9">
        <v>17953455.255255833</v>
      </c>
      <c r="CT267" s="9">
        <v>3809836.3614868298</v>
      </c>
      <c r="CU267" s="49">
        <v>14720</v>
      </c>
      <c r="CW267" s="96">
        <f t="shared" si="181"/>
        <v>17968175.255255833</v>
      </c>
      <c r="CY267" s="135">
        <f t="shared" si="182"/>
        <v>-461682.61761851609</v>
      </c>
      <c r="CZ267" s="92">
        <f t="shared" si="183"/>
        <v>-2.5050796419761611E-2</v>
      </c>
      <c r="DA267" s="129">
        <f t="shared" si="184"/>
        <v>-111.70641607029182</v>
      </c>
      <c r="DC267" s="116">
        <v>-57424.9015</v>
      </c>
      <c r="DD267" s="117">
        <v>36501.64</v>
      </c>
      <c r="DE267" s="118">
        <f t="shared" si="185"/>
        <v>-20923.261500000001</v>
      </c>
      <c r="DG267" s="138">
        <f t="shared" si="186"/>
        <v>17947251.993755832</v>
      </c>
      <c r="DI267" s="8">
        <v>832</v>
      </c>
      <c r="DJ267" s="8" t="s">
        <v>251</v>
      </c>
      <c r="DK267" s="9">
        <v>4133</v>
      </c>
      <c r="DL267" s="9">
        <v>17953415.375826932</v>
      </c>
      <c r="DM267" s="9">
        <v>3809836.3614868298</v>
      </c>
      <c r="DN267" s="49">
        <v>14720</v>
      </c>
      <c r="DP267" s="96">
        <f t="shared" si="187"/>
        <v>17968135.375826932</v>
      </c>
      <c r="DR267" s="135">
        <f t="shared" si="188"/>
        <v>-461722.49704741687</v>
      </c>
      <c r="DS267" s="92">
        <f t="shared" si="189"/>
        <v>-2.5052960268727557E-2</v>
      </c>
      <c r="DT267" s="129">
        <f t="shared" si="155"/>
        <v>-111.71606509736677</v>
      </c>
      <c r="DV267" s="116">
        <v>-57424.9015</v>
      </c>
      <c r="DW267" s="117">
        <v>36501.64</v>
      </c>
      <c r="DX267" s="118">
        <f t="shared" si="190"/>
        <v>-20923.261500000001</v>
      </c>
      <c r="DZ267" s="138">
        <f t="shared" si="191"/>
        <v>17947212.114326932</v>
      </c>
      <c r="EB267" s="8">
        <v>832</v>
      </c>
      <c r="EC267" s="8" t="s">
        <v>251</v>
      </c>
      <c r="ED267" s="9">
        <v>4133</v>
      </c>
      <c r="EE267" s="9">
        <v>18006236.774399675</v>
      </c>
      <c r="EF267" s="9">
        <v>3804168.2252800018</v>
      </c>
      <c r="EG267" s="49">
        <v>14720</v>
      </c>
      <c r="EI267" s="96">
        <f t="shared" si="156"/>
        <v>18020956.774399675</v>
      </c>
      <c r="EK267" s="135">
        <f t="shared" si="192"/>
        <v>-408901.09847467393</v>
      </c>
      <c r="EL267" s="92">
        <f t="shared" si="193"/>
        <v>-2.2186882899216904E-2</v>
      </c>
      <c r="EM267" s="129">
        <f t="shared" si="157"/>
        <v>-98.935663797404771</v>
      </c>
      <c r="EO267" s="116">
        <v>57573.35</v>
      </c>
      <c r="EP267" s="117">
        <v>36596</v>
      </c>
      <c r="EQ267" s="118">
        <f t="shared" si="194"/>
        <v>-20977.35</v>
      </c>
      <c r="ES267" s="138">
        <f t="shared" si="195"/>
        <v>17999979.424399674</v>
      </c>
      <c r="EV267" s="40">
        <v>18415137.872874349</v>
      </c>
      <c r="EW267" s="41">
        <v>3825213.1560858563</v>
      </c>
      <c r="EX267" s="42">
        <v>14720</v>
      </c>
      <c r="EY267" s="12"/>
      <c r="EZ267" s="43">
        <v>18429857.872874349</v>
      </c>
      <c r="FA267" s="12"/>
      <c r="FB267" s="40">
        <v>-60542.303400000004</v>
      </c>
      <c r="FC267" s="41">
        <v>47395.223399999995</v>
      </c>
      <c r="FD267" s="42">
        <v>-13147.080000000009</v>
      </c>
      <c r="FE267" s="44"/>
      <c r="FF267" s="43">
        <v>18416710.792874351</v>
      </c>
      <c r="FG267" s="12"/>
      <c r="FH267" s="43">
        <v>832</v>
      </c>
      <c r="FI267" s="10"/>
      <c r="FJ267" s="8">
        <v>832</v>
      </c>
      <c r="FK267" s="8" t="s">
        <v>251</v>
      </c>
      <c r="FL267" s="9">
        <v>4133</v>
      </c>
      <c r="FM267" s="9">
        <v>17960998</v>
      </c>
      <c r="FN267" s="9">
        <v>3785454</v>
      </c>
      <c r="FO267" s="49">
        <f t="shared" si="196"/>
        <v>14720</v>
      </c>
      <c r="FQ267" s="99">
        <f t="shared" si="158"/>
        <v>17975718</v>
      </c>
      <c r="FS267" s="55">
        <f t="shared" si="197"/>
        <v>-454139.87287434936</v>
      </c>
      <c r="FT267" s="92">
        <f t="shared" si="198"/>
        <v>-2.4641528763103857E-2</v>
      </c>
      <c r="FU267" s="55">
        <f t="shared" si="159"/>
        <v>-109.88141129309203</v>
      </c>
      <c r="FW267" s="40">
        <v>18415137.872874349</v>
      </c>
      <c r="FX267" s="41">
        <v>3825213.1560858563</v>
      </c>
      <c r="FY267" s="42">
        <v>14720</v>
      </c>
      <c r="FZ267" s="12"/>
      <c r="GA267" s="43">
        <v>18429857.872874349</v>
      </c>
      <c r="GB267" s="12"/>
      <c r="GC267" s="40">
        <v>-60542.303400000004</v>
      </c>
      <c r="GD267" s="41">
        <v>47395.223399999995</v>
      </c>
      <c r="GE267" s="42">
        <v>-13147.080000000009</v>
      </c>
      <c r="GF267" s="44"/>
      <c r="GG267" s="43">
        <v>18416710.792874351</v>
      </c>
      <c r="GH267" s="12"/>
      <c r="GI267" s="43">
        <v>832</v>
      </c>
      <c r="GJ267" s="9"/>
      <c r="GK267" s="9"/>
    </row>
    <row r="268" spans="1:193" x14ac:dyDescent="0.25">
      <c r="A268" s="8">
        <v>833</v>
      </c>
      <c r="B268" s="8" t="s">
        <v>648</v>
      </c>
      <c r="C268" s="9">
        <v>1622</v>
      </c>
      <c r="D268" s="9">
        <v>4690116.5067667589</v>
      </c>
      <c r="E268" s="9">
        <v>941587.15671903547</v>
      </c>
      <c r="F268" s="121">
        <v>-355492</v>
      </c>
      <c r="H268" s="96">
        <f t="shared" si="160"/>
        <v>4334624.5067667589</v>
      </c>
      <c r="J268" s="135">
        <f t="shared" si="151"/>
        <v>-111540.7250378672</v>
      </c>
      <c r="K268" s="92">
        <f t="shared" si="152"/>
        <v>-2.5086950039550068E-2</v>
      </c>
      <c r="L268" s="129">
        <f t="shared" si="161"/>
        <v>-68.767401379696182</v>
      </c>
      <c r="N268" s="116">
        <v>20838.144</v>
      </c>
      <c r="O268" s="117">
        <v>93771.648000000001</v>
      </c>
      <c r="P268" s="118">
        <v>72933.504000000001</v>
      </c>
      <c r="R268" s="138">
        <f t="shared" si="162"/>
        <v>4407558.0107667586</v>
      </c>
      <c r="S268" s="117"/>
      <c r="T268" s="8">
        <v>833</v>
      </c>
      <c r="U268" s="8" t="s">
        <v>252</v>
      </c>
      <c r="V268" s="9">
        <v>1622</v>
      </c>
      <c r="W268" s="9">
        <v>4690116.5067667589</v>
      </c>
      <c r="X268" s="9">
        <v>941587.15671903547</v>
      </c>
      <c r="Y268" s="121">
        <v>-355830</v>
      </c>
      <c r="AA268" s="96">
        <f t="shared" si="163"/>
        <v>4334286.5067667589</v>
      </c>
      <c r="AC268" s="135">
        <f t="shared" si="164"/>
        <v>-111878.7250378672</v>
      </c>
      <c r="AD268" s="92">
        <f t="shared" si="165"/>
        <v>-2.5162970606123301E-2</v>
      </c>
      <c r="AE268" s="129">
        <f t="shared" si="166"/>
        <v>-68.975786089930452</v>
      </c>
      <c r="AG268" s="116">
        <v>20838.144</v>
      </c>
      <c r="AH268" s="117">
        <v>93771.648000000001</v>
      </c>
      <c r="AI268" s="118">
        <f t="shared" si="167"/>
        <v>72933.504000000001</v>
      </c>
      <c r="AK268" s="138">
        <f t="shared" si="168"/>
        <v>4407220.0107667586</v>
      </c>
      <c r="AL268" s="117"/>
      <c r="AM268" s="177" t="s">
        <v>252</v>
      </c>
      <c r="AN268" s="158">
        <v>1633</v>
      </c>
      <c r="AO268" s="158">
        <v>4804091.2318046261</v>
      </c>
      <c r="AP268" s="158">
        <v>950348.87953951291</v>
      </c>
      <c r="AQ268" s="158">
        <v>-357926</v>
      </c>
      <c r="AS268" s="168">
        <f t="shared" si="153"/>
        <v>4446165.2318046261</v>
      </c>
      <c r="AU268" s="158">
        <v>168282.62400000001</v>
      </c>
      <c r="AV268" s="158">
        <v>-17091.204000000002</v>
      </c>
      <c r="AW268" s="158">
        <v>151191.42000000001</v>
      </c>
      <c r="AY268" s="168">
        <f t="shared" si="154"/>
        <v>4597356.651804626</v>
      </c>
      <c r="BA268" s="181">
        <v>833</v>
      </c>
      <c r="BB268" s="121"/>
      <c r="BD268" s="8">
        <v>833</v>
      </c>
      <c r="BE268" s="8" t="s">
        <v>252</v>
      </c>
      <c r="BF268" s="9">
        <v>1622</v>
      </c>
      <c r="BG268" s="9">
        <v>4690116.5067667589</v>
      </c>
      <c r="BH268" s="9">
        <v>941587.15671903547</v>
      </c>
      <c r="BI268" s="49">
        <v>-357179</v>
      </c>
      <c r="BK268" s="96">
        <f t="shared" si="169"/>
        <v>4332937.5067667589</v>
      </c>
      <c r="BM268" s="135">
        <f t="shared" si="170"/>
        <v>-113974.7250378672</v>
      </c>
      <c r="BN268" s="92">
        <f t="shared" si="171"/>
        <v>-2.5630081975243864E-2</v>
      </c>
      <c r="BO268" s="129">
        <f t="shared" si="172"/>
        <v>-70.268017902507523</v>
      </c>
      <c r="BQ268" s="116">
        <v>20838.144</v>
      </c>
      <c r="BR268" s="117">
        <v>93771.648000000001</v>
      </c>
      <c r="BS268" s="118">
        <f t="shared" si="173"/>
        <v>72933.504000000001</v>
      </c>
      <c r="BU268" s="138">
        <f t="shared" si="174"/>
        <v>4405871.0107667586</v>
      </c>
      <c r="BW268" s="8">
        <v>833</v>
      </c>
      <c r="BX268" s="8" t="s">
        <v>252</v>
      </c>
      <c r="BY268" s="9">
        <v>1622</v>
      </c>
      <c r="BZ268" s="9">
        <v>4635098.8771007629</v>
      </c>
      <c r="CA268" s="9">
        <v>941587.15671903547</v>
      </c>
      <c r="CB268" s="49">
        <v>-357179</v>
      </c>
      <c r="CD268" s="96">
        <f t="shared" si="175"/>
        <v>4277919.8771007629</v>
      </c>
      <c r="CF268" s="135">
        <f t="shared" si="176"/>
        <v>-168992.35470386315</v>
      </c>
      <c r="CG268" s="92">
        <f t="shared" si="177"/>
        <v>-3.8002179016536027E-2</v>
      </c>
      <c r="CH268" s="129">
        <f t="shared" si="178"/>
        <v>-104.18764161767149</v>
      </c>
      <c r="CJ268" s="116">
        <v>20838.144</v>
      </c>
      <c r="CK268" s="117">
        <v>93771.648000000001</v>
      </c>
      <c r="CL268" s="118">
        <f t="shared" si="179"/>
        <v>72933.504000000001</v>
      </c>
      <c r="CN268" s="138">
        <f t="shared" si="180"/>
        <v>4350853.3811007626</v>
      </c>
      <c r="CP268" s="8">
        <v>833</v>
      </c>
      <c r="CQ268" s="8" t="s">
        <v>252</v>
      </c>
      <c r="CR268" s="9">
        <v>1622</v>
      </c>
      <c r="CS268" s="9">
        <v>4667455.0969920913</v>
      </c>
      <c r="CT268" s="9">
        <v>950482.50924722827</v>
      </c>
      <c r="CU268" s="49">
        <v>-357179</v>
      </c>
      <c r="CW268" s="96">
        <f t="shared" si="181"/>
        <v>4310276.0969920913</v>
      </c>
      <c r="CY268" s="135">
        <f t="shared" si="182"/>
        <v>-136636.13481253479</v>
      </c>
      <c r="CZ268" s="92">
        <f t="shared" si="183"/>
        <v>-3.072606961641915E-2</v>
      </c>
      <c r="DA268" s="129">
        <f t="shared" si="184"/>
        <v>-84.239293965804436</v>
      </c>
      <c r="DC268" s="116">
        <v>-20858.080000000002</v>
      </c>
      <c r="DD268" s="117">
        <v>93861.360000000015</v>
      </c>
      <c r="DE268" s="118">
        <f t="shared" si="185"/>
        <v>73003.280000000013</v>
      </c>
      <c r="DG268" s="138">
        <f t="shared" si="186"/>
        <v>4383279.3769920915</v>
      </c>
      <c r="DI268" s="8">
        <v>833</v>
      </c>
      <c r="DJ268" s="8" t="s">
        <v>252</v>
      </c>
      <c r="DK268" s="9">
        <v>1622</v>
      </c>
      <c r="DL268" s="9">
        <v>4667462.7811067663</v>
      </c>
      <c r="DM268" s="9">
        <v>950482.50924722827</v>
      </c>
      <c r="DN268" s="49">
        <v>-357179</v>
      </c>
      <c r="DP268" s="96">
        <f t="shared" si="187"/>
        <v>4310283.7811067663</v>
      </c>
      <c r="DR268" s="135">
        <f t="shared" si="188"/>
        <v>-136628.45069785975</v>
      </c>
      <c r="DS268" s="92">
        <f t="shared" si="189"/>
        <v>-3.0724341650074302E-2</v>
      </c>
      <c r="DT268" s="129">
        <f t="shared" si="155"/>
        <v>-84.234556533822285</v>
      </c>
      <c r="DV268" s="116">
        <v>-20858.080000000002</v>
      </c>
      <c r="DW268" s="117">
        <v>93861.360000000015</v>
      </c>
      <c r="DX268" s="118">
        <f t="shared" si="190"/>
        <v>73003.280000000013</v>
      </c>
      <c r="DZ268" s="138">
        <f t="shared" si="191"/>
        <v>4383287.0611067666</v>
      </c>
      <c r="EB268" s="8">
        <v>833</v>
      </c>
      <c r="EC268" s="8" t="s">
        <v>252</v>
      </c>
      <c r="ED268" s="9">
        <v>1622</v>
      </c>
      <c r="EE268" s="9">
        <v>4658621.6760590011</v>
      </c>
      <c r="EF268" s="9">
        <v>934147.84029301221</v>
      </c>
      <c r="EG268" s="49">
        <v>-357179</v>
      </c>
      <c r="EI268" s="96">
        <f t="shared" si="156"/>
        <v>4301442.6760590011</v>
      </c>
      <c r="EK268" s="135">
        <f t="shared" si="192"/>
        <v>-145469.55574562494</v>
      </c>
      <c r="EL268" s="92">
        <f t="shared" si="193"/>
        <v>-3.271248636418244E-2</v>
      </c>
      <c r="EM268" s="129">
        <f t="shared" si="157"/>
        <v>-89.685299473258283</v>
      </c>
      <c r="EO268" s="116">
        <v>20912</v>
      </c>
      <c r="EP268" s="117">
        <v>94104</v>
      </c>
      <c r="EQ268" s="118">
        <f t="shared" si="194"/>
        <v>73192</v>
      </c>
      <c r="ES268" s="138">
        <f t="shared" si="195"/>
        <v>4374634.6760590011</v>
      </c>
      <c r="EV268" s="40">
        <v>4804091.2318046261</v>
      </c>
      <c r="EW268" s="41">
        <v>950348.87953951291</v>
      </c>
      <c r="EX268" s="42">
        <v>-357179</v>
      </c>
      <c r="EY268" s="12"/>
      <c r="EZ268" s="43">
        <v>4446912.2318046261</v>
      </c>
      <c r="FA268" s="12"/>
      <c r="FB268" s="40">
        <v>-17091.204000000002</v>
      </c>
      <c r="FC268" s="41">
        <v>168282.62400000001</v>
      </c>
      <c r="FD268" s="42">
        <v>151191.42000000001</v>
      </c>
      <c r="FE268" s="44"/>
      <c r="FF268" s="43">
        <v>4598103.651804626</v>
      </c>
      <c r="FG268" s="12"/>
      <c r="FH268" s="43">
        <v>833</v>
      </c>
      <c r="FI268" s="10"/>
      <c r="FJ268" s="8">
        <v>833</v>
      </c>
      <c r="FK268" s="8" t="s">
        <v>252</v>
      </c>
      <c r="FL268" s="9">
        <v>1622</v>
      </c>
      <c r="FM268" s="9">
        <v>4666977</v>
      </c>
      <c r="FN268" s="9">
        <v>893058</v>
      </c>
      <c r="FO268" s="49">
        <f t="shared" si="196"/>
        <v>-357179</v>
      </c>
      <c r="FQ268" s="99">
        <f t="shared" si="158"/>
        <v>4309798</v>
      </c>
      <c r="FS268" s="55">
        <f t="shared" si="197"/>
        <v>-137114.23180462606</v>
      </c>
      <c r="FT268" s="92">
        <f t="shared" si="198"/>
        <v>-3.0833581743299435E-2</v>
      </c>
      <c r="FU268" s="55">
        <f t="shared" si="159"/>
        <v>-84.534051667463658</v>
      </c>
      <c r="FW268" s="40">
        <v>4804091.2318046261</v>
      </c>
      <c r="FX268" s="41">
        <v>950348.87953951291</v>
      </c>
      <c r="FY268" s="42">
        <v>-357179</v>
      </c>
      <c r="FZ268" s="12"/>
      <c r="GA268" s="43">
        <v>4446912.2318046261</v>
      </c>
      <c r="GB268" s="12"/>
      <c r="GC268" s="40">
        <v>-17091.204000000002</v>
      </c>
      <c r="GD268" s="41">
        <v>168282.62400000001</v>
      </c>
      <c r="GE268" s="42">
        <v>151191.42000000001</v>
      </c>
      <c r="GF268" s="44"/>
      <c r="GG268" s="43">
        <v>4598103.651804626</v>
      </c>
      <c r="GH268" s="12"/>
      <c r="GI268" s="43">
        <v>833</v>
      </c>
      <c r="GJ268" s="9"/>
      <c r="GK268" s="9"/>
    </row>
    <row r="269" spans="1:193" x14ac:dyDescent="0.25">
      <c r="A269" s="8">
        <v>834</v>
      </c>
      <c r="B269" s="8" t="s">
        <v>649</v>
      </c>
      <c r="C269" s="9">
        <v>6241</v>
      </c>
      <c r="D269" s="9">
        <v>12973199.343224619</v>
      </c>
      <c r="E269" s="9">
        <v>2852944.5499364096</v>
      </c>
      <c r="F269" s="121">
        <v>-1388087</v>
      </c>
      <c r="H269" s="96">
        <f t="shared" si="160"/>
        <v>11585112.343224619</v>
      </c>
      <c r="J269" s="135">
        <f t="shared" si="151"/>
        <v>-714297.86342039704</v>
      </c>
      <c r="K269" s="92">
        <f t="shared" si="152"/>
        <v>-5.8075781799234776E-2</v>
      </c>
      <c r="L269" s="129">
        <f t="shared" si="161"/>
        <v>-114.45246970363677</v>
      </c>
      <c r="N269" s="116">
        <v>209058.67968</v>
      </c>
      <c r="O269" s="117">
        <v>148536.8952</v>
      </c>
      <c r="P269" s="118">
        <v>-60521.784480000002</v>
      </c>
      <c r="R269" s="138">
        <f t="shared" si="162"/>
        <v>11524590.558744619</v>
      </c>
      <c r="S269" s="117"/>
      <c r="T269" s="8">
        <v>834</v>
      </c>
      <c r="U269" s="8" t="s">
        <v>253</v>
      </c>
      <c r="V269" s="9">
        <v>6241</v>
      </c>
      <c r="W269" s="9">
        <v>12973199.343224619</v>
      </c>
      <c r="X269" s="9">
        <v>2852944.5499364096</v>
      </c>
      <c r="Y269" s="121">
        <v>-1389333</v>
      </c>
      <c r="AA269" s="96">
        <f t="shared" si="163"/>
        <v>11583866.343224619</v>
      </c>
      <c r="AC269" s="135">
        <f t="shared" si="164"/>
        <v>-715543.86342039704</v>
      </c>
      <c r="AD269" s="92">
        <f t="shared" si="165"/>
        <v>-5.8177087469918627E-2</v>
      </c>
      <c r="AE269" s="129">
        <f t="shared" si="166"/>
        <v>-114.6521171960258</v>
      </c>
      <c r="AG269" s="116">
        <v>209058.67968</v>
      </c>
      <c r="AH269" s="117">
        <v>148536.8952</v>
      </c>
      <c r="AI269" s="118">
        <f t="shared" si="167"/>
        <v>-60521.784480000002</v>
      </c>
      <c r="AK269" s="138">
        <f t="shared" si="168"/>
        <v>11523344.558744619</v>
      </c>
      <c r="AL269" s="117"/>
      <c r="AM269" s="177" t="s">
        <v>253</v>
      </c>
      <c r="AN269" s="158">
        <v>6280</v>
      </c>
      <c r="AO269" s="158">
        <v>13747504.206645016</v>
      </c>
      <c r="AP269" s="158">
        <v>3224219.4707569266</v>
      </c>
      <c r="AQ269" s="158">
        <v>-1448094</v>
      </c>
      <c r="AS269" s="168">
        <f t="shared" si="153"/>
        <v>12299410.206645016</v>
      </c>
      <c r="AU269" s="158">
        <v>143434.64280000003</v>
      </c>
      <c r="AV269" s="158">
        <v>-282846.27911999996</v>
      </c>
      <c r="AW269" s="158">
        <v>-139411.63631999993</v>
      </c>
      <c r="AY269" s="168">
        <f t="shared" si="154"/>
        <v>12159998.570325015</v>
      </c>
      <c r="BA269" s="181">
        <v>834</v>
      </c>
      <c r="BB269" s="121"/>
      <c r="BD269" s="8">
        <v>834</v>
      </c>
      <c r="BE269" s="8" t="s">
        <v>253</v>
      </c>
      <c r="BF269" s="9">
        <v>6241</v>
      </c>
      <c r="BG269" s="9">
        <v>12973199.34322462</v>
      </c>
      <c r="BH269" s="9">
        <v>2852944.5499364119</v>
      </c>
      <c r="BI269" s="49">
        <v>-1416906</v>
      </c>
      <c r="BK269" s="96">
        <f t="shared" si="169"/>
        <v>11556293.34322462</v>
      </c>
      <c r="BM269" s="135">
        <f t="shared" si="170"/>
        <v>-774304.86342039518</v>
      </c>
      <c r="BN269" s="92">
        <f t="shared" si="171"/>
        <v>-6.2795401362045741E-2</v>
      </c>
      <c r="BO269" s="129">
        <f t="shared" si="172"/>
        <v>-124.06743525402904</v>
      </c>
      <c r="BQ269" s="116">
        <v>209058.67968</v>
      </c>
      <c r="BR269" s="117">
        <v>148536.8952</v>
      </c>
      <c r="BS269" s="118">
        <f t="shared" si="173"/>
        <v>-60521.784480000002</v>
      </c>
      <c r="BU269" s="138">
        <f t="shared" si="174"/>
        <v>11495771.558744621</v>
      </c>
      <c r="BW269" s="8">
        <v>834</v>
      </c>
      <c r="BX269" s="8" t="s">
        <v>253</v>
      </c>
      <c r="BY269" s="9">
        <v>6241</v>
      </c>
      <c r="BZ269" s="9">
        <v>12839262.666810034</v>
      </c>
      <c r="CA269" s="9">
        <v>2852944.5499364119</v>
      </c>
      <c r="CB269" s="49">
        <v>-1416906</v>
      </c>
      <c r="CD269" s="96">
        <f t="shared" si="175"/>
        <v>11422356.666810034</v>
      </c>
      <c r="CF269" s="135">
        <f t="shared" si="176"/>
        <v>-908241.53983498178</v>
      </c>
      <c r="CG269" s="92">
        <f t="shared" si="177"/>
        <v>-7.3657540746524877E-2</v>
      </c>
      <c r="CH269" s="129">
        <f t="shared" si="178"/>
        <v>-145.52820699166509</v>
      </c>
      <c r="CJ269" s="116">
        <v>209058.67968</v>
      </c>
      <c r="CK269" s="117">
        <v>148536.8952</v>
      </c>
      <c r="CL269" s="118">
        <f t="shared" si="179"/>
        <v>-60521.784480000002</v>
      </c>
      <c r="CN269" s="138">
        <f t="shared" si="180"/>
        <v>11361834.882330034</v>
      </c>
      <c r="CP269" s="8">
        <v>834</v>
      </c>
      <c r="CQ269" s="8" t="s">
        <v>253</v>
      </c>
      <c r="CR269" s="9">
        <v>6241</v>
      </c>
      <c r="CS269" s="9">
        <v>12893052.572597053</v>
      </c>
      <c r="CT269" s="9">
        <v>2868939.7229169207</v>
      </c>
      <c r="CU269" s="49">
        <v>-1416906</v>
      </c>
      <c r="CW269" s="96">
        <f t="shared" si="181"/>
        <v>11476146.572597053</v>
      </c>
      <c r="CY269" s="135">
        <f t="shared" si="182"/>
        <v>-854451.63404796273</v>
      </c>
      <c r="CZ269" s="92">
        <f t="shared" si="183"/>
        <v>-6.9295229617286111E-2</v>
      </c>
      <c r="DA269" s="129">
        <f t="shared" si="184"/>
        <v>-136.90941099951334</v>
      </c>
      <c r="DC269" s="116">
        <v>-209258.6876</v>
      </c>
      <c r="DD269" s="117">
        <v>148679.00150000001</v>
      </c>
      <c r="DE269" s="118">
        <f t="shared" si="185"/>
        <v>-60579.686099999992</v>
      </c>
      <c r="DG269" s="138">
        <f t="shared" si="186"/>
        <v>11415566.886497052</v>
      </c>
      <c r="DI269" s="8">
        <v>834</v>
      </c>
      <c r="DJ269" s="8" t="s">
        <v>253</v>
      </c>
      <c r="DK269" s="9">
        <v>6241</v>
      </c>
      <c r="DL269" s="9">
        <v>12893082.78726631</v>
      </c>
      <c r="DM269" s="9">
        <v>2868939.7229169207</v>
      </c>
      <c r="DN269" s="49">
        <v>-1416906</v>
      </c>
      <c r="DP269" s="96">
        <f t="shared" si="187"/>
        <v>11476176.78726631</v>
      </c>
      <c r="DR269" s="135">
        <f t="shared" si="188"/>
        <v>-854421.41937870532</v>
      </c>
      <c r="DS269" s="92">
        <f t="shared" si="189"/>
        <v>-6.92927792358244E-2</v>
      </c>
      <c r="DT269" s="129">
        <f t="shared" si="155"/>
        <v>-136.90456968093341</v>
      </c>
      <c r="DV269" s="116">
        <v>-209258.6876</v>
      </c>
      <c r="DW269" s="117">
        <v>148679.00150000001</v>
      </c>
      <c r="DX269" s="118">
        <f t="shared" si="190"/>
        <v>-60579.686099999992</v>
      </c>
      <c r="DZ269" s="138">
        <f t="shared" si="191"/>
        <v>11415597.10116631</v>
      </c>
      <c r="EB269" s="8">
        <v>834</v>
      </c>
      <c r="EC269" s="8" t="s">
        <v>253</v>
      </c>
      <c r="ED269" s="9">
        <v>6241</v>
      </c>
      <c r="EE269" s="9">
        <v>12862796.741087385</v>
      </c>
      <c r="EF269" s="9">
        <v>2842683.1475199992</v>
      </c>
      <c r="EG269" s="49">
        <v>-1416906</v>
      </c>
      <c r="EI269" s="96">
        <f t="shared" si="156"/>
        <v>11445890.741087385</v>
      </c>
      <c r="EK269" s="135">
        <f t="shared" si="192"/>
        <v>-884707.46555763111</v>
      </c>
      <c r="EL269" s="92">
        <f t="shared" si="193"/>
        <v>-7.1748949299220391E-2</v>
      </c>
      <c r="EM269" s="129">
        <f t="shared" si="157"/>
        <v>-141.75732503727465</v>
      </c>
      <c r="EO269" s="116">
        <v>209799.64</v>
      </c>
      <c r="EP269" s="117">
        <v>149063.35</v>
      </c>
      <c r="EQ269" s="118">
        <f t="shared" si="194"/>
        <v>-60736.290000000008</v>
      </c>
      <c r="ES269" s="138">
        <f t="shared" si="195"/>
        <v>11385154.451087385</v>
      </c>
      <c r="EV269" s="40">
        <v>13747504.206645016</v>
      </c>
      <c r="EW269" s="41">
        <v>3224219.4707569266</v>
      </c>
      <c r="EX269" s="42">
        <v>-1416906</v>
      </c>
      <c r="EY269" s="12"/>
      <c r="EZ269" s="43">
        <v>12330598.206645016</v>
      </c>
      <c r="FA269" s="12"/>
      <c r="FB269" s="40">
        <v>-282846.27911999996</v>
      </c>
      <c r="FC269" s="41">
        <v>143434.64280000003</v>
      </c>
      <c r="FD269" s="42">
        <v>-139411.63631999993</v>
      </c>
      <c r="FE269" s="44"/>
      <c r="FF269" s="43">
        <v>12191186.570325015</v>
      </c>
      <c r="FG269" s="12"/>
      <c r="FH269" s="43">
        <v>834</v>
      </c>
      <c r="FI269" s="10"/>
      <c r="FJ269" s="8">
        <v>834</v>
      </c>
      <c r="FK269" s="8" t="s">
        <v>253</v>
      </c>
      <c r="FL269" s="9">
        <v>6241</v>
      </c>
      <c r="FM269" s="9">
        <v>12853005</v>
      </c>
      <c r="FN269" s="9">
        <v>2812098</v>
      </c>
      <c r="FO269" s="49">
        <f t="shared" si="196"/>
        <v>-1416906</v>
      </c>
      <c r="FQ269" s="99">
        <f t="shared" si="158"/>
        <v>11436099</v>
      </c>
      <c r="FS269" s="55">
        <f t="shared" si="197"/>
        <v>-894499.20664501563</v>
      </c>
      <c r="FT269" s="92">
        <f t="shared" si="198"/>
        <v>-7.2543050357683853E-2</v>
      </c>
      <c r="FU269" s="55">
        <f t="shared" si="159"/>
        <v>-143.32626288175223</v>
      </c>
      <c r="FW269" s="40">
        <v>13747504.206645016</v>
      </c>
      <c r="FX269" s="41">
        <v>3224219.4707569266</v>
      </c>
      <c r="FY269" s="42">
        <v>-1416906</v>
      </c>
      <c r="FZ269" s="12"/>
      <c r="GA269" s="43">
        <v>12330598.206645016</v>
      </c>
      <c r="GB269" s="12"/>
      <c r="GC269" s="40">
        <v>-282846.27911999996</v>
      </c>
      <c r="GD269" s="41">
        <v>143434.64280000003</v>
      </c>
      <c r="GE269" s="42">
        <v>-139411.63631999993</v>
      </c>
      <c r="GF269" s="44"/>
      <c r="GG269" s="43">
        <v>12191186.570325015</v>
      </c>
      <c r="GH269" s="12"/>
      <c r="GI269" s="43">
        <v>834</v>
      </c>
      <c r="GJ269" s="9"/>
      <c r="GK269" s="9"/>
    </row>
    <row r="270" spans="1:193" x14ac:dyDescent="0.25">
      <c r="A270" s="8">
        <v>837</v>
      </c>
      <c r="B270" s="8" t="s">
        <v>650</v>
      </c>
      <c r="C270" s="9">
        <v>228274</v>
      </c>
      <c r="D270" s="9">
        <v>231864275.28623876</v>
      </c>
      <c r="E270" s="9">
        <v>7073312.6961579574</v>
      </c>
      <c r="F270" s="121">
        <v>59197818</v>
      </c>
      <c r="H270" s="96">
        <f t="shared" si="160"/>
        <v>291062093.28623879</v>
      </c>
      <c r="J270" s="135">
        <f t="shared" si="151"/>
        <v>5765638.7873942256</v>
      </c>
      <c r="K270" s="92">
        <f t="shared" si="152"/>
        <v>2.0209290008606034E-2</v>
      </c>
      <c r="L270" s="129">
        <f t="shared" si="161"/>
        <v>25.257536063652566</v>
      </c>
      <c r="N270" s="116">
        <v>12930742.986911997</v>
      </c>
      <c r="O270" s="117">
        <v>3496184.7287999992</v>
      </c>
      <c r="P270" s="118">
        <v>-9434558.2581119984</v>
      </c>
      <c r="R270" s="138">
        <f t="shared" si="162"/>
        <v>281627535.02812678</v>
      </c>
      <c r="S270" s="117"/>
      <c r="T270" s="8">
        <v>837</v>
      </c>
      <c r="U270" s="8" t="s">
        <v>254</v>
      </c>
      <c r="V270" s="9">
        <v>228274</v>
      </c>
      <c r="W270" s="9">
        <v>231864275.28623876</v>
      </c>
      <c r="X270" s="9">
        <v>7073312.6961579574</v>
      </c>
      <c r="Y270" s="121">
        <v>57916405</v>
      </c>
      <c r="AA270" s="96">
        <f t="shared" si="163"/>
        <v>289780680.28623879</v>
      </c>
      <c r="AC270" s="135">
        <f t="shared" si="164"/>
        <v>4484225.7873942256</v>
      </c>
      <c r="AD270" s="92">
        <f t="shared" si="165"/>
        <v>1.5717776077067886E-2</v>
      </c>
      <c r="AE270" s="129">
        <f t="shared" si="166"/>
        <v>19.644049639443061</v>
      </c>
      <c r="AG270" s="116">
        <v>12930742.986911997</v>
      </c>
      <c r="AH270" s="117">
        <v>3496184.7287999992</v>
      </c>
      <c r="AI270" s="118">
        <f t="shared" si="167"/>
        <v>-9434558.2581119984</v>
      </c>
      <c r="AK270" s="138">
        <f t="shared" si="168"/>
        <v>280346122.02812678</v>
      </c>
      <c r="AL270" s="117"/>
      <c r="AM270" s="177" t="s">
        <v>254</v>
      </c>
      <c r="AN270" s="158">
        <v>225118</v>
      </c>
      <c r="AO270" s="158">
        <v>221501627.49884456</v>
      </c>
      <c r="AP270" s="158">
        <v>-2324310.5898339339</v>
      </c>
      <c r="AQ270" s="158">
        <v>63592247</v>
      </c>
      <c r="AR270" s="158">
        <v>202580</v>
      </c>
      <c r="AS270" s="168">
        <f t="shared" si="153"/>
        <v>285296454.49884456</v>
      </c>
      <c r="AU270" s="158">
        <v>3357304.0841999999</v>
      </c>
      <c r="AV270" s="158">
        <v>-12826726.416347999</v>
      </c>
      <c r="AW270" s="158">
        <v>-9469422.3321479987</v>
      </c>
      <c r="AY270" s="168">
        <f t="shared" si="154"/>
        <v>275827032.16669655</v>
      </c>
      <c r="BA270" s="181">
        <v>837</v>
      </c>
      <c r="BB270" s="121"/>
      <c r="BD270" s="8">
        <v>837</v>
      </c>
      <c r="BE270" s="8" t="s">
        <v>254</v>
      </c>
      <c r="BF270" s="9">
        <v>228274</v>
      </c>
      <c r="BG270" s="9">
        <v>231864275.28623885</v>
      </c>
      <c r="BH270" s="9">
        <v>7073312.6961580394</v>
      </c>
      <c r="BI270" s="49">
        <v>63739343</v>
      </c>
      <c r="BK270" s="96">
        <f t="shared" si="169"/>
        <v>295603618.28623885</v>
      </c>
      <c r="BM270" s="135">
        <f t="shared" si="170"/>
        <v>10362647.787394285</v>
      </c>
      <c r="BN270" s="92">
        <f t="shared" si="171"/>
        <v>3.6329450742197157E-2</v>
      </c>
      <c r="BO270" s="129">
        <f t="shared" si="172"/>
        <v>45.395655166134929</v>
      </c>
      <c r="BQ270" s="116">
        <v>12930742.986911999</v>
      </c>
      <c r="BR270" s="117">
        <v>3496184.7288000006</v>
      </c>
      <c r="BS270" s="118">
        <f t="shared" si="173"/>
        <v>-9434558.2581119984</v>
      </c>
      <c r="BU270" s="138">
        <f t="shared" si="174"/>
        <v>286169060.02812684</v>
      </c>
      <c r="BW270" s="8">
        <v>837</v>
      </c>
      <c r="BX270" s="8" t="s">
        <v>254</v>
      </c>
      <c r="BY270" s="9">
        <v>228274</v>
      </c>
      <c r="BZ270" s="9">
        <v>228103166.95183143</v>
      </c>
      <c r="CA270" s="9">
        <v>7073312.6961580394</v>
      </c>
      <c r="CB270" s="49">
        <v>63739343</v>
      </c>
      <c r="CD270" s="96">
        <f t="shared" si="175"/>
        <v>291842509.95183146</v>
      </c>
      <c r="CF270" s="135">
        <f t="shared" si="176"/>
        <v>6601539.452986896</v>
      </c>
      <c r="CG270" s="92">
        <f t="shared" si="177"/>
        <v>2.3143728060670152E-2</v>
      </c>
      <c r="CH270" s="129">
        <f t="shared" si="178"/>
        <v>28.919366432387815</v>
      </c>
      <c r="CJ270" s="116">
        <v>12930742.986911999</v>
      </c>
      <c r="CK270" s="117">
        <v>3496184.7288000006</v>
      </c>
      <c r="CL270" s="118">
        <f t="shared" si="179"/>
        <v>-9434558.2581119984</v>
      </c>
      <c r="CN270" s="138">
        <f t="shared" si="180"/>
        <v>282407951.69371945</v>
      </c>
      <c r="CP270" s="8">
        <v>837</v>
      </c>
      <c r="CQ270" s="8" t="s">
        <v>254</v>
      </c>
      <c r="CR270" s="9">
        <v>228274</v>
      </c>
      <c r="CS270" s="9">
        <v>227730428.24556878</v>
      </c>
      <c r="CT270" s="9">
        <v>7673943.3894197335</v>
      </c>
      <c r="CU270" s="49">
        <v>63739343</v>
      </c>
      <c r="CW270" s="96">
        <f t="shared" si="181"/>
        <v>291469771.24556875</v>
      </c>
      <c r="CY270" s="135">
        <f t="shared" si="182"/>
        <v>6228800.7467241883</v>
      </c>
      <c r="CZ270" s="92">
        <f t="shared" si="183"/>
        <v>2.1836977822053159E-2</v>
      </c>
      <c r="DA270" s="129">
        <f t="shared" si="184"/>
        <v>27.286509837844818</v>
      </c>
      <c r="DC270" s="116">
        <v>-12943113.920340002</v>
      </c>
      <c r="DD270" s="117">
        <v>3499529.5534999999</v>
      </c>
      <c r="DE270" s="118">
        <f t="shared" si="185"/>
        <v>-9443584.3668400012</v>
      </c>
      <c r="DG270" s="138">
        <f t="shared" si="186"/>
        <v>282026186.87872875</v>
      </c>
      <c r="DI270" s="8">
        <v>837</v>
      </c>
      <c r="DJ270" s="8" t="s">
        <v>254</v>
      </c>
      <c r="DK270" s="9">
        <v>228274</v>
      </c>
      <c r="DL270" s="9">
        <v>227732536.67149845</v>
      </c>
      <c r="DM270" s="9">
        <v>7673943.3894197335</v>
      </c>
      <c r="DN270" s="49">
        <v>63739343</v>
      </c>
      <c r="DP270" s="96">
        <f t="shared" si="187"/>
        <v>291471879.67149842</v>
      </c>
      <c r="DR270" s="135">
        <f t="shared" si="188"/>
        <v>6230909.1726538539</v>
      </c>
      <c r="DS270" s="92">
        <f t="shared" si="189"/>
        <v>2.1844369557980779E-2</v>
      </c>
      <c r="DT270" s="129">
        <f t="shared" si="155"/>
        <v>27.295746220129555</v>
      </c>
      <c r="DV270" s="116">
        <v>-12943113.920340002</v>
      </c>
      <c r="DW270" s="117">
        <v>3499529.5534999999</v>
      </c>
      <c r="DX270" s="118">
        <f t="shared" si="190"/>
        <v>-9443584.3668400012</v>
      </c>
      <c r="DZ270" s="138">
        <f t="shared" si="191"/>
        <v>282028295.30465841</v>
      </c>
      <c r="EB270" s="8">
        <v>837</v>
      </c>
      <c r="EC270" s="8" t="s">
        <v>254</v>
      </c>
      <c r="ED270" s="9">
        <v>228274</v>
      </c>
      <c r="EE270" s="9">
        <v>224510549.68681717</v>
      </c>
      <c r="EF270" s="9">
        <v>6441298.4607959157</v>
      </c>
      <c r="EG270" s="49">
        <v>63739343</v>
      </c>
      <c r="EI270" s="96">
        <f t="shared" si="156"/>
        <v>288249892.68681717</v>
      </c>
      <c r="EK270" s="135">
        <f t="shared" si="192"/>
        <v>3008922.1879726052</v>
      </c>
      <c r="EL270" s="92">
        <f t="shared" si="193"/>
        <v>1.0548702673078282E-2</v>
      </c>
      <c r="EM270" s="129">
        <f t="shared" si="157"/>
        <v>13.181186591432249</v>
      </c>
      <c r="EO270" s="116">
        <v>12976573.026000001</v>
      </c>
      <c r="EP270" s="117">
        <v>3508576.15</v>
      </c>
      <c r="EQ270" s="118">
        <f t="shared" si="194"/>
        <v>-9467996.8760000002</v>
      </c>
      <c r="ES270" s="138">
        <f t="shared" si="195"/>
        <v>278781895.81081718</v>
      </c>
      <c r="EV270" s="40">
        <v>221501627.49884456</v>
      </c>
      <c r="EW270" s="41">
        <v>-2324310.5898339339</v>
      </c>
      <c r="EX270" s="42">
        <v>63739343</v>
      </c>
      <c r="EY270" s="12"/>
      <c r="EZ270" s="43">
        <v>285240970.49884456</v>
      </c>
      <c r="FA270" s="12"/>
      <c r="FB270" s="40">
        <v>-12826726.416347999</v>
      </c>
      <c r="FC270" s="41">
        <v>3357304.0841999999</v>
      </c>
      <c r="FD270" s="42">
        <v>-9469422.3321479987</v>
      </c>
      <c r="FE270" s="44"/>
      <c r="FF270" s="43">
        <v>275771548.16669655</v>
      </c>
      <c r="FG270" s="12"/>
      <c r="FH270" s="43">
        <v>837</v>
      </c>
      <c r="FI270" s="10"/>
      <c r="FJ270" s="8">
        <v>837</v>
      </c>
      <c r="FK270" s="8" t="s">
        <v>254</v>
      </c>
      <c r="FL270" s="9">
        <v>228274</v>
      </c>
      <c r="FM270" s="9">
        <v>226316918</v>
      </c>
      <c r="FN270" s="9">
        <v>6793451</v>
      </c>
      <c r="FO270" s="49">
        <f t="shared" si="196"/>
        <v>63739343</v>
      </c>
      <c r="FQ270" s="99">
        <f t="shared" si="158"/>
        <v>290056261</v>
      </c>
      <c r="FS270" s="55">
        <f t="shared" si="197"/>
        <v>4815290.501155436</v>
      </c>
      <c r="FT270" s="92">
        <f t="shared" si="198"/>
        <v>1.6881482673173492E-2</v>
      </c>
      <c r="FU270" s="55">
        <f t="shared" si="159"/>
        <v>21.094344958932844</v>
      </c>
      <c r="FW270" s="40">
        <v>221501627.49884456</v>
      </c>
      <c r="FX270" s="41">
        <v>-2324310.5898339339</v>
      </c>
      <c r="FY270" s="42">
        <v>63739343</v>
      </c>
      <c r="FZ270" s="12"/>
      <c r="GA270" s="43">
        <v>285240970.49884456</v>
      </c>
      <c r="GB270" s="12"/>
      <c r="GC270" s="40">
        <v>-12826726.416347999</v>
      </c>
      <c r="GD270" s="41">
        <v>3357304.0841999999</v>
      </c>
      <c r="GE270" s="42">
        <v>-9469422.3321479987</v>
      </c>
      <c r="GF270" s="44"/>
      <c r="GG270" s="43">
        <v>275771548.16669655</v>
      </c>
      <c r="GH270" s="12"/>
      <c r="GI270" s="43">
        <v>837</v>
      </c>
      <c r="GJ270" s="9"/>
      <c r="GK270" s="9"/>
    </row>
    <row r="271" spans="1:193" x14ac:dyDescent="0.25">
      <c r="A271" s="8">
        <v>844</v>
      </c>
      <c r="B271" s="8" t="s">
        <v>651</v>
      </c>
      <c r="C271" s="9">
        <v>1611</v>
      </c>
      <c r="D271" s="9">
        <v>6807816.3589338642</v>
      </c>
      <c r="E271" s="9">
        <v>1674938.2325320481</v>
      </c>
      <c r="F271" s="121">
        <v>-279228</v>
      </c>
      <c r="H271" s="96">
        <f t="shared" si="160"/>
        <v>6528588.3589338642</v>
      </c>
      <c r="J271" s="135">
        <f t="shared" si="151"/>
        <v>173257.99519087281</v>
      </c>
      <c r="K271" s="92">
        <f t="shared" si="152"/>
        <v>2.7261839318268262E-2</v>
      </c>
      <c r="L271" s="129">
        <f t="shared" si="161"/>
        <v>107.54686231587388</v>
      </c>
      <c r="N271" s="116">
        <v>57304.895999999993</v>
      </c>
      <c r="O271" s="117">
        <v>37769.135999999999</v>
      </c>
      <c r="P271" s="118">
        <v>-19535.759999999995</v>
      </c>
      <c r="R271" s="138">
        <f t="shared" si="162"/>
        <v>6509052.5989338644</v>
      </c>
      <c r="S271" s="117"/>
      <c r="T271" s="8">
        <v>844</v>
      </c>
      <c r="U271" s="8" t="s">
        <v>255</v>
      </c>
      <c r="V271" s="9">
        <v>1611</v>
      </c>
      <c r="W271" s="9">
        <v>6807816.3589338642</v>
      </c>
      <c r="X271" s="9">
        <v>1674938.2325320481</v>
      </c>
      <c r="Y271" s="121">
        <v>-279564</v>
      </c>
      <c r="AA271" s="96">
        <f t="shared" si="163"/>
        <v>6528252.3589338642</v>
      </c>
      <c r="AC271" s="135">
        <f t="shared" si="164"/>
        <v>172921.99519087281</v>
      </c>
      <c r="AD271" s="92">
        <f t="shared" si="165"/>
        <v>2.7208970312131795E-2</v>
      </c>
      <c r="AE271" s="129">
        <f t="shared" si="166"/>
        <v>107.33829620786642</v>
      </c>
      <c r="AG271" s="116">
        <v>57304.895999999993</v>
      </c>
      <c r="AH271" s="117">
        <v>37769.135999999999</v>
      </c>
      <c r="AI271" s="118">
        <f t="shared" si="167"/>
        <v>-19535.759999999995</v>
      </c>
      <c r="AK271" s="138">
        <f t="shared" si="168"/>
        <v>6508716.5989338644</v>
      </c>
      <c r="AL271" s="117"/>
      <c r="AM271" s="177" t="s">
        <v>255</v>
      </c>
      <c r="AN271" s="158">
        <v>1608</v>
      </c>
      <c r="AO271" s="158">
        <v>6690809.3637429914</v>
      </c>
      <c r="AP271" s="158">
        <v>1683556.0446298744</v>
      </c>
      <c r="AQ271" s="158">
        <v>-335479</v>
      </c>
      <c r="AS271" s="168">
        <f t="shared" si="153"/>
        <v>6355330.3637429914</v>
      </c>
      <c r="AU271" s="158">
        <v>10517.664000000001</v>
      </c>
      <c r="AV271" s="158">
        <v>-53903.027999999998</v>
      </c>
      <c r="AW271" s="158">
        <v>-43385.364000000001</v>
      </c>
      <c r="AY271" s="168">
        <f t="shared" si="154"/>
        <v>6311944.9997429913</v>
      </c>
      <c r="BA271" s="181">
        <v>844</v>
      </c>
      <c r="BB271" s="121"/>
      <c r="BD271" s="8">
        <v>844</v>
      </c>
      <c r="BE271" s="8" t="s">
        <v>255</v>
      </c>
      <c r="BF271" s="9">
        <v>1611</v>
      </c>
      <c r="BG271" s="9">
        <v>6807816.3589338642</v>
      </c>
      <c r="BH271" s="9">
        <v>1674938.2325320481</v>
      </c>
      <c r="BI271" s="49">
        <v>-334731</v>
      </c>
      <c r="BK271" s="96">
        <f t="shared" si="169"/>
        <v>6473085.3589338642</v>
      </c>
      <c r="BM271" s="135">
        <f t="shared" si="170"/>
        <v>117006.99519087281</v>
      </c>
      <c r="BN271" s="92">
        <f t="shared" si="171"/>
        <v>1.8408677252677749E-2</v>
      </c>
      <c r="BO271" s="129">
        <f t="shared" si="172"/>
        <v>72.630040466091131</v>
      </c>
      <c r="BQ271" s="116">
        <v>57304.896000000001</v>
      </c>
      <c r="BR271" s="117">
        <v>37769.135999999999</v>
      </c>
      <c r="BS271" s="118">
        <f t="shared" si="173"/>
        <v>-19535.760000000002</v>
      </c>
      <c r="BU271" s="138">
        <f t="shared" si="174"/>
        <v>6453549.5989338644</v>
      </c>
      <c r="BW271" s="8">
        <v>844</v>
      </c>
      <c r="BX271" s="8" t="s">
        <v>255</v>
      </c>
      <c r="BY271" s="9">
        <v>1611</v>
      </c>
      <c r="BZ271" s="9">
        <v>6734193.6127811521</v>
      </c>
      <c r="CA271" s="9">
        <v>1674938.2325320481</v>
      </c>
      <c r="CB271" s="49">
        <v>-334731</v>
      </c>
      <c r="CD271" s="96">
        <f t="shared" si="175"/>
        <v>6399462.6127811521</v>
      </c>
      <c r="CF271" s="135">
        <f t="shared" si="176"/>
        <v>43384.249038160779</v>
      </c>
      <c r="CG271" s="92">
        <f t="shared" si="177"/>
        <v>6.8256315538269257E-3</v>
      </c>
      <c r="CH271" s="129">
        <f t="shared" si="178"/>
        <v>26.930011817604456</v>
      </c>
      <c r="CJ271" s="116">
        <v>57304.896000000001</v>
      </c>
      <c r="CK271" s="117">
        <v>37769.135999999999</v>
      </c>
      <c r="CL271" s="118">
        <f t="shared" si="179"/>
        <v>-19535.760000000002</v>
      </c>
      <c r="CN271" s="138">
        <f t="shared" si="180"/>
        <v>6379926.8527811524</v>
      </c>
      <c r="CP271" s="8">
        <v>844</v>
      </c>
      <c r="CQ271" s="8" t="s">
        <v>255</v>
      </c>
      <c r="CR271" s="9">
        <v>1611</v>
      </c>
      <c r="CS271" s="9">
        <v>6742813.926214681</v>
      </c>
      <c r="CT271" s="9">
        <v>1675085.9211180725</v>
      </c>
      <c r="CU271" s="49">
        <v>-334731</v>
      </c>
      <c r="CW271" s="96">
        <f t="shared" si="181"/>
        <v>6408082.926214681</v>
      </c>
      <c r="CY271" s="135">
        <f t="shared" si="182"/>
        <v>52004.562471689656</v>
      </c>
      <c r="CZ271" s="92">
        <f t="shared" si="183"/>
        <v>8.1818630129451408E-3</v>
      </c>
      <c r="DA271" s="129">
        <f t="shared" si="184"/>
        <v>32.280920218305184</v>
      </c>
      <c r="DC271" s="116">
        <v>-57359.72</v>
      </c>
      <c r="DD271" s="117">
        <v>37805.270000000004</v>
      </c>
      <c r="DE271" s="118">
        <f t="shared" si="185"/>
        <v>-19554.449999999997</v>
      </c>
      <c r="DG271" s="138">
        <f t="shared" si="186"/>
        <v>6388528.4762146808</v>
      </c>
      <c r="DI271" s="8">
        <v>844</v>
      </c>
      <c r="DJ271" s="8" t="s">
        <v>255</v>
      </c>
      <c r="DK271" s="9">
        <v>1611</v>
      </c>
      <c r="DL271" s="9">
        <v>6742809.6154085891</v>
      </c>
      <c r="DM271" s="9">
        <v>1675085.9211180725</v>
      </c>
      <c r="DN271" s="49">
        <v>-334731</v>
      </c>
      <c r="DP271" s="96">
        <f t="shared" si="187"/>
        <v>6408078.6154085891</v>
      </c>
      <c r="DR271" s="135">
        <f t="shared" si="188"/>
        <v>52000.251665597782</v>
      </c>
      <c r="DS271" s="92">
        <f t="shared" si="189"/>
        <v>8.1811847950495811E-3</v>
      </c>
      <c r="DT271" s="129">
        <f t="shared" si="155"/>
        <v>32.278244361016625</v>
      </c>
      <c r="DV271" s="116">
        <v>-57359.72</v>
      </c>
      <c r="DW271" s="117">
        <v>37805.270000000004</v>
      </c>
      <c r="DX271" s="118">
        <f t="shared" si="190"/>
        <v>-19554.449999999997</v>
      </c>
      <c r="DZ271" s="138">
        <f t="shared" si="191"/>
        <v>6388524.1654085889</v>
      </c>
      <c r="EB271" s="8">
        <v>844</v>
      </c>
      <c r="EC271" s="8" t="s">
        <v>255</v>
      </c>
      <c r="ED271" s="9">
        <v>1611</v>
      </c>
      <c r="EE271" s="9">
        <v>6769216.5225637611</v>
      </c>
      <c r="EF271" s="9">
        <v>1668487.2251990368</v>
      </c>
      <c r="EG271" s="49">
        <v>-334731</v>
      </c>
      <c r="EI271" s="96">
        <f t="shared" si="156"/>
        <v>6434485.5225637611</v>
      </c>
      <c r="EK271" s="135">
        <f t="shared" si="192"/>
        <v>78407.15882076975</v>
      </c>
      <c r="EL271" s="92">
        <f t="shared" si="193"/>
        <v>1.2335775982251586E-2</v>
      </c>
      <c r="EM271" s="129">
        <f t="shared" si="157"/>
        <v>48.669868914195995</v>
      </c>
      <c r="EO271" s="116">
        <v>57508</v>
      </c>
      <c r="EP271" s="117">
        <v>37903</v>
      </c>
      <c r="EQ271" s="118">
        <f t="shared" si="194"/>
        <v>-19605</v>
      </c>
      <c r="ES271" s="138">
        <f t="shared" si="195"/>
        <v>6414880.5225637611</v>
      </c>
      <c r="EV271" s="40">
        <v>6690809.3637429914</v>
      </c>
      <c r="EW271" s="41">
        <v>1683556.0446298744</v>
      </c>
      <c r="EX271" s="42">
        <v>-334731</v>
      </c>
      <c r="EY271" s="12"/>
      <c r="EZ271" s="43">
        <v>6356078.3637429914</v>
      </c>
      <c r="FA271" s="12"/>
      <c r="FB271" s="40">
        <v>-53903.027999999998</v>
      </c>
      <c r="FC271" s="41">
        <v>10517.664000000001</v>
      </c>
      <c r="FD271" s="42">
        <v>-43385.364000000001</v>
      </c>
      <c r="FE271" s="44"/>
      <c r="FF271" s="43">
        <v>6312692.9997429913</v>
      </c>
      <c r="FG271" s="12"/>
      <c r="FH271" s="43">
        <v>844</v>
      </c>
      <c r="FI271" s="10"/>
      <c r="FJ271" s="8">
        <v>844</v>
      </c>
      <c r="FK271" s="8" t="s">
        <v>255</v>
      </c>
      <c r="FL271" s="9">
        <v>1611</v>
      </c>
      <c r="FM271" s="9">
        <v>6687723</v>
      </c>
      <c r="FN271" s="9">
        <v>1669298</v>
      </c>
      <c r="FO271" s="49">
        <f t="shared" si="196"/>
        <v>-334731</v>
      </c>
      <c r="FQ271" s="99">
        <f t="shared" si="158"/>
        <v>6352992</v>
      </c>
      <c r="FS271" s="55">
        <f t="shared" si="197"/>
        <v>-3086.3637429913506</v>
      </c>
      <c r="FT271" s="92">
        <f t="shared" si="198"/>
        <v>-4.8557672929221737E-4</v>
      </c>
      <c r="FU271" s="55">
        <f t="shared" si="159"/>
        <v>-1.9158061719375237</v>
      </c>
      <c r="FW271" s="40">
        <v>6690809.3637429914</v>
      </c>
      <c r="FX271" s="41">
        <v>1683556.0446298744</v>
      </c>
      <c r="FY271" s="42">
        <v>-334731</v>
      </c>
      <c r="FZ271" s="12"/>
      <c r="GA271" s="43">
        <v>6356078.3637429914</v>
      </c>
      <c r="GB271" s="12"/>
      <c r="GC271" s="40">
        <v>-53903.027999999998</v>
      </c>
      <c r="GD271" s="41">
        <v>10517.664000000001</v>
      </c>
      <c r="GE271" s="42">
        <v>-43385.364000000001</v>
      </c>
      <c r="GF271" s="44"/>
      <c r="GG271" s="43">
        <v>6312692.9997429913</v>
      </c>
      <c r="GH271" s="12"/>
      <c r="GI271" s="43">
        <v>844</v>
      </c>
      <c r="GJ271" s="9"/>
      <c r="GK271" s="9"/>
    </row>
    <row r="272" spans="1:193" x14ac:dyDescent="0.25">
      <c r="A272" s="8">
        <v>845</v>
      </c>
      <c r="B272" s="8" t="s">
        <v>652</v>
      </c>
      <c r="C272" s="9">
        <v>3099</v>
      </c>
      <c r="D272" s="9">
        <v>10409165.373099992</v>
      </c>
      <c r="E272" s="9">
        <v>2328215.3990687174</v>
      </c>
      <c r="F272" s="121">
        <v>-128629</v>
      </c>
      <c r="H272" s="96">
        <f t="shared" si="160"/>
        <v>10280536.373099992</v>
      </c>
      <c r="J272" s="135">
        <f t="shared" ref="J272:J310" si="199">H272-AS272</f>
        <v>-616089.06488182582</v>
      </c>
      <c r="K272" s="92">
        <f t="shared" ref="K272:K310" si="200">J272/AS272</f>
        <v>-5.6539436763087703E-2</v>
      </c>
      <c r="L272" s="129">
        <f t="shared" si="161"/>
        <v>-198.8025378773236</v>
      </c>
      <c r="N272" s="116">
        <v>29954.831999999999</v>
      </c>
      <c r="O272" s="117">
        <v>53462.8632</v>
      </c>
      <c r="P272" s="118">
        <v>23508.031200000001</v>
      </c>
      <c r="R272" s="138">
        <f t="shared" si="162"/>
        <v>10304044.404299991</v>
      </c>
      <c r="S272" s="117"/>
      <c r="T272" s="8">
        <v>845</v>
      </c>
      <c r="U272" s="8" t="s">
        <v>256</v>
      </c>
      <c r="V272" s="9">
        <v>3099</v>
      </c>
      <c r="W272" s="9">
        <v>10409165.373099992</v>
      </c>
      <c r="X272" s="9">
        <v>2328215.3990687174</v>
      </c>
      <c r="Y272" s="121">
        <v>-101023</v>
      </c>
      <c r="AA272" s="96">
        <f t="shared" si="163"/>
        <v>10308142.373099992</v>
      </c>
      <c r="AC272" s="135">
        <f t="shared" si="164"/>
        <v>-588483.06488182582</v>
      </c>
      <c r="AD272" s="92">
        <f t="shared" si="165"/>
        <v>-5.4005991876217026E-2</v>
      </c>
      <c r="AE272" s="129">
        <f t="shared" si="166"/>
        <v>-189.894503027372</v>
      </c>
      <c r="AG272" s="116">
        <v>29954.831999999999</v>
      </c>
      <c r="AH272" s="117">
        <v>53462.8632</v>
      </c>
      <c r="AI272" s="118">
        <f t="shared" si="167"/>
        <v>23508.031200000001</v>
      </c>
      <c r="AK272" s="138">
        <f t="shared" si="168"/>
        <v>10331650.404299991</v>
      </c>
      <c r="AL272" s="117"/>
      <c r="AM272" s="177" t="s">
        <v>256</v>
      </c>
      <c r="AN272" s="158">
        <v>3195</v>
      </c>
      <c r="AO272" s="158">
        <v>10994066.437981818</v>
      </c>
      <c r="AP272" s="158">
        <v>2387258.4912369261</v>
      </c>
      <c r="AQ272" s="158">
        <v>-97441</v>
      </c>
      <c r="AS272" s="168">
        <f t="shared" ref="AS272:AS310" si="201">AO272+AQ272+AR272</f>
        <v>10896625.437981818</v>
      </c>
      <c r="AU272" s="158">
        <v>53903.027999999998</v>
      </c>
      <c r="AV272" s="158">
        <v>-19720.62</v>
      </c>
      <c r="AW272" s="158">
        <v>34182.407999999996</v>
      </c>
      <c r="AY272" s="168">
        <f t="shared" ref="AY272:AY310" si="202">AS272+AW272</f>
        <v>10930807.845981818</v>
      </c>
      <c r="BA272" s="181">
        <v>845</v>
      </c>
      <c r="BB272" s="121"/>
      <c r="BD272" s="8">
        <v>845</v>
      </c>
      <c r="BE272" s="8" t="s">
        <v>256</v>
      </c>
      <c r="BF272" s="9">
        <v>3099</v>
      </c>
      <c r="BG272" s="9">
        <v>10409165.373099992</v>
      </c>
      <c r="BH272" s="9">
        <v>2328215.3990687174</v>
      </c>
      <c r="BI272" s="49">
        <v>-26398</v>
      </c>
      <c r="BK272" s="96">
        <f t="shared" si="169"/>
        <v>10382767.373099992</v>
      </c>
      <c r="BM272" s="135">
        <f t="shared" si="170"/>
        <v>-584901.06488182582</v>
      </c>
      <c r="BN272" s="92">
        <f t="shared" si="171"/>
        <v>-5.3329572113638278E-2</v>
      </c>
      <c r="BO272" s="129">
        <f t="shared" si="172"/>
        <v>-188.73864629939524</v>
      </c>
      <c r="BQ272" s="116">
        <v>29954.832000000002</v>
      </c>
      <c r="BR272" s="117">
        <v>53462.8632</v>
      </c>
      <c r="BS272" s="118">
        <f t="shared" si="173"/>
        <v>23508.031199999998</v>
      </c>
      <c r="BU272" s="138">
        <f t="shared" si="174"/>
        <v>10406275.404299991</v>
      </c>
      <c r="BW272" s="8">
        <v>845</v>
      </c>
      <c r="BX272" s="8" t="s">
        <v>256</v>
      </c>
      <c r="BY272" s="9">
        <v>3099</v>
      </c>
      <c r="BZ272" s="9">
        <v>10306116.661345178</v>
      </c>
      <c r="CA272" s="9">
        <v>2328215.3990687174</v>
      </c>
      <c r="CB272" s="49">
        <v>-26398</v>
      </c>
      <c r="CD272" s="96">
        <f t="shared" si="175"/>
        <v>10279718.661345178</v>
      </c>
      <c r="CF272" s="135">
        <f t="shared" si="176"/>
        <v>-687949.77663663961</v>
      </c>
      <c r="CG272" s="92">
        <f t="shared" si="177"/>
        <v>-6.2725252912845225E-2</v>
      </c>
      <c r="CH272" s="129">
        <f t="shared" si="178"/>
        <v>-221.99089275141645</v>
      </c>
      <c r="CJ272" s="116">
        <v>29954.832000000002</v>
      </c>
      <c r="CK272" s="117">
        <v>53462.8632</v>
      </c>
      <c r="CL272" s="118">
        <f t="shared" si="179"/>
        <v>23508.031199999998</v>
      </c>
      <c r="CN272" s="138">
        <f t="shared" si="180"/>
        <v>10303226.692545177</v>
      </c>
      <c r="CP272" s="8">
        <v>845</v>
      </c>
      <c r="CQ272" s="8" t="s">
        <v>256</v>
      </c>
      <c r="CR272" s="9">
        <v>3099</v>
      </c>
      <c r="CS272" s="9">
        <v>10368710.762335407</v>
      </c>
      <c r="CT272" s="9">
        <v>2341163.2877825648</v>
      </c>
      <c r="CU272" s="49">
        <v>-26398</v>
      </c>
      <c r="CW272" s="96">
        <f t="shared" si="181"/>
        <v>10342312.762335407</v>
      </c>
      <c r="CY272" s="135">
        <f t="shared" si="182"/>
        <v>-625355.67564641126</v>
      </c>
      <c r="CZ272" s="92">
        <f t="shared" si="183"/>
        <v>-5.7018105459931662E-2</v>
      </c>
      <c r="DA272" s="129">
        <f t="shared" si="184"/>
        <v>-201.79273173488585</v>
      </c>
      <c r="DC272" s="116">
        <v>-29983.489999999998</v>
      </c>
      <c r="DD272" s="117">
        <v>53514.011500000001</v>
      </c>
      <c r="DE272" s="118">
        <f t="shared" si="185"/>
        <v>23530.521500000003</v>
      </c>
      <c r="DG272" s="138">
        <f t="shared" si="186"/>
        <v>10365843.283835407</v>
      </c>
      <c r="DI272" s="8">
        <v>845</v>
      </c>
      <c r="DJ272" s="8" t="s">
        <v>256</v>
      </c>
      <c r="DK272" s="9">
        <v>3099</v>
      </c>
      <c r="DL272" s="9">
        <v>10368692.397566793</v>
      </c>
      <c r="DM272" s="9">
        <v>2341163.2877825648</v>
      </c>
      <c r="DN272" s="49">
        <v>-26398</v>
      </c>
      <c r="DP272" s="96">
        <f t="shared" si="187"/>
        <v>10342294.397566793</v>
      </c>
      <c r="DR272" s="135">
        <f t="shared" si="188"/>
        <v>-625374.04041502438</v>
      </c>
      <c r="DS272" s="92">
        <f t="shared" si="189"/>
        <v>-5.7019779905937845E-2</v>
      </c>
      <c r="DT272" s="129">
        <f t="shared" ref="DT272:DT310" si="203">DR272/DK272</f>
        <v>-201.79865776541607</v>
      </c>
      <c r="DV272" s="116">
        <v>-29983.489999999998</v>
      </c>
      <c r="DW272" s="117">
        <v>53514.011500000001</v>
      </c>
      <c r="DX272" s="118">
        <f t="shared" si="190"/>
        <v>23530.521500000003</v>
      </c>
      <c r="DZ272" s="138">
        <f t="shared" si="191"/>
        <v>10365824.919066794</v>
      </c>
      <c r="EB272" s="8">
        <v>845</v>
      </c>
      <c r="EC272" s="8" t="s">
        <v>256</v>
      </c>
      <c r="ED272" s="9">
        <v>3099</v>
      </c>
      <c r="EE272" s="9">
        <v>10446385.114968086</v>
      </c>
      <c r="EF272" s="9">
        <v>2373920.1593846167</v>
      </c>
      <c r="EG272" s="49">
        <v>-26398</v>
      </c>
      <c r="EI272" s="96">
        <f t="shared" ref="EI272:EI310" si="204">EE272+EG272</f>
        <v>10419987.114968086</v>
      </c>
      <c r="EK272" s="135">
        <f t="shared" si="192"/>
        <v>-547681.32301373221</v>
      </c>
      <c r="EL272" s="92">
        <f t="shared" si="193"/>
        <v>-4.9935984672646809E-2</v>
      </c>
      <c r="EM272" s="129">
        <f t="shared" ref="EM272:EM310" si="205">EK272/ED272</f>
        <v>-176.72840368303719</v>
      </c>
      <c r="EO272" s="116">
        <v>30061</v>
      </c>
      <c r="EP272" s="117">
        <v>53652.35</v>
      </c>
      <c r="EQ272" s="118">
        <f t="shared" si="194"/>
        <v>23591.35</v>
      </c>
      <c r="ES272" s="138">
        <f t="shared" si="195"/>
        <v>10443578.464968085</v>
      </c>
      <c r="EV272" s="40">
        <v>10994066.437981818</v>
      </c>
      <c r="EW272" s="41">
        <v>2387258.4912369261</v>
      </c>
      <c r="EX272" s="42">
        <v>-26398</v>
      </c>
      <c r="EY272" s="12"/>
      <c r="EZ272" s="43">
        <v>10967668.437981818</v>
      </c>
      <c r="FA272" s="12"/>
      <c r="FB272" s="40">
        <v>-19720.62</v>
      </c>
      <c r="FC272" s="41">
        <v>53903.027999999998</v>
      </c>
      <c r="FD272" s="42">
        <v>34182.407999999996</v>
      </c>
      <c r="FE272" s="44"/>
      <c r="FF272" s="43">
        <v>11001850.845981818</v>
      </c>
      <c r="FG272" s="12"/>
      <c r="FH272" s="43">
        <v>845</v>
      </c>
      <c r="FI272" s="10"/>
      <c r="FJ272" s="8">
        <v>845</v>
      </c>
      <c r="FK272" s="8" t="s">
        <v>256</v>
      </c>
      <c r="FL272" s="9">
        <v>3099</v>
      </c>
      <c r="FM272" s="9">
        <v>10378115</v>
      </c>
      <c r="FN272" s="9">
        <v>2296868</v>
      </c>
      <c r="FO272" s="49">
        <f t="shared" si="196"/>
        <v>-26398</v>
      </c>
      <c r="FQ272" s="99">
        <f t="shared" ref="FQ272:FQ310" si="206">FM272+FO272</f>
        <v>10351717</v>
      </c>
      <c r="FS272" s="55">
        <f t="shared" si="197"/>
        <v>-615951.43798181787</v>
      </c>
      <c r="FT272" s="92">
        <f t="shared" si="198"/>
        <v>-5.6160654515114088E-2</v>
      </c>
      <c r="FU272" s="55">
        <f t="shared" ref="FU272:FU310" si="207">FS272/FL272</f>
        <v>-198.75812777728876</v>
      </c>
      <c r="FW272" s="40">
        <v>10994066.437981818</v>
      </c>
      <c r="FX272" s="41">
        <v>2387258.4912369261</v>
      </c>
      <c r="FY272" s="42">
        <v>-26398</v>
      </c>
      <c r="FZ272" s="12"/>
      <c r="GA272" s="43">
        <v>10967668.437981818</v>
      </c>
      <c r="GB272" s="12"/>
      <c r="GC272" s="40">
        <v>-19720.62</v>
      </c>
      <c r="GD272" s="41">
        <v>53903.027999999998</v>
      </c>
      <c r="GE272" s="42">
        <v>34182.407999999996</v>
      </c>
      <c r="GF272" s="44"/>
      <c r="GG272" s="43">
        <v>11001850.845981818</v>
      </c>
      <c r="GH272" s="12"/>
      <c r="GI272" s="43">
        <v>845</v>
      </c>
      <c r="GJ272" s="9"/>
      <c r="GK272" s="9"/>
    </row>
    <row r="273" spans="1:193" x14ac:dyDescent="0.25">
      <c r="A273" s="8">
        <v>846</v>
      </c>
      <c r="B273" s="8" t="s">
        <v>653</v>
      </c>
      <c r="C273" s="9">
        <v>5363</v>
      </c>
      <c r="D273" s="9">
        <v>18404516.434245434</v>
      </c>
      <c r="E273" s="9">
        <v>4950775.7113454556</v>
      </c>
      <c r="F273" s="121">
        <v>-383948</v>
      </c>
      <c r="H273" s="96">
        <f t="shared" ref="H273:H310" si="208">D273+F273</f>
        <v>18020568.434245434</v>
      </c>
      <c r="J273" s="135">
        <f t="shared" si="199"/>
        <v>-643796.90308022499</v>
      </c>
      <c r="K273" s="92">
        <f t="shared" si="200"/>
        <v>-3.449337234053907E-2</v>
      </c>
      <c r="L273" s="129">
        <f t="shared" ref="L273:L310" si="209">J273/C273</f>
        <v>-120.04417361182639</v>
      </c>
      <c r="N273" s="116">
        <v>115912.17600000001</v>
      </c>
      <c r="O273" s="117">
        <v>191515.56719999999</v>
      </c>
      <c r="P273" s="118">
        <v>75603.391199999984</v>
      </c>
      <c r="R273" s="138">
        <f t="shared" ref="R273:R310" si="210">H273+P273</f>
        <v>18096171.825445432</v>
      </c>
      <c r="S273" s="117"/>
      <c r="T273" s="8">
        <v>846</v>
      </c>
      <c r="U273" s="8" t="s">
        <v>257</v>
      </c>
      <c r="V273" s="9">
        <v>5363</v>
      </c>
      <c r="W273" s="9">
        <v>18404516.434245434</v>
      </c>
      <c r="X273" s="9">
        <v>4950775.7113454556</v>
      </c>
      <c r="Y273" s="121">
        <v>-359108</v>
      </c>
      <c r="AA273" s="96">
        <f t="shared" ref="AA273:AA310" si="211">W273+Y273</f>
        <v>18045408.434245434</v>
      </c>
      <c r="AC273" s="135">
        <f t="shared" ref="AC273:AC310" si="212">AA273-AS273</f>
        <v>-618956.90308022499</v>
      </c>
      <c r="AD273" s="92">
        <f t="shared" ref="AD273:AD310" si="213">(AC273/AS273)</f>
        <v>-3.3162493976819724E-2</v>
      </c>
      <c r="AE273" s="129">
        <f t="shared" ref="AE273:AE310" si="214">AC273/V273</f>
        <v>-115.41243764315215</v>
      </c>
      <c r="AG273" s="116">
        <v>115912.17600000001</v>
      </c>
      <c r="AH273" s="117">
        <v>191515.56719999999</v>
      </c>
      <c r="AI273" s="118">
        <f t="shared" ref="AI273:AI310" si="215">AH273-AG273</f>
        <v>75603.391199999984</v>
      </c>
      <c r="AK273" s="138">
        <f t="shared" ref="AK273:AK310" si="216">AA273+AI273</f>
        <v>18121011.825445432</v>
      </c>
      <c r="AL273" s="117"/>
      <c r="AM273" s="177" t="s">
        <v>257</v>
      </c>
      <c r="AN273" s="158">
        <v>5482</v>
      </c>
      <c r="AO273" s="158">
        <v>19111839.337325659</v>
      </c>
      <c r="AP273" s="158">
        <v>5089921.8199890936</v>
      </c>
      <c r="AQ273" s="158">
        <v>-447474</v>
      </c>
      <c r="AS273" s="168">
        <f t="shared" si="201"/>
        <v>18664365.337325659</v>
      </c>
      <c r="AU273" s="158">
        <v>184190.59080000001</v>
      </c>
      <c r="AV273" s="158">
        <v>-156515.98740000001</v>
      </c>
      <c r="AW273" s="158">
        <v>27674.603399999993</v>
      </c>
      <c r="AY273" s="168">
        <f t="shared" si="202"/>
        <v>18692039.940725658</v>
      </c>
      <c r="BA273" s="181">
        <v>846</v>
      </c>
      <c r="BB273" s="121"/>
      <c r="BD273" s="8">
        <v>846</v>
      </c>
      <c r="BE273" s="8" t="s">
        <v>257</v>
      </c>
      <c r="BF273" s="9">
        <v>5363</v>
      </c>
      <c r="BG273" s="9">
        <v>18404516.434245434</v>
      </c>
      <c r="BH273" s="9">
        <v>4950775.7113454575</v>
      </c>
      <c r="BI273" s="49">
        <v>-347477</v>
      </c>
      <c r="BK273" s="96">
        <f t="shared" ref="BK273:BK310" si="217">BG273+BI273</f>
        <v>18057039.434245434</v>
      </c>
      <c r="BM273" s="135">
        <f t="shared" ref="BM273:BM310" si="218">BK273-EZ273</f>
        <v>-707322.90308022499</v>
      </c>
      <c r="BN273" s="92">
        <f t="shared" ref="BN273:BN310" si="219">BM273/EZ273</f>
        <v>-3.7695014110510634E-2</v>
      </c>
      <c r="BO273" s="129">
        <f t="shared" ref="BO273:BO310" si="220">BM273/BF273</f>
        <v>-131.88940948726926</v>
      </c>
      <c r="BQ273" s="116">
        <v>115912.17600000001</v>
      </c>
      <c r="BR273" s="117">
        <v>191515.56719999999</v>
      </c>
      <c r="BS273" s="118">
        <f t="shared" ref="BS273:BS310" si="221">BR273-BQ273</f>
        <v>75603.391199999984</v>
      </c>
      <c r="BU273" s="138">
        <f t="shared" ref="BU273:BU310" si="222">BK273+BS273</f>
        <v>18132642.825445432</v>
      </c>
      <c r="BW273" s="8">
        <v>846</v>
      </c>
      <c r="BX273" s="8" t="s">
        <v>257</v>
      </c>
      <c r="BY273" s="9">
        <v>5363</v>
      </c>
      <c r="BZ273" s="9">
        <v>18221603.292739432</v>
      </c>
      <c r="CA273" s="9">
        <v>4950775.7113454575</v>
      </c>
      <c r="CB273" s="49">
        <v>-347477</v>
      </c>
      <c r="CD273" s="96">
        <f t="shared" ref="CD273:CD310" si="223">BZ273+CB273</f>
        <v>17874126.292739432</v>
      </c>
      <c r="CF273" s="135">
        <f t="shared" ref="CF273:CF310" si="224">CD273-EZ273</f>
        <v>-890236.04458622634</v>
      </c>
      <c r="CG273" s="92">
        <f t="shared" ref="CG273:CG310" si="225">CF273/EZ273</f>
        <v>-4.7442914850103289E-2</v>
      </c>
      <c r="CH273" s="129">
        <f t="shared" ref="CH273:CH310" si="226">CF273/BY273</f>
        <v>-165.99590613205785</v>
      </c>
      <c r="CJ273" s="116">
        <v>115912.17600000001</v>
      </c>
      <c r="CK273" s="117">
        <v>191515.56719999999</v>
      </c>
      <c r="CL273" s="118">
        <f t="shared" ref="CL273:CL310" si="227">CK273-CJ273</f>
        <v>75603.391199999984</v>
      </c>
      <c r="CN273" s="138">
        <f t="shared" ref="CN273:CN310" si="228">CD273+CL273</f>
        <v>17949729.683939431</v>
      </c>
      <c r="CP273" s="8">
        <v>846</v>
      </c>
      <c r="CQ273" s="8" t="s">
        <v>257</v>
      </c>
      <c r="CR273" s="9">
        <v>5363</v>
      </c>
      <c r="CS273" s="9">
        <v>18279552.572721016</v>
      </c>
      <c r="CT273" s="9">
        <v>4962784.3799381806</v>
      </c>
      <c r="CU273" s="49">
        <v>-347477</v>
      </c>
      <c r="CW273" s="96">
        <f t="shared" ref="CW273:CW310" si="229">CS273+CU273</f>
        <v>17932075.572721016</v>
      </c>
      <c r="CY273" s="135">
        <f t="shared" ref="CY273:CY310" si="230">CW273-EZ273</f>
        <v>-832286.76460464299</v>
      </c>
      <c r="CZ273" s="92">
        <f t="shared" ref="CZ273:CZ310" si="231">CY273/EZ273</f>
        <v>-4.4354652166840564E-2</v>
      </c>
      <c r="DA273" s="129">
        <f t="shared" ref="DA273:DA310" si="232">CY273/CR273</f>
        <v>-155.1905210898085</v>
      </c>
      <c r="DC273" s="116">
        <v>-116023.06999999998</v>
      </c>
      <c r="DD273" s="117">
        <v>191698.79149999999</v>
      </c>
      <c r="DE273" s="118">
        <f t="shared" ref="DE273:DE310" si="233">DC273+DD273</f>
        <v>75675.721500000014</v>
      </c>
      <c r="DG273" s="138">
        <f t="shared" ref="DG273:DG310" si="234">CW273+DE273</f>
        <v>18007751.294221018</v>
      </c>
      <c r="DI273" s="8">
        <v>846</v>
      </c>
      <c r="DJ273" s="8" t="s">
        <v>257</v>
      </c>
      <c r="DK273" s="9">
        <v>5363</v>
      </c>
      <c r="DL273" s="9">
        <v>18279567.263144314</v>
      </c>
      <c r="DM273" s="9">
        <v>4962784.3799381806</v>
      </c>
      <c r="DN273" s="49">
        <v>-347477</v>
      </c>
      <c r="DP273" s="96">
        <f t="shared" ref="DP273:DP310" si="235">DL273+DN273</f>
        <v>17932090.263144314</v>
      </c>
      <c r="DR273" s="135">
        <f t="shared" ref="DR273:DR310" si="236">DP273-EZ273</f>
        <v>-832272.07418134436</v>
      </c>
      <c r="DS273" s="92">
        <f t="shared" ref="DS273:DS310" si="237">DR273/EZ273</f>
        <v>-4.4353869277284574E-2</v>
      </c>
      <c r="DT273" s="129">
        <f t="shared" si="203"/>
        <v>-155.18778187233718</v>
      </c>
      <c r="DV273" s="116">
        <v>-116023.06999999998</v>
      </c>
      <c r="DW273" s="117">
        <v>191698.79149999999</v>
      </c>
      <c r="DX273" s="118">
        <f t="shared" ref="DX273:DX310" si="238">DV273+DW273</f>
        <v>75675.721500000014</v>
      </c>
      <c r="DZ273" s="138">
        <f t="shared" ref="DZ273:DZ310" si="239">DP273+DX273</f>
        <v>18007765.984644316</v>
      </c>
      <c r="EB273" s="8">
        <v>846</v>
      </c>
      <c r="EC273" s="8" t="s">
        <v>257</v>
      </c>
      <c r="ED273" s="9">
        <v>5363</v>
      </c>
      <c r="EE273" s="9">
        <v>18275177.01031179</v>
      </c>
      <c r="EF273" s="9">
        <v>4894900.0478327284</v>
      </c>
      <c r="EG273" s="49">
        <v>-347477</v>
      </c>
      <c r="EI273" s="96">
        <f t="shared" si="204"/>
        <v>17927700.01031179</v>
      </c>
      <c r="EK273" s="135">
        <f t="shared" ref="EK273:EK310" si="240">EI273-EZ273</f>
        <v>-836662.32701386884</v>
      </c>
      <c r="EL273" s="92">
        <f t="shared" ref="EL273:EL310" si="241">EK273/EZ273</f>
        <v>-4.4587836877867063E-2</v>
      </c>
      <c r="EM273" s="129">
        <f t="shared" si="205"/>
        <v>-156.00640071114466</v>
      </c>
      <c r="EO273" s="116">
        <v>116323</v>
      </c>
      <c r="EP273" s="117">
        <v>192194.35</v>
      </c>
      <c r="EQ273" s="118">
        <f t="shared" ref="EQ273:EQ310" si="242">EP273-EO273</f>
        <v>75871.350000000006</v>
      </c>
      <c r="ES273" s="138">
        <f t="shared" ref="ES273:ES310" si="243">EI273+EQ273</f>
        <v>18003571.360311791</v>
      </c>
      <c r="EV273" s="40">
        <v>19111839.337325659</v>
      </c>
      <c r="EW273" s="41">
        <v>5089921.8199890936</v>
      </c>
      <c r="EX273" s="42">
        <v>-347477</v>
      </c>
      <c r="EY273" s="12"/>
      <c r="EZ273" s="43">
        <v>18764362.337325659</v>
      </c>
      <c r="FA273" s="12"/>
      <c r="FB273" s="40">
        <v>-156515.98740000001</v>
      </c>
      <c r="FC273" s="41">
        <v>184190.59080000001</v>
      </c>
      <c r="FD273" s="42">
        <v>27674.603399999993</v>
      </c>
      <c r="FE273" s="44"/>
      <c r="FF273" s="43">
        <v>18792036.940725658</v>
      </c>
      <c r="FG273" s="12"/>
      <c r="FH273" s="43">
        <v>846</v>
      </c>
      <c r="FI273" s="10"/>
      <c r="FJ273" s="8">
        <v>846</v>
      </c>
      <c r="FK273" s="8" t="s">
        <v>257</v>
      </c>
      <c r="FL273" s="9">
        <v>5363</v>
      </c>
      <c r="FM273" s="9">
        <v>18302938</v>
      </c>
      <c r="FN273" s="9">
        <v>5008475</v>
      </c>
      <c r="FO273" s="49">
        <f t="shared" ref="FO273:FO310" si="244">FY273</f>
        <v>-347477</v>
      </c>
      <c r="FQ273" s="99">
        <f t="shared" si="206"/>
        <v>17955461</v>
      </c>
      <c r="FS273" s="55">
        <f t="shared" ref="FS273:FS310" si="245">FQ273-GA273</f>
        <v>-808901.33732565865</v>
      </c>
      <c r="FT273" s="92">
        <f t="shared" ref="FT273:FT310" si="246">FS273/GA273</f>
        <v>-4.3108384009224218E-2</v>
      </c>
      <c r="FU273" s="55">
        <f t="shared" si="207"/>
        <v>-150.83000882447485</v>
      </c>
      <c r="FW273" s="40">
        <v>19111839.337325659</v>
      </c>
      <c r="FX273" s="41">
        <v>5089921.8199890936</v>
      </c>
      <c r="FY273" s="42">
        <v>-347477</v>
      </c>
      <c r="FZ273" s="12"/>
      <c r="GA273" s="43">
        <v>18764362.337325659</v>
      </c>
      <c r="GB273" s="12"/>
      <c r="GC273" s="40">
        <v>-156515.98740000001</v>
      </c>
      <c r="GD273" s="41">
        <v>184190.59080000001</v>
      </c>
      <c r="GE273" s="42">
        <v>27674.603399999993</v>
      </c>
      <c r="GF273" s="44"/>
      <c r="GG273" s="43">
        <v>18792036.940725658</v>
      </c>
      <c r="GH273" s="12"/>
      <c r="GI273" s="43">
        <v>846</v>
      </c>
      <c r="GJ273" s="9"/>
      <c r="GK273" s="9"/>
    </row>
    <row r="274" spans="1:193" x14ac:dyDescent="0.25">
      <c r="A274" s="8">
        <v>848</v>
      </c>
      <c r="B274" s="8" t="s">
        <v>654</v>
      </c>
      <c r="C274" s="9">
        <v>4653</v>
      </c>
      <c r="D274" s="9">
        <v>16337411.819018636</v>
      </c>
      <c r="E274" s="9">
        <v>4545906.0680496562</v>
      </c>
      <c r="F274" s="121">
        <v>408277</v>
      </c>
      <c r="H274" s="96">
        <f t="shared" si="208"/>
        <v>16745688.819018636</v>
      </c>
      <c r="J274" s="135">
        <f t="shared" si="199"/>
        <v>-658695.83548403904</v>
      </c>
      <c r="K274" s="92">
        <f t="shared" si="200"/>
        <v>-3.7846545486089817E-2</v>
      </c>
      <c r="L274" s="129">
        <f t="shared" si="209"/>
        <v>-141.56368697271418</v>
      </c>
      <c r="N274" s="116">
        <v>128375.99088000001</v>
      </c>
      <c r="O274" s="117">
        <v>88562.111999999994</v>
      </c>
      <c r="P274" s="118">
        <v>-39813.878880000018</v>
      </c>
      <c r="R274" s="138">
        <f t="shared" si="210"/>
        <v>16705874.940138636</v>
      </c>
      <c r="S274" s="117"/>
      <c r="T274" s="8">
        <v>848</v>
      </c>
      <c r="U274" s="8" t="s">
        <v>258</v>
      </c>
      <c r="V274" s="9">
        <v>4653</v>
      </c>
      <c r="W274" s="9">
        <v>16337411.819018636</v>
      </c>
      <c r="X274" s="9">
        <v>4545906.0680496562</v>
      </c>
      <c r="Y274" s="121">
        <v>452746</v>
      </c>
      <c r="AA274" s="96">
        <f t="shared" si="211"/>
        <v>16790157.819018636</v>
      </c>
      <c r="AC274" s="135">
        <f t="shared" si="212"/>
        <v>-614226.83548403904</v>
      </c>
      <c r="AD274" s="92">
        <f t="shared" si="213"/>
        <v>-3.5291499681095184E-2</v>
      </c>
      <c r="AE274" s="129">
        <f t="shared" si="214"/>
        <v>-132.0066270113989</v>
      </c>
      <c r="AG274" s="116">
        <v>128375.99088000001</v>
      </c>
      <c r="AH274" s="117">
        <v>88562.111999999994</v>
      </c>
      <c r="AI274" s="118">
        <f t="shared" si="215"/>
        <v>-39813.878880000018</v>
      </c>
      <c r="AK274" s="138">
        <f t="shared" si="216"/>
        <v>16750343.940138636</v>
      </c>
      <c r="AL274" s="117"/>
      <c r="AM274" s="177" t="s">
        <v>258</v>
      </c>
      <c r="AN274" s="158">
        <v>4738</v>
      </c>
      <c r="AO274" s="158">
        <v>16871809.654502675</v>
      </c>
      <c r="AP274" s="158">
        <v>4609085.6348027615</v>
      </c>
      <c r="AQ274" s="158">
        <v>532575</v>
      </c>
      <c r="AS274" s="168">
        <f t="shared" si="201"/>
        <v>17404384.654502675</v>
      </c>
      <c r="AU274" s="158">
        <v>44700.072</v>
      </c>
      <c r="AV274" s="158">
        <v>-97419.862800000003</v>
      </c>
      <c r="AW274" s="158">
        <v>-52719.790800000002</v>
      </c>
      <c r="AY274" s="168">
        <f t="shared" si="202"/>
        <v>17351664.863702673</v>
      </c>
      <c r="BA274" s="181">
        <v>848</v>
      </c>
      <c r="BB274" s="121"/>
      <c r="BD274" s="8">
        <v>848</v>
      </c>
      <c r="BE274" s="8" t="s">
        <v>258</v>
      </c>
      <c r="BF274" s="9">
        <v>4653</v>
      </c>
      <c r="BG274" s="9">
        <v>16337411.819018636</v>
      </c>
      <c r="BH274" s="9">
        <v>4545906.0680496562</v>
      </c>
      <c r="BI274" s="49">
        <v>565992</v>
      </c>
      <c r="BK274" s="96">
        <f t="shared" si="217"/>
        <v>16903403.819018636</v>
      </c>
      <c r="BM274" s="135">
        <f t="shared" si="218"/>
        <v>-534397.83548403904</v>
      </c>
      <c r="BN274" s="92">
        <f t="shared" si="219"/>
        <v>-3.0645940702396412E-2</v>
      </c>
      <c r="BO274" s="129">
        <f t="shared" si="220"/>
        <v>-114.85016881238749</v>
      </c>
      <c r="BQ274" s="116">
        <v>128375.99088</v>
      </c>
      <c r="BR274" s="117">
        <v>88562.111999999994</v>
      </c>
      <c r="BS274" s="118">
        <f t="shared" si="221"/>
        <v>-39813.878880000004</v>
      </c>
      <c r="BU274" s="138">
        <f t="shared" si="222"/>
        <v>16863589.940138634</v>
      </c>
      <c r="BW274" s="8">
        <v>848</v>
      </c>
      <c r="BX274" s="8" t="s">
        <v>258</v>
      </c>
      <c r="BY274" s="9">
        <v>4653</v>
      </c>
      <c r="BZ274" s="9">
        <v>16176547.195831561</v>
      </c>
      <c r="CA274" s="9">
        <v>4545906.0680496562</v>
      </c>
      <c r="CB274" s="49">
        <v>565992</v>
      </c>
      <c r="CD274" s="96">
        <f t="shared" si="223"/>
        <v>16742539.195831561</v>
      </c>
      <c r="CF274" s="135">
        <f t="shared" si="224"/>
        <v>-695262.45867111348</v>
      </c>
      <c r="CG274" s="92">
        <f t="shared" si="225"/>
        <v>-3.9870992482104954E-2</v>
      </c>
      <c r="CH274" s="129">
        <f t="shared" si="226"/>
        <v>-149.42240676361777</v>
      </c>
      <c r="CJ274" s="116">
        <v>128375.99088</v>
      </c>
      <c r="CK274" s="117">
        <v>88562.111999999994</v>
      </c>
      <c r="CL274" s="118">
        <f t="shared" si="227"/>
        <v>-39813.878880000004</v>
      </c>
      <c r="CN274" s="138">
        <f t="shared" si="228"/>
        <v>16702725.316951562</v>
      </c>
      <c r="CP274" s="8">
        <v>848</v>
      </c>
      <c r="CQ274" s="8" t="s">
        <v>258</v>
      </c>
      <c r="CR274" s="9">
        <v>4653</v>
      </c>
      <c r="CS274" s="9">
        <v>16167321.626144594</v>
      </c>
      <c r="CT274" s="9">
        <v>4546370.8045057468</v>
      </c>
      <c r="CU274" s="49">
        <v>565992</v>
      </c>
      <c r="CW274" s="96">
        <f t="shared" si="229"/>
        <v>16733313.626144594</v>
      </c>
      <c r="CY274" s="135">
        <f t="shared" si="230"/>
        <v>-704488.02835808136</v>
      </c>
      <c r="CZ274" s="92">
        <f t="shared" si="231"/>
        <v>-4.0400048258157191E-2</v>
      </c>
      <c r="DA274" s="129">
        <f t="shared" si="232"/>
        <v>-151.40512107416319</v>
      </c>
      <c r="DC274" s="116">
        <v>-128498.80910000001</v>
      </c>
      <c r="DD274" s="117">
        <v>88646.84</v>
      </c>
      <c r="DE274" s="118">
        <f t="shared" si="233"/>
        <v>-39851.969100000017</v>
      </c>
      <c r="DG274" s="138">
        <f t="shared" si="234"/>
        <v>16693461.657044593</v>
      </c>
      <c r="DI274" s="8">
        <v>848</v>
      </c>
      <c r="DJ274" s="8" t="s">
        <v>258</v>
      </c>
      <c r="DK274" s="9">
        <v>4653</v>
      </c>
      <c r="DL274" s="9">
        <v>16167330.461571001</v>
      </c>
      <c r="DM274" s="9">
        <v>4546370.8045057468</v>
      </c>
      <c r="DN274" s="49">
        <v>565992</v>
      </c>
      <c r="DP274" s="96">
        <f t="shared" si="235"/>
        <v>16733322.461571001</v>
      </c>
      <c r="DR274" s="135">
        <f t="shared" si="236"/>
        <v>-704479.19293167442</v>
      </c>
      <c r="DS274" s="92">
        <f t="shared" si="237"/>
        <v>-4.0399541575802271E-2</v>
      </c>
      <c r="DT274" s="129">
        <f t="shared" si="203"/>
        <v>-151.40322220753802</v>
      </c>
      <c r="DV274" s="116">
        <v>-128498.80910000001</v>
      </c>
      <c r="DW274" s="117">
        <v>88646.84</v>
      </c>
      <c r="DX274" s="118">
        <f t="shared" si="238"/>
        <v>-39851.969100000017</v>
      </c>
      <c r="DZ274" s="138">
        <f t="shared" si="239"/>
        <v>16693470.492471</v>
      </c>
      <c r="EB274" s="8">
        <v>848</v>
      </c>
      <c r="EC274" s="8" t="s">
        <v>258</v>
      </c>
      <c r="ED274" s="9">
        <v>4653</v>
      </c>
      <c r="EE274" s="9">
        <v>16184158.382918142</v>
      </c>
      <c r="EF274" s="9">
        <v>4505275.8266041391</v>
      </c>
      <c r="EG274" s="49">
        <v>565992</v>
      </c>
      <c r="EI274" s="96">
        <f t="shared" si="204"/>
        <v>16750150.382918142</v>
      </c>
      <c r="EK274" s="135">
        <f t="shared" si="240"/>
        <v>-687651.27158453315</v>
      </c>
      <c r="EL274" s="92">
        <f t="shared" si="241"/>
        <v>-3.9434516185529171E-2</v>
      </c>
      <c r="EM274" s="129">
        <f t="shared" si="205"/>
        <v>-147.78664766484701</v>
      </c>
      <c r="EO274" s="116">
        <v>128830.98999999999</v>
      </c>
      <c r="EP274" s="117">
        <v>88876</v>
      </c>
      <c r="EQ274" s="118">
        <f t="shared" si="242"/>
        <v>-39954.989999999991</v>
      </c>
      <c r="ES274" s="138">
        <f t="shared" si="243"/>
        <v>16710195.392918142</v>
      </c>
      <c r="EV274" s="40">
        <v>16871809.654502675</v>
      </c>
      <c r="EW274" s="41">
        <v>4609085.6348027615</v>
      </c>
      <c r="EX274" s="42">
        <v>565992</v>
      </c>
      <c r="EY274" s="12"/>
      <c r="EZ274" s="43">
        <v>17437801.654502675</v>
      </c>
      <c r="FA274" s="12"/>
      <c r="FB274" s="40">
        <v>-97419.862800000003</v>
      </c>
      <c r="FC274" s="41">
        <v>44700.072</v>
      </c>
      <c r="FD274" s="42">
        <v>-52719.790800000002</v>
      </c>
      <c r="FE274" s="44"/>
      <c r="FF274" s="43">
        <v>17385081.863702673</v>
      </c>
      <c r="FG274" s="12"/>
      <c r="FH274" s="43">
        <v>848</v>
      </c>
      <c r="FI274" s="10"/>
      <c r="FJ274" s="8">
        <v>848</v>
      </c>
      <c r="FK274" s="8" t="s">
        <v>258</v>
      </c>
      <c r="FL274" s="9">
        <v>4653</v>
      </c>
      <c r="FM274" s="9">
        <v>16358957</v>
      </c>
      <c r="FN274" s="9">
        <v>4491948</v>
      </c>
      <c r="FO274" s="49">
        <f t="shared" si="244"/>
        <v>565992</v>
      </c>
      <c r="FQ274" s="99">
        <f t="shared" si="206"/>
        <v>16924949</v>
      </c>
      <c r="FS274" s="55">
        <f t="shared" si="245"/>
        <v>-512852.65450267494</v>
      </c>
      <c r="FT274" s="92">
        <f t="shared" si="246"/>
        <v>-2.9410396141892663E-2</v>
      </c>
      <c r="FU274" s="55">
        <f t="shared" si="207"/>
        <v>-110.21978390343325</v>
      </c>
      <c r="FW274" s="40">
        <v>16871809.654502675</v>
      </c>
      <c r="FX274" s="41">
        <v>4609085.6348027615</v>
      </c>
      <c r="FY274" s="42">
        <v>565992</v>
      </c>
      <c r="FZ274" s="12"/>
      <c r="GA274" s="43">
        <v>17437801.654502675</v>
      </c>
      <c r="GB274" s="12"/>
      <c r="GC274" s="40">
        <v>-97419.862800000003</v>
      </c>
      <c r="GD274" s="41">
        <v>44700.072</v>
      </c>
      <c r="GE274" s="42">
        <v>-52719.790800000002</v>
      </c>
      <c r="GF274" s="44"/>
      <c r="GG274" s="43">
        <v>17385081.863702673</v>
      </c>
      <c r="GH274" s="12"/>
      <c r="GI274" s="43">
        <v>848</v>
      </c>
      <c r="GJ274" s="9"/>
      <c r="GK274" s="9"/>
    </row>
    <row r="275" spans="1:193" x14ac:dyDescent="0.25">
      <c r="A275" s="8">
        <v>849</v>
      </c>
      <c r="B275" s="8" t="s">
        <v>655</v>
      </c>
      <c r="C275" s="9">
        <v>3232</v>
      </c>
      <c r="D275" s="9">
        <v>10217550.541456556</v>
      </c>
      <c r="E275" s="9">
        <v>3224221.0022623264</v>
      </c>
      <c r="F275" s="121">
        <v>54362</v>
      </c>
      <c r="H275" s="96">
        <f t="shared" si="208"/>
        <v>10271912.541456556</v>
      </c>
      <c r="J275" s="135">
        <f t="shared" si="199"/>
        <v>-87175.277442336082</v>
      </c>
      <c r="K275" s="92">
        <f t="shared" si="200"/>
        <v>-8.4153430269502515E-3</v>
      </c>
      <c r="L275" s="129">
        <f t="shared" si="209"/>
        <v>-26.972548713594087</v>
      </c>
      <c r="N275" s="116">
        <v>10419.072</v>
      </c>
      <c r="O275" s="117">
        <v>158890.848</v>
      </c>
      <c r="P275" s="118">
        <v>148471.77600000001</v>
      </c>
      <c r="R275" s="138">
        <f t="shared" si="210"/>
        <v>10420384.317456556</v>
      </c>
      <c r="S275" s="117"/>
      <c r="T275" s="8">
        <v>849</v>
      </c>
      <c r="U275" s="8" t="s">
        <v>259</v>
      </c>
      <c r="V275" s="9">
        <v>3232</v>
      </c>
      <c r="W275" s="9">
        <v>10217550.541456556</v>
      </c>
      <c r="X275" s="9">
        <v>3224221.0022623264</v>
      </c>
      <c r="Y275" s="121">
        <v>-40444</v>
      </c>
      <c r="AA275" s="96">
        <f t="shared" si="211"/>
        <v>10177106.541456556</v>
      </c>
      <c r="AC275" s="135">
        <f t="shared" si="212"/>
        <v>-181981.27744233608</v>
      </c>
      <c r="AD275" s="92">
        <f t="shared" si="213"/>
        <v>-1.756730714362064E-2</v>
      </c>
      <c r="AE275" s="129">
        <f t="shared" si="214"/>
        <v>-56.306088317554483</v>
      </c>
      <c r="AG275" s="116">
        <v>10419.072</v>
      </c>
      <c r="AH275" s="117">
        <v>158890.848</v>
      </c>
      <c r="AI275" s="118">
        <f t="shared" si="215"/>
        <v>148471.77600000001</v>
      </c>
      <c r="AK275" s="138">
        <f t="shared" si="216"/>
        <v>10325578.317456556</v>
      </c>
      <c r="AL275" s="117"/>
      <c r="AM275" s="177" t="s">
        <v>259</v>
      </c>
      <c r="AN275" s="158">
        <v>3311</v>
      </c>
      <c r="AO275" s="158">
        <v>10344776.818898892</v>
      </c>
      <c r="AP275" s="158">
        <v>3059984.1699200016</v>
      </c>
      <c r="AQ275" s="158">
        <v>14311</v>
      </c>
      <c r="AS275" s="168">
        <f t="shared" si="201"/>
        <v>10359087.818898892</v>
      </c>
      <c r="AU275" s="158">
        <v>202530.76739999998</v>
      </c>
      <c r="AV275" s="158">
        <v>-17091.204000000002</v>
      </c>
      <c r="AW275" s="158">
        <v>185439.56339999998</v>
      </c>
      <c r="AY275" s="168">
        <f t="shared" si="202"/>
        <v>10544527.382298892</v>
      </c>
      <c r="BA275" s="181">
        <v>849</v>
      </c>
      <c r="BB275" s="121"/>
      <c r="BD275" s="8">
        <v>849</v>
      </c>
      <c r="BE275" s="8" t="s">
        <v>259</v>
      </c>
      <c r="BF275" s="9">
        <v>3232</v>
      </c>
      <c r="BG275" s="9">
        <v>10217550.541456556</v>
      </c>
      <c r="BH275" s="9">
        <v>3224221.0022623264</v>
      </c>
      <c r="BI275" s="49">
        <v>-78647</v>
      </c>
      <c r="BK275" s="96">
        <f t="shared" si="217"/>
        <v>10138903.541456556</v>
      </c>
      <c r="BM275" s="135">
        <f t="shared" si="218"/>
        <v>-127226.27744233608</v>
      </c>
      <c r="BN275" s="92">
        <f t="shared" si="219"/>
        <v>-1.2392817905743366E-2</v>
      </c>
      <c r="BO275" s="129">
        <f t="shared" si="220"/>
        <v>-39.364566040326757</v>
      </c>
      <c r="BQ275" s="116">
        <v>10419.072</v>
      </c>
      <c r="BR275" s="117">
        <v>158890.84800000003</v>
      </c>
      <c r="BS275" s="118">
        <f t="shared" si="221"/>
        <v>148471.77600000001</v>
      </c>
      <c r="BU275" s="138">
        <f t="shared" si="222"/>
        <v>10287375.317456556</v>
      </c>
      <c r="BW275" s="8">
        <v>849</v>
      </c>
      <c r="BX275" s="8" t="s">
        <v>259</v>
      </c>
      <c r="BY275" s="9">
        <v>3232</v>
      </c>
      <c r="BZ275" s="9">
        <v>10124342.941346781</v>
      </c>
      <c r="CA275" s="9">
        <v>3224221.0022623264</v>
      </c>
      <c r="CB275" s="49">
        <v>-78647</v>
      </c>
      <c r="CD275" s="96">
        <f t="shared" si="223"/>
        <v>10045695.941346781</v>
      </c>
      <c r="CF275" s="135">
        <f t="shared" si="224"/>
        <v>-220433.8775521107</v>
      </c>
      <c r="CG275" s="92">
        <f t="shared" si="225"/>
        <v>-2.1471955005508945E-2</v>
      </c>
      <c r="CH275" s="129">
        <f t="shared" si="226"/>
        <v>-68.203551222806524</v>
      </c>
      <c r="CJ275" s="116">
        <v>10419.072</v>
      </c>
      <c r="CK275" s="117">
        <v>158890.84800000003</v>
      </c>
      <c r="CL275" s="118">
        <f t="shared" si="227"/>
        <v>148471.77600000001</v>
      </c>
      <c r="CN275" s="138">
        <f t="shared" si="228"/>
        <v>10194167.717346782</v>
      </c>
      <c r="CP275" s="8">
        <v>849</v>
      </c>
      <c r="CQ275" s="8" t="s">
        <v>259</v>
      </c>
      <c r="CR275" s="9">
        <v>3232</v>
      </c>
      <c r="CS275" s="9">
        <v>10074347.272695512</v>
      </c>
      <c r="CT275" s="9">
        <v>3255497.9350883709</v>
      </c>
      <c r="CU275" s="49">
        <v>-78647</v>
      </c>
      <c r="CW275" s="96">
        <f t="shared" si="229"/>
        <v>9995700.2726955116</v>
      </c>
      <c r="CY275" s="135">
        <f t="shared" si="230"/>
        <v>-270429.54620338045</v>
      </c>
      <c r="CZ275" s="92">
        <f t="shared" si="231"/>
        <v>-2.6341917643155788E-2</v>
      </c>
      <c r="DA275" s="129">
        <f t="shared" si="232"/>
        <v>-83.672508107481576</v>
      </c>
      <c r="DC275" s="116">
        <v>-10429.040000000001</v>
      </c>
      <c r="DD275" s="117">
        <v>159042.85999999999</v>
      </c>
      <c r="DE275" s="118">
        <f t="shared" si="233"/>
        <v>148613.81999999998</v>
      </c>
      <c r="DG275" s="138">
        <f t="shared" si="234"/>
        <v>10144314.092695512</v>
      </c>
      <c r="DI275" s="8">
        <v>849</v>
      </c>
      <c r="DJ275" s="8" t="s">
        <v>259</v>
      </c>
      <c r="DK275" s="9">
        <v>3232</v>
      </c>
      <c r="DL275" s="9">
        <v>10074354.021101732</v>
      </c>
      <c r="DM275" s="9">
        <v>3255497.9350883709</v>
      </c>
      <c r="DN275" s="49">
        <v>-78647</v>
      </c>
      <c r="DP275" s="96">
        <f t="shared" si="235"/>
        <v>9995707.0211017318</v>
      </c>
      <c r="DR275" s="135">
        <f t="shared" si="236"/>
        <v>-270422.79779716022</v>
      </c>
      <c r="DS275" s="92">
        <f t="shared" si="237"/>
        <v>-2.634126029648871E-2</v>
      </c>
      <c r="DT275" s="129">
        <f t="shared" si="203"/>
        <v>-83.670420110507493</v>
      </c>
      <c r="DV275" s="116">
        <v>-10429.040000000001</v>
      </c>
      <c r="DW275" s="117">
        <v>159042.85999999999</v>
      </c>
      <c r="DX275" s="118">
        <f t="shared" si="238"/>
        <v>148613.81999999998</v>
      </c>
      <c r="DZ275" s="138">
        <f t="shared" si="239"/>
        <v>10144320.841101732</v>
      </c>
      <c r="EB275" s="8">
        <v>849</v>
      </c>
      <c r="EC275" s="8" t="s">
        <v>259</v>
      </c>
      <c r="ED275" s="9">
        <v>3232</v>
      </c>
      <c r="EE275" s="9">
        <v>10076535.50653838</v>
      </c>
      <c r="EF275" s="9">
        <v>3235186.2779534901</v>
      </c>
      <c r="EG275" s="49">
        <v>-78647</v>
      </c>
      <c r="EI275" s="96">
        <f t="shared" si="204"/>
        <v>9997888.5065383799</v>
      </c>
      <c r="EK275" s="135">
        <f t="shared" si="240"/>
        <v>-268241.31236051209</v>
      </c>
      <c r="EL275" s="92">
        <f t="shared" si="241"/>
        <v>-2.6128766837402284E-2</v>
      </c>
      <c r="EM275" s="129">
        <f t="shared" si="205"/>
        <v>-82.995455557089144</v>
      </c>
      <c r="EO275" s="116">
        <v>10456</v>
      </c>
      <c r="EP275" s="117">
        <v>159454</v>
      </c>
      <c r="EQ275" s="118">
        <f t="shared" si="242"/>
        <v>148998</v>
      </c>
      <c r="ES275" s="138">
        <f t="shared" si="243"/>
        <v>10146886.50653838</v>
      </c>
      <c r="EV275" s="40">
        <v>10344776.818898892</v>
      </c>
      <c r="EW275" s="41">
        <v>3059984.1699200016</v>
      </c>
      <c r="EX275" s="42">
        <v>-78647</v>
      </c>
      <c r="EY275" s="12"/>
      <c r="EZ275" s="43">
        <v>10266129.818898892</v>
      </c>
      <c r="FA275" s="12"/>
      <c r="FB275" s="40">
        <v>-17091.204000000002</v>
      </c>
      <c r="FC275" s="41">
        <v>202530.76739999998</v>
      </c>
      <c r="FD275" s="42">
        <v>185439.56339999998</v>
      </c>
      <c r="FE275" s="44"/>
      <c r="FF275" s="43">
        <v>10451569.382298892</v>
      </c>
      <c r="FG275" s="12"/>
      <c r="FH275" s="43">
        <v>849</v>
      </c>
      <c r="FI275" s="10"/>
      <c r="FJ275" s="8">
        <v>849</v>
      </c>
      <c r="FK275" s="8" t="s">
        <v>259</v>
      </c>
      <c r="FL275" s="9">
        <v>3232</v>
      </c>
      <c r="FM275" s="9">
        <v>9979002</v>
      </c>
      <c r="FN275" s="9">
        <v>3054886</v>
      </c>
      <c r="FO275" s="49">
        <f t="shared" si="244"/>
        <v>-78647</v>
      </c>
      <c r="FQ275" s="99">
        <f t="shared" si="206"/>
        <v>9900355</v>
      </c>
      <c r="FS275" s="55">
        <f t="shared" si="245"/>
        <v>-365774.81889889203</v>
      </c>
      <c r="FT275" s="92">
        <f t="shared" si="246"/>
        <v>-3.5629280493369379E-2</v>
      </c>
      <c r="FU275" s="55">
        <f t="shared" si="207"/>
        <v>-113.17290188703342</v>
      </c>
      <c r="FW275" s="40">
        <v>10344776.818898892</v>
      </c>
      <c r="FX275" s="41">
        <v>3059984.1699200016</v>
      </c>
      <c r="FY275" s="42">
        <v>-78647</v>
      </c>
      <c r="FZ275" s="12"/>
      <c r="GA275" s="43">
        <v>10266129.818898892</v>
      </c>
      <c r="GB275" s="12"/>
      <c r="GC275" s="40">
        <v>-17091.204000000002</v>
      </c>
      <c r="GD275" s="41">
        <v>202530.76739999998</v>
      </c>
      <c r="GE275" s="42">
        <v>185439.56339999998</v>
      </c>
      <c r="GF275" s="44"/>
      <c r="GG275" s="43">
        <v>10451569.382298892</v>
      </c>
      <c r="GH275" s="12"/>
      <c r="GI275" s="43">
        <v>849</v>
      </c>
      <c r="GJ275" s="9"/>
      <c r="GK275" s="9"/>
    </row>
    <row r="276" spans="1:193" x14ac:dyDescent="0.25">
      <c r="A276" s="8">
        <v>850</v>
      </c>
      <c r="B276" s="8" t="s">
        <v>656</v>
      </c>
      <c r="C276" s="9">
        <v>2432</v>
      </c>
      <c r="D276" s="9">
        <v>6483571.726535188</v>
      </c>
      <c r="E276" s="9">
        <v>1746967.278442926</v>
      </c>
      <c r="F276" s="121">
        <v>-537777</v>
      </c>
      <c r="H276" s="96">
        <f t="shared" si="208"/>
        <v>5945794.726535188</v>
      </c>
      <c r="J276" s="135">
        <f t="shared" si="199"/>
        <v>-217148.73998148926</v>
      </c>
      <c r="K276" s="92">
        <f t="shared" si="200"/>
        <v>-3.5234582494754356E-2</v>
      </c>
      <c r="L276" s="129">
        <f t="shared" si="209"/>
        <v>-89.288133216072879</v>
      </c>
      <c r="N276" s="116">
        <v>141074.23488</v>
      </c>
      <c r="O276" s="117">
        <v>347866.76640000002</v>
      </c>
      <c r="P276" s="118">
        <v>206792.53152000002</v>
      </c>
      <c r="R276" s="138">
        <f t="shared" si="210"/>
        <v>6152587.2580551878</v>
      </c>
      <c r="S276" s="117"/>
      <c r="T276" s="8">
        <v>850</v>
      </c>
      <c r="U276" s="8" t="s">
        <v>260</v>
      </c>
      <c r="V276" s="9">
        <v>2432</v>
      </c>
      <c r="W276" s="9">
        <v>6483571.726535188</v>
      </c>
      <c r="X276" s="9">
        <v>1746967.278442926</v>
      </c>
      <c r="Y276" s="121">
        <v>-538270</v>
      </c>
      <c r="AA276" s="96">
        <f t="shared" si="211"/>
        <v>5945301.726535188</v>
      </c>
      <c r="AC276" s="135">
        <f t="shared" si="212"/>
        <v>-217641.73998148926</v>
      </c>
      <c r="AD276" s="92">
        <f t="shared" si="213"/>
        <v>-3.5314576738199634E-2</v>
      </c>
      <c r="AE276" s="129">
        <f t="shared" si="214"/>
        <v>-89.490847031862359</v>
      </c>
      <c r="AG276" s="116">
        <v>141074.23488</v>
      </c>
      <c r="AH276" s="117">
        <v>347866.76640000002</v>
      </c>
      <c r="AI276" s="118">
        <f t="shared" si="215"/>
        <v>206792.53152000002</v>
      </c>
      <c r="AK276" s="138">
        <f t="shared" si="216"/>
        <v>6152094.2580551878</v>
      </c>
      <c r="AL276" s="117"/>
      <c r="AM276" s="177" t="s">
        <v>260</v>
      </c>
      <c r="AN276" s="158">
        <v>2431</v>
      </c>
      <c r="AO276" s="158">
        <v>6663830.4665166773</v>
      </c>
      <c r="AP276" s="158">
        <v>1780299.9309307325</v>
      </c>
      <c r="AQ276" s="158">
        <v>-500887</v>
      </c>
      <c r="AS276" s="168">
        <f t="shared" si="201"/>
        <v>6162943.4665166773</v>
      </c>
      <c r="AU276" s="158">
        <v>307838.87819999998</v>
      </c>
      <c r="AV276" s="158">
        <v>-134810.15832000002</v>
      </c>
      <c r="AW276" s="158">
        <v>173028.71987999996</v>
      </c>
      <c r="AY276" s="168">
        <f t="shared" si="202"/>
        <v>6335972.186396677</v>
      </c>
      <c r="BA276" s="181">
        <v>850</v>
      </c>
      <c r="BB276" s="121"/>
      <c r="BD276" s="8">
        <v>850</v>
      </c>
      <c r="BE276" s="8" t="s">
        <v>260</v>
      </c>
      <c r="BF276" s="9">
        <v>2432</v>
      </c>
      <c r="BG276" s="9">
        <v>6483571.726535188</v>
      </c>
      <c r="BH276" s="9">
        <v>1746967.278442926</v>
      </c>
      <c r="BI276" s="49">
        <v>-499747</v>
      </c>
      <c r="BK276" s="96">
        <f t="shared" si="217"/>
        <v>5983824.726535188</v>
      </c>
      <c r="BM276" s="135">
        <f t="shared" si="218"/>
        <v>-180258.73998148926</v>
      </c>
      <c r="BN276" s="92">
        <f t="shared" si="219"/>
        <v>-2.9243397004705622E-2</v>
      </c>
      <c r="BO276" s="129">
        <f t="shared" si="220"/>
        <v>-74.119547689757098</v>
      </c>
      <c r="BQ276" s="116">
        <v>141074.23488</v>
      </c>
      <c r="BR276" s="117">
        <v>347866.76640000002</v>
      </c>
      <c r="BS276" s="118">
        <f t="shared" si="221"/>
        <v>206792.53152000002</v>
      </c>
      <c r="BU276" s="138">
        <f t="shared" si="222"/>
        <v>6190617.2580551878</v>
      </c>
      <c r="BW276" s="8">
        <v>850</v>
      </c>
      <c r="BX276" s="8" t="s">
        <v>260</v>
      </c>
      <c r="BY276" s="9">
        <v>2432</v>
      </c>
      <c r="BZ276" s="9">
        <v>6426536.5447523147</v>
      </c>
      <c r="CA276" s="9">
        <v>1746967.278442926</v>
      </c>
      <c r="CB276" s="49">
        <v>-499747</v>
      </c>
      <c r="CD276" s="96">
        <f t="shared" si="223"/>
        <v>5926789.5447523147</v>
      </c>
      <c r="CF276" s="135">
        <f t="shared" si="224"/>
        <v>-237293.9217643626</v>
      </c>
      <c r="CG276" s="92">
        <f t="shared" si="225"/>
        <v>-3.8496221385278771E-2</v>
      </c>
      <c r="CH276" s="129">
        <f t="shared" si="226"/>
        <v>-97.571513883372788</v>
      </c>
      <c r="CJ276" s="116">
        <v>141074.23488</v>
      </c>
      <c r="CK276" s="117">
        <v>347866.76640000002</v>
      </c>
      <c r="CL276" s="118">
        <f t="shared" si="227"/>
        <v>206792.53152000002</v>
      </c>
      <c r="CN276" s="138">
        <f t="shared" si="228"/>
        <v>6133582.0762723144</v>
      </c>
      <c r="CP276" s="8">
        <v>850</v>
      </c>
      <c r="CQ276" s="8" t="s">
        <v>260</v>
      </c>
      <c r="CR276" s="9">
        <v>2432</v>
      </c>
      <c r="CS276" s="9">
        <v>6349282.828234395</v>
      </c>
      <c r="CT276" s="9">
        <v>1751242.0810419512</v>
      </c>
      <c r="CU276" s="49">
        <v>-499747</v>
      </c>
      <c r="CW276" s="96">
        <f t="shared" si="229"/>
        <v>5849535.828234395</v>
      </c>
      <c r="CY276" s="135">
        <f t="shared" si="230"/>
        <v>-314547.63828228228</v>
      </c>
      <c r="CZ276" s="92">
        <f t="shared" si="231"/>
        <v>-5.1029101080623931E-2</v>
      </c>
      <c r="DA276" s="129">
        <f t="shared" si="232"/>
        <v>-129.33702232001738</v>
      </c>
      <c r="DC276" s="116">
        <v>-141209.2016</v>
      </c>
      <c r="DD276" s="117">
        <v>348199.57299999997</v>
      </c>
      <c r="DE276" s="118">
        <f t="shared" si="233"/>
        <v>206990.37139999997</v>
      </c>
      <c r="DG276" s="138">
        <f t="shared" si="234"/>
        <v>6056526.1996343946</v>
      </c>
      <c r="DI276" s="8">
        <v>850</v>
      </c>
      <c r="DJ276" s="8" t="s">
        <v>260</v>
      </c>
      <c r="DK276" s="9">
        <v>2432</v>
      </c>
      <c r="DL276" s="9">
        <v>6349292.5008415412</v>
      </c>
      <c r="DM276" s="9">
        <v>1751242.0810419512</v>
      </c>
      <c r="DN276" s="49">
        <v>-499747</v>
      </c>
      <c r="DP276" s="96">
        <f t="shared" si="235"/>
        <v>5849545.5008415412</v>
      </c>
      <c r="DR276" s="135">
        <f t="shared" si="236"/>
        <v>-314537.96567513607</v>
      </c>
      <c r="DS276" s="92">
        <f t="shared" si="237"/>
        <v>-5.1027531892406615E-2</v>
      </c>
      <c r="DT276" s="129">
        <f t="shared" si="203"/>
        <v>-129.33304509668423</v>
      </c>
      <c r="DV276" s="116">
        <v>-141209.2016</v>
      </c>
      <c r="DW276" s="117">
        <v>348199.57299999997</v>
      </c>
      <c r="DX276" s="118">
        <f t="shared" si="238"/>
        <v>206990.37139999997</v>
      </c>
      <c r="DZ276" s="138">
        <f t="shared" si="239"/>
        <v>6056535.8722415408</v>
      </c>
      <c r="EB276" s="8">
        <v>850</v>
      </c>
      <c r="EC276" s="8" t="s">
        <v>260</v>
      </c>
      <c r="ED276" s="9">
        <v>2432</v>
      </c>
      <c r="EE276" s="9">
        <v>6338719.5414703768</v>
      </c>
      <c r="EF276" s="9">
        <v>1736241.4185834161</v>
      </c>
      <c r="EG276" s="49">
        <v>-499747</v>
      </c>
      <c r="EI276" s="96">
        <f t="shared" si="204"/>
        <v>5838972.5414703768</v>
      </c>
      <c r="EK276" s="135">
        <f t="shared" si="240"/>
        <v>-325110.92504630052</v>
      </c>
      <c r="EL276" s="92">
        <f t="shared" si="241"/>
        <v>-5.2742784359151557E-2</v>
      </c>
      <c r="EM276" s="129">
        <f t="shared" si="205"/>
        <v>-133.68047904864329</v>
      </c>
      <c r="EO276" s="116">
        <v>141574.24</v>
      </c>
      <c r="EP276" s="117">
        <v>349099.7</v>
      </c>
      <c r="EQ276" s="118">
        <f t="shared" si="242"/>
        <v>207525.46000000002</v>
      </c>
      <c r="ES276" s="138">
        <f t="shared" si="243"/>
        <v>6046498.0014703767</v>
      </c>
      <c r="EV276" s="40">
        <v>6663830.4665166773</v>
      </c>
      <c r="EW276" s="41">
        <v>1780299.9309307325</v>
      </c>
      <c r="EX276" s="42">
        <v>-499747</v>
      </c>
      <c r="EY276" s="12"/>
      <c r="EZ276" s="43">
        <v>6164083.4665166773</v>
      </c>
      <c r="FA276" s="12"/>
      <c r="FB276" s="40">
        <v>-134810.15832000002</v>
      </c>
      <c r="FC276" s="41">
        <v>307838.87819999998</v>
      </c>
      <c r="FD276" s="42">
        <v>173028.71987999996</v>
      </c>
      <c r="FE276" s="44"/>
      <c r="FF276" s="43">
        <v>6337112.186396677</v>
      </c>
      <c r="FG276" s="12"/>
      <c r="FH276" s="43">
        <v>850</v>
      </c>
      <c r="FI276" s="10"/>
      <c r="FJ276" s="8">
        <v>850</v>
      </c>
      <c r="FK276" s="8" t="s">
        <v>260</v>
      </c>
      <c r="FL276" s="9">
        <v>2432</v>
      </c>
      <c r="FM276" s="9">
        <v>6270279</v>
      </c>
      <c r="FN276" s="9">
        <v>1731704</v>
      </c>
      <c r="FO276" s="49">
        <f t="shared" si="244"/>
        <v>-499747</v>
      </c>
      <c r="FQ276" s="99">
        <f t="shared" si="206"/>
        <v>5770532</v>
      </c>
      <c r="FS276" s="55">
        <f t="shared" si="245"/>
        <v>-393551.46651667729</v>
      </c>
      <c r="FT276" s="92">
        <f t="shared" si="246"/>
        <v>-6.3845901609614827E-2</v>
      </c>
      <c r="FU276" s="55">
        <f t="shared" si="207"/>
        <v>-161.82214906113376</v>
      </c>
      <c r="FW276" s="40">
        <v>6663830.4665166773</v>
      </c>
      <c r="FX276" s="41">
        <v>1780299.9309307325</v>
      </c>
      <c r="FY276" s="42">
        <v>-499747</v>
      </c>
      <c r="FZ276" s="12"/>
      <c r="GA276" s="43">
        <v>6164083.4665166773</v>
      </c>
      <c r="GB276" s="12"/>
      <c r="GC276" s="40">
        <v>-134810.15832000002</v>
      </c>
      <c r="GD276" s="41">
        <v>307838.87819999998</v>
      </c>
      <c r="GE276" s="42">
        <v>173028.71987999996</v>
      </c>
      <c r="GF276" s="44"/>
      <c r="GG276" s="43">
        <v>6337112.186396677</v>
      </c>
      <c r="GH276" s="12"/>
      <c r="GI276" s="43">
        <v>850</v>
      </c>
      <c r="GJ276" s="9"/>
      <c r="GK276" s="9"/>
    </row>
    <row r="277" spans="1:193" x14ac:dyDescent="0.25">
      <c r="A277" s="8">
        <v>851</v>
      </c>
      <c r="B277" s="8" t="s">
        <v>657</v>
      </c>
      <c r="C277" s="9">
        <v>22117</v>
      </c>
      <c r="D277" s="9">
        <v>39427788.729879826</v>
      </c>
      <c r="E277" s="9">
        <v>8420200.9113131724</v>
      </c>
      <c r="F277" s="121">
        <v>-826754</v>
      </c>
      <c r="H277" s="96">
        <f t="shared" si="208"/>
        <v>38601034.729879826</v>
      </c>
      <c r="J277" s="135">
        <f t="shared" si="199"/>
        <v>-62345.609413720667</v>
      </c>
      <c r="K277" s="92">
        <f t="shared" si="200"/>
        <v>-1.6125235007027801E-3</v>
      </c>
      <c r="L277" s="129">
        <f t="shared" si="209"/>
        <v>-2.8188999147135991</v>
      </c>
      <c r="N277" s="116">
        <v>192088.61615999992</v>
      </c>
      <c r="O277" s="117">
        <v>311334.89520000003</v>
      </c>
      <c r="P277" s="118">
        <v>119246.27904000011</v>
      </c>
      <c r="R277" s="138">
        <f t="shared" si="210"/>
        <v>38720281.008919828</v>
      </c>
      <c r="S277" s="117"/>
      <c r="T277" s="8">
        <v>851</v>
      </c>
      <c r="U277" s="8" t="s">
        <v>261</v>
      </c>
      <c r="V277" s="9">
        <v>22117</v>
      </c>
      <c r="W277" s="9">
        <v>39427788.729879826</v>
      </c>
      <c r="X277" s="9">
        <v>8420200.9113131724</v>
      </c>
      <c r="Y277" s="121">
        <v>-886494</v>
      </c>
      <c r="AA277" s="96">
        <f t="shared" si="211"/>
        <v>38541294.729879826</v>
      </c>
      <c r="AC277" s="135">
        <f t="shared" si="212"/>
        <v>-122085.60941372067</v>
      </c>
      <c r="AD277" s="92">
        <f t="shared" si="213"/>
        <v>-3.1576548233069319E-3</v>
      </c>
      <c r="AE277" s="129">
        <f t="shared" si="214"/>
        <v>-5.519989574251511</v>
      </c>
      <c r="AG277" s="116">
        <v>192088.61615999992</v>
      </c>
      <c r="AH277" s="117">
        <v>311334.89520000003</v>
      </c>
      <c r="AI277" s="118">
        <f t="shared" si="215"/>
        <v>119246.27904000011</v>
      </c>
      <c r="AK277" s="138">
        <f t="shared" si="216"/>
        <v>38660541.008919828</v>
      </c>
      <c r="AL277" s="117"/>
      <c r="AM277" s="177" t="s">
        <v>261</v>
      </c>
      <c r="AN277" s="158">
        <v>22199</v>
      </c>
      <c r="AO277" s="158">
        <v>39439696.339293547</v>
      </c>
      <c r="AP277" s="158">
        <v>8328227.832136591</v>
      </c>
      <c r="AQ277" s="158">
        <v>-776316</v>
      </c>
      <c r="AR277" s="158">
        <v>0</v>
      </c>
      <c r="AS277" s="168">
        <f t="shared" si="201"/>
        <v>38663380.339293547</v>
      </c>
      <c r="AU277" s="158">
        <v>369695.88959999999</v>
      </c>
      <c r="AV277" s="158">
        <v>-153847.13016</v>
      </c>
      <c r="AW277" s="158">
        <v>215848.75943999999</v>
      </c>
      <c r="AY277" s="168">
        <f t="shared" si="202"/>
        <v>38879229.098733544</v>
      </c>
      <c r="BA277" s="181">
        <v>851</v>
      </c>
      <c r="BB277" s="121"/>
      <c r="BD277" s="8">
        <v>851</v>
      </c>
      <c r="BE277" s="8" t="s">
        <v>261</v>
      </c>
      <c r="BF277" s="9">
        <v>22117</v>
      </c>
      <c r="BG277" s="9">
        <v>39427788.729879826</v>
      </c>
      <c r="BH277" s="9">
        <v>8420200.9113131724</v>
      </c>
      <c r="BI277" s="49">
        <v>-686070</v>
      </c>
      <c r="BK277" s="96">
        <f t="shared" si="217"/>
        <v>38741718.729879826</v>
      </c>
      <c r="BM277" s="135">
        <f t="shared" si="218"/>
        <v>-11907.609413720667</v>
      </c>
      <c r="BN277" s="92">
        <f t="shared" si="219"/>
        <v>-3.0726439145250156E-4</v>
      </c>
      <c r="BO277" s="129">
        <f t="shared" si="220"/>
        <v>-0.53839170835649808</v>
      </c>
      <c r="BQ277" s="116">
        <v>192088.61615999998</v>
      </c>
      <c r="BR277" s="117">
        <v>311334.89519999997</v>
      </c>
      <c r="BS277" s="118">
        <f t="shared" si="221"/>
        <v>119246.27903999999</v>
      </c>
      <c r="BU277" s="138">
        <f t="shared" si="222"/>
        <v>38860965.008919828</v>
      </c>
      <c r="BW277" s="8">
        <v>851</v>
      </c>
      <c r="BX277" s="8" t="s">
        <v>261</v>
      </c>
      <c r="BY277" s="9">
        <v>22117</v>
      </c>
      <c r="BZ277" s="9">
        <v>38997362.275745764</v>
      </c>
      <c r="CA277" s="9">
        <v>8420200.9113131724</v>
      </c>
      <c r="CB277" s="49">
        <v>-686070</v>
      </c>
      <c r="CD277" s="96">
        <f t="shared" si="223"/>
        <v>38311292.275745764</v>
      </c>
      <c r="CF277" s="135">
        <f t="shared" si="224"/>
        <v>-442334.0635477826</v>
      </c>
      <c r="CG277" s="92">
        <f t="shared" si="225"/>
        <v>-1.1414004451482412E-2</v>
      </c>
      <c r="CH277" s="129">
        <f t="shared" si="226"/>
        <v>-19.99973158872282</v>
      </c>
      <c r="CJ277" s="116">
        <v>192088.61615999998</v>
      </c>
      <c r="CK277" s="117">
        <v>311334.89519999997</v>
      </c>
      <c r="CL277" s="118">
        <f t="shared" si="227"/>
        <v>119246.27903999999</v>
      </c>
      <c r="CN277" s="138">
        <f t="shared" si="228"/>
        <v>38430538.554785766</v>
      </c>
      <c r="CP277" s="8">
        <v>851</v>
      </c>
      <c r="CQ277" s="8" t="s">
        <v>261</v>
      </c>
      <c r="CR277" s="9">
        <v>22117</v>
      </c>
      <c r="CS277" s="9">
        <v>39370981.912888519</v>
      </c>
      <c r="CT277" s="9">
        <v>8793945.0188995171</v>
      </c>
      <c r="CU277" s="49">
        <v>-686070</v>
      </c>
      <c r="CW277" s="96">
        <f t="shared" si="229"/>
        <v>38684911.912888519</v>
      </c>
      <c r="CY277" s="135">
        <f t="shared" si="230"/>
        <v>-68714.426405027509</v>
      </c>
      <c r="CZ277" s="92">
        <f t="shared" si="231"/>
        <v>-1.7731095873047562E-3</v>
      </c>
      <c r="DA277" s="129">
        <f t="shared" si="232"/>
        <v>-3.1068601711365695</v>
      </c>
      <c r="DC277" s="116">
        <v>-192272.38870000004</v>
      </c>
      <c r="DD277" s="117">
        <v>311632.75150000001</v>
      </c>
      <c r="DE277" s="118">
        <f t="shared" si="233"/>
        <v>119360.36279999997</v>
      </c>
      <c r="DG277" s="138">
        <f t="shared" si="234"/>
        <v>38804272.275688522</v>
      </c>
      <c r="DI277" s="8">
        <v>851</v>
      </c>
      <c r="DJ277" s="8" t="s">
        <v>261</v>
      </c>
      <c r="DK277" s="9">
        <v>22117</v>
      </c>
      <c r="DL277" s="9">
        <v>39371143.201652996</v>
      </c>
      <c r="DM277" s="9">
        <v>8793945.0188995171</v>
      </c>
      <c r="DN277" s="49">
        <v>-686070</v>
      </c>
      <c r="DP277" s="96">
        <f t="shared" si="235"/>
        <v>38685073.201652996</v>
      </c>
      <c r="DR277" s="135">
        <f t="shared" si="236"/>
        <v>-68553.137640550733</v>
      </c>
      <c r="DS277" s="92">
        <f t="shared" si="237"/>
        <v>-1.7689476860915723E-3</v>
      </c>
      <c r="DT277" s="129">
        <f t="shared" si="203"/>
        <v>-3.0995676466315834</v>
      </c>
      <c r="DV277" s="116">
        <v>-192272.38870000004</v>
      </c>
      <c r="DW277" s="117">
        <v>311632.75150000001</v>
      </c>
      <c r="DX277" s="118">
        <f t="shared" si="238"/>
        <v>119360.36279999997</v>
      </c>
      <c r="DZ277" s="138">
        <f t="shared" si="239"/>
        <v>38804433.564452998</v>
      </c>
      <c r="EB277" s="8">
        <v>851</v>
      </c>
      <c r="EC277" s="8" t="s">
        <v>261</v>
      </c>
      <c r="ED277" s="9">
        <v>22117</v>
      </c>
      <c r="EE277" s="9">
        <v>39668088.965993457</v>
      </c>
      <c r="EF277" s="9">
        <v>9084803.0343492758</v>
      </c>
      <c r="EG277" s="49">
        <v>-686070</v>
      </c>
      <c r="EI277" s="96">
        <f t="shared" si="204"/>
        <v>38982018.965993457</v>
      </c>
      <c r="EK277" s="135">
        <f t="shared" si="240"/>
        <v>228392.62669990957</v>
      </c>
      <c r="EL277" s="92">
        <f t="shared" si="241"/>
        <v>5.8934517430781685E-3</v>
      </c>
      <c r="EM277" s="129">
        <f t="shared" si="205"/>
        <v>10.326564484329229</v>
      </c>
      <c r="EO277" s="116">
        <v>192769.43</v>
      </c>
      <c r="EP277" s="117">
        <v>312438.34999999998</v>
      </c>
      <c r="EQ277" s="118">
        <f t="shared" si="242"/>
        <v>119668.91999999998</v>
      </c>
      <c r="ES277" s="138">
        <f t="shared" si="243"/>
        <v>39101687.885993458</v>
      </c>
      <c r="EV277" s="40">
        <v>39439696.339293547</v>
      </c>
      <c r="EW277" s="41">
        <v>8328227.832136591</v>
      </c>
      <c r="EX277" s="42">
        <v>-686070</v>
      </c>
      <c r="EY277" s="12"/>
      <c r="EZ277" s="43">
        <v>38753626.339293547</v>
      </c>
      <c r="FA277" s="12"/>
      <c r="FB277" s="40">
        <v>-153847.13016</v>
      </c>
      <c r="FC277" s="41">
        <v>369695.88959999999</v>
      </c>
      <c r="FD277" s="42">
        <v>215848.75943999999</v>
      </c>
      <c r="FE277" s="44"/>
      <c r="FF277" s="43">
        <v>38969475.098733544</v>
      </c>
      <c r="FG277" s="12"/>
      <c r="FH277" s="43">
        <v>851</v>
      </c>
      <c r="FI277" s="10"/>
      <c r="FJ277" s="8">
        <v>851</v>
      </c>
      <c r="FK277" s="8" t="s">
        <v>261</v>
      </c>
      <c r="FL277" s="9">
        <v>22117</v>
      </c>
      <c r="FM277" s="9">
        <v>38255811</v>
      </c>
      <c r="FN277" s="9">
        <v>8054929</v>
      </c>
      <c r="FO277" s="49">
        <f t="shared" si="244"/>
        <v>-686070</v>
      </c>
      <c r="FQ277" s="99">
        <f t="shared" si="206"/>
        <v>37569741</v>
      </c>
      <c r="FS277" s="55">
        <f t="shared" si="245"/>
        <v>-1183885.339293547</v>
      </c>
      <c r="FT277" s="92">
        <f t="shared" si="246"/>
        <v>-3.0549020856228043E-2</v>
      </c>
      <c r="FU277" s="55">
        <f t="shared" si="207"/>
        <v>-53.528296753336662</v>
      </c>
      <c r="FW277" s="40">
        <v>39439696.339293547</v>
      </c>
      <c r="FX277" s="41">
        <v>8328227.832136591</v>
      </c>
      <c r="FY277" s="42">
        <v>-686070</v>
      </c>
      <c r="FZ277" s="12"/>
      <c r="GA277" s="43">
        <v>38753626.339293547</v>
      </c>
      <c r="GB277" s="12"/>
      <c r="GC277" s="40">
        <v>-153847.13016</v>
      </c>
      <c r="GD277" s="41">
        <v>369695.88959999999</v>
      </c>
      <c r="GE277" s="42">
        <v>215848.75943999999</v>
      </c>
      <c r="GF277" s="44"/>
      <c r="GG277" s="43">
        <v>38969475.098733544</v>
      </c>
      <c r="GH277" s="12"/>
      <c r="GI277" s="43">
        <v>851</v>
      </c>
      <c r="GJ277" s="9"/>
      <c r="GK277" s="9"/>
    </row>
    <row r="278" spans="1:193" x14ac:dyDescent="0.25">
      <c r="A278" s="8">
        <v>853</v>
      </c>
      <c r="B278" s="8" t="s">
        <v>658</v>
      </c>
      <c r="C278" s="9">
        <v>187604</v>
      </c>
      <c r="D278" s="9">
        <v>220424957.48230666</v>
      </c>
      <c r="E278" s="9">
        <v>-1027344.6763409525</v>
      </c>
      <c r="F278" s="121">
        <v>35955453</v>
      </c>
      <c r="H278" s="96">
        <f t="shared" si="208"/>
        <v>256380410.48230666</v>
      </c>
      <c r="J278" s="135">
        <f t="shared" si="199"/>
        <v>-18203.411733180285</v>
      </c>
      <c r="K278" s="92">
        <f t="shared" si="200"/>
        <v>-7.0996529414558724E-5</v>
      </c>
      <c r="L278" s="129">
        <f t="shared" si="209"/>
        <v>-9.7031042691948385E-2</v>
      </c>
      <c r="N278" s="116">
        <v>7906777.1711519985</v>
      </c>
      <c r="O278" s="117">
        <v>5661984.2016000003</v>
      </c>
      <c r="P278" s="118">
        <v>-2244792.9695519982</v>
      </c>
      <c r="R278" s="138">
        <f t="shared" si="210"/>
        <v>254135617.51275465</v>
      </c>
      <c r="S278" s="117"/>
      <c r="T278" s="8">
        <v>853</v>
      </c>
      <c r="U278" s="8" t="s">
        <v>262</v>
      </c>
      <c r="V278" s="9">
        <v>187604</v>
      </c>
      <c r="W278" s="9">
        <v>220424957.48230666</v>
      </c>
      <c r="X278" s="9">
        <v>-1027344.6763409525</v>
      </c>
      <c r="Y278" s="121">
        <v>35852963</v>
      </c>
      <c r="AA278" s="96">
        <f t="shared" si="211"/>
        <v>256277920.48230666</v>
      </c>
      <c r="AC278" s="135">
        <f t="shared" si="212"/>
        <v>-120693.41173318028</v>
      </c>
      <c r="AD278" s="92">
        <f t="shared" si="213"/>
        <v>-4.707256794416933E-4</v>
      </c>
      <c r="AE278" s="129">
        <f t="shared" si="214"/>
        <v>-0.64334135590488628</v>
      </c>
      <c r="AG278" s="116">
        <v>7906777.1711519985</v>
      </c>
      <c r="AH278" s="117">
        <v>5661984.2016000003</v>
      </c>
      <c r="AI278" s="118">
        <f t="shared" si="215"/>
        <v>-2244792.9695519982</v>
      </c>
      <c r="AK278" s="138">
        <f t="shared" si="216"/>
        <v>254033127.51275465</v>
      </c>
      <c r="AL278" s="117"/>
      <c r="AM278" s="177" t="s">
        <v>262</v>
      </c>
      <c r="AN278" s="158">
        <v>185908</v>
      </c>
      <c r="AO278" s="158">
        <v>218682421.89403984</v>
      </c>
      <c r="AP278" s="158">
        <v>-4259851.6151069747</v>
      </c>
      <c r="AQ278" s="158">
        <v>37548842</v>
      </c>
      <c r="AR278" s="158">
        <v>167350</v>
      </c>
      <c r="AS278" s="168">
        <f t="shared" si="201"/>
        <v>256398613.89403984</v>
      </c>
      <c r="AU278" s="158">
        <v>5726736.5772000011</v>
      </c>
      <c r="AV278" s="158">
        <v>-7956904.6811760012</v>
      </c>
      <c r="AW278" s="158">
        <v>-2230168.1039760001</v>
      </c>
      <c r="AY278" s="168">
        <f t="shared" si="202"/>
        <v>254168445.79006383</v>
      </c>
      <c r="BA278" s="181">
        <v>853</v>
      </c>
      <c r="BB278" s="121"/>
      <c r="BD278" s="8">
        <v>853</v>
      </c>
      <c r="BE278" s="8" t="s">
        <v>262</v>
      </c>
      <c r="BF278" s="9">
        <v>187604</v>
      </c>
      <c r="BG278" s="9">
        <v>220424957.48230678</v>
      </c>
      <c r="BH278" s="9">
        <v>-1027344.6763409525</v>
      </c>
      <c r="BI278" s="49">
        <v>37065099</v>
      </c>
      <c r="BK278" s="96">
        <f t="shared" si="217"/>
        <v>257490056.48230678</v>
      </c>
      <c r="BM278" s="135">
        <f t="shared" si="218"/>
        <v>1742535.5882669389</v>
      </c>
      <c r="BN278" s="92">
        <f t="shared" si="219"/>
        <v>6.8134994316871537E-3</v>
      </c>
      <c r="BO278" s="129">
        <f t="shared" si="220"/>
        <v>9.2883711875383188</v>
      </c>
      <c r="BQ278" s="116">
        <v>7900265.2511519995</v>
      </c>
      <c r="BR278" s="117">
        <v>5661984.2016000031</v>
      </c>
      <c r="BS278" s="118">
        <f t="shared" si="221"/>
        <v>-2238281.0495519964</v>
      </c>
      <c r="BU278" s="138">
        <f t="shared" si="222"/>
        <v>255251775.43275478</v>
      </c>
      <c r="BW278" s="8">
        <v>853</v>
      </c>
      <c r="BX278" s="8" t="s">
        <v>262</v>
      </c>
      <c r="BY278" s="9">
        <v>187604</v>
      </c>
      <c r="BZ278" s="9">
        <v>216547488.572164</v>
      </c>
      <c r="CA278" s="9">
        <v>-1027344.6763409525</v>
      </c>
      <c r="CB278" s="49">
        <v>37065099</v>
      </c>
      <c r="CD278" s="96">
        <f t="shared" si="223"/>
        <v>253612587.572164</v>
      </c>
      <c r="CF278" s="135">
        <f t="shared" si="224"/>
        <v>-2134933.3218758404</v>
      </c>
      <c r="CG278" s="92">
        <f t="shared" si="225"/>
        <v>-8.3478162932432744E-3</v>
      </c>
      <c r="CH278" s="129">
        <f t="shared" si="226"/>
        <v>-11.379998943923585</v>
      </c>
      <c r="CJ278" s="116">
        <v>7900265.2511519995</v>
      </c>
      <c r="CK278" s="117">
        <v>5661984.2016000031</v>
      </c>
      <c r="CL278" s="118">
        <f t="shared" si="227"/>
        <v>-2238281.0495519964</v>
      </c>
      <c r="CN278" s="138">
        <f t="shared" si="228"/>
        <v>251374306.52261201</v>
      </c>
      <c r="CP278" s="8">
        <v>853</v>
      </c>
      <c r="CQ278" s="8" t="s">
        <v>262</v>
      </c>
      <c r="CR278" s="9">
        <v>187604</v>
      </c>
      <c r="CS278" s="9">
        <v>215322386.9973461</v>
      </c>
      <c r="CT278" s="9">
        <v>-1457544.3137665584</v>
      </c>
      <c r="CU278" s="49">
        <v>37065099</v>
      </c>
      <c r="CW278" s="96">
        <f t="shared" si="229"/>
        <v>252387485.9973461</v>
      </c>
      <c r="CY278" s="135">
        <f t="shared" si="230"/>
        <v>-3360034.8966937363</v>
      </c>
      <c r="CZ278" s="92">
        <f t="shared" si="231"/>
        <v>-1.3138093714252858E-2</v>
      </c>
      <c r="DA278" s="129">
        <f t="shared" si="232"/>
        <v>-17.910251895981624</v>
      </c>
      <c r="DC278" s="116">
        <v>-7907823.4908899991</v>
      </c>
      <c r="DD278" s="117">
        <v>5667401.0620000008</v>
      </c>
      <c r="DE278" s="118">
        <f t="shared" si="233"/>
        <v>-2240422.4288899982</v>
      </c>
      <c r="DG278" s="138">
        <f t="shared" si="234"/>
        <v>250147063.56845611</v>
      </c>
      <c r="DI278" s="8">
        <v>853</v>
      </c>
      <c r="DJ278" s="8" t="s">
        <v>262</v>
      </c>
      <c r="DK278" s="9">
        <v>187604</v>
      </c>
      <c r="DL278" s="9">
        <v>215324002.54199296</v>
      </c>
      <c r="DM278" s="9">
        <v>-1457544.3137665584</v>
      </c>
      <c r="DN278" s="49">
        <v>37065099</v>
      </c>
      <c r="DP278" s="96">
        <f t="shared" si="235"/>
        <v>252389101.54199296</v>
      </c>
      <c r="DR278" s="135">
        <f t="shared" si="236"/>
        <v>-3358419.3520468771</v>
      </c>
      <c r="DS278" s="92">
        <f t="shared" si="237"/>
        <v>-1.3131776762904859E-2</v>
      </c>
      <c r="DT278" s="129">
        <f t="shared" si="203"/>
        <v>-17.901640434355755</v>
      </c>
      <c r="DV278" s="116">
        <v>-7907823.4908899991</v>
      </c>
      <c r="DW278" s="117">
        <v>5667401.0620000008</v>
      </c>
      <c r="DX278" s="118">
        <f t="shared" si="238"/>
        <v>-2240422.4288899982</v>
      </c>
      <c r="DZ278" s="138">
        <f t="shared" si="239"/>
        <v>250148679.11310297</v>
      </c>
      <c r="EB278" s="8">
        <v>853</v>
      </c>
      <c r="EC278" s="8" t="s">
        <v>262</v>
      </c>
      <c r="ED278" s="9">
        <v>187604</v>
      </c>
      <c r="EE278" s="9">
        <v>214636273.86405835</v>
      </c>
      <c r="EF278" s="9">
        <v>-797833.41045607533</v>
      </c>
      <c r="EG278" s="49">
        <v>37065099</v>
      </c>
      <c r="EI278" s="96">
        <f t="shared" si="204"/>
        <v>251701372.86405835</v>
      </c>
      <c r="EK278" s="135">
        <f t="shared" si="240"/>
        <v>-4046148.0299814939</v>
      </c>
      <c r="EL278" s="92">
        <f t="shared" si="241"/>
        <v>-1.5820869018933231E-2</v>
      </c>
      <c r="EM278" s="129">
        <f t="shared" si="205"/>
        <v>-21.567493390234183</v>
      </c>
      <c r="EO278" s="116">
        <v>7928265.9210000001</v>
      </c>
      <c r="EP278" s="117">
        <v>5682051.7999999998</v>
      </c>
      <c r="EQ278" s="118">
        <f t="shared" si="242"/>
        <v>-2246214.1210000003</v>
      </c>
      <c r="ES278" s="138">
        <f t="shared" si="243"/>
        <v>249455158.74305835</v>
      </c>
      <c r="EV278" s="40">
        <v>218682421.89403984</v>
      </c>
      <c r="EW278" s="41">
        <v>-4259851.6151069747</v>
      </c>
      <c r="EX278" s="42">
        <v>37065099</v>
      </c>
      <c r="EY278" s="12"/>
      <c r="EZ278" s="43">
        <v>255747520.89403984</v>
      </c>
      <c r="FA278" s="12"/>
      <c r="FB278" s="40">
        <v>-7956904.6811760012</v>
      </c>
      <c r="FC278" s="41">
        <v>5726736.5772000011</v>
      </c>
      <c r="FD278" s="42">
        <v>-2230168.1039760001</v>
      </c>
      <c r="FE278" s="44"/>
      <c r="FF278" s="43">
        <v>253517352.79006383</v>
      </c>
      <c r="FG278" s="12"/>
      <c r="FH278" s="43">
        <v>853</v>
      </c>
      <c r="FI278" s="10"/>
      <c r="FJ278" s="8">
        <v>853</v>
      </c>
      <c r="FK278" s="8" t="s">
        <v>262</v>
      </c>
      <c r="FL278" s="9">
        <v>187604</v>
      </c>
      <c r="FM278" s="9">
        <v>219071596</v>
      </c>
      <c r="FN278" s="9">
        <v>1445214</v>
      </c>
      <c r="FO278" s="49">
        <f t="shared" si="244"/>
        <v>37065099</v>
      </c>
      <c r="FQ278" s="99">
        <f t="shared" si="206"/>
        <v>256136695</v>
      </c>
      <c r="FS278" s="55">
        <f t="shared" si="245"/>
        <v>389174.10596016049</v>
      </c>
      <c r="FT278" s="92">
        <f t="shared" si="246"/>
        <v>1.5217121346853696E-3</v>
      </c>
      <c r="FU278" s="55">
        <f t="shared" si="207"/>
        <v>2.0744446065124436</v>
      </c>
      <c r="FW278" s="40">
        <v>218682421.89403984</v>
      </c>
      <c r="FX278" s="41">
        <v>-4259851.6151069747</v>
      </c>
      <c r="FY278" s="42">
        <v>37065099</v>
      </c>
      <c r="FZ278" s="12"/>
      <c r="GA278" s="43">
        <v>255747520.89403984</v>
      </c>
      <c r="GB278" s="12"/>
      <c r="GC278" s="40">
        <v>-7956904.6811760012</v>
      </c>
      <c r="GD278" s="41">
        <v>5726736.5772000011</v>
      </c>
      <c r="GE278" s="42">
        <v>-2230168.1039760001</v>
      </c>
      <c r="GF278" s="44"/>
      <c r="GG278" s="43">
        <v>253517352.79006383</v>
      </c>
      <c r="GH278" s="12"/>
      <c r="GI278" s="43">
        <v>853</v>
      </c>
      <c r="GJ278" s="9"/>
      <c r="GK278" s="9"/>
    </row>
    <row r="279" spans="1:193" x14ac:dyDescent="0.25">
      <c r="A279" s="8">
        <v>854</v>
      </c>
      <c r="B279" s="8" t="s">
        <v>659</v>
      </c>
      <c r="C279" s="9">
        <v>3565</v>
      </c>
      <c r="D279" s="9">
        <v>15376698.547404772</v>
      </c>
      <c r="E279" s="9">
        <v>2567089.9503091346</v>
      </c>
      <c r="F279" s="121">
        <v>-283294</v>
      </c>
      <c r="H279" s="96">
        <f t="shared" si="208"/>
        <v>15093404.547404772</v>
      </c>
      <c r="J279" s="135">
        <f t="shared" si="199"/>
        <v>327425.76723483577</v>
      </c>
      <c r="K279" s="92">
        <f t="shared" si="200"/>
        <v>2.2174335484929333E-2</v>
      </c>
      <c r="L279" s="129">
        <f t="shared" si="209"/>
        <v>91.844534988733741</v>
      </c>
      <c r="N279" s="116">
        <v>70914.808799999999</v>
      </c>
      <c r="O279" s="117">
        <v>6511.92</v>
      </c>
      <c r="P279" s="118">
        <v>-64402.888800000001</v>
      </c>
      <c r="R279" s="138">
        <f t="shared" si="210"/>
        <v>15029001.658604771</v>
      </c>
      <c r="S279" s="117"/>
      <c r="T279" s="8">
        <v>854</v>
      </c>
      <c r="U279" s="8" t="s">
        <v>263</v>
      </c>
      <c r="V279" s="9">
        <v>3565</v>
      </c>
      <c r="W279" s="9">
        <v>15376698.547404772</v>
      </c>
      <c r="X279" s="9">
        <v>2567089.9503091346</v>
      </c>
      <c r="Y279" s="121">
        <v>-265991</v>
      </c>
      <c r="AA279" s="96">
        <f t="shared" si="211"/>
        <v>15110707.547404772</v>
      </c>
      <c r="AC279" s="135">
        <f t="shared" si="212"/>
        <v>344728.76723483577</v>
      </c>
      <c r="AD279" s="92">
        <f t="shared" si="213"/>
        <v>2.3346150794811615E-2</v>
      </c>
      <c r="AE279" s="129">
        <f t="shared" si="214"/>
        <v>96.69811142632139</v>
      </c>
      <c r="AG279" s="116">
        <v>70914.808799999999</v>
      </c>
      <c r="AH279" s="117">
        <v>6511.92</v>
      </c>
      <c r="AI279" s="118">
        <f t="shared" si="215"/>
        <v>-64402.888800000001</v>
      </c>
      <c r="AK279" s="138">
        <f t="shared" si="216"/>
        <v>15046304.658604771</v>
      </c>
      <c r="AL279" s="117"/>
      <c r="AM279" s="177" t="s">
        <v>263</v>
      </c>
      <c r="AN279" s="158">
        <v>3623</v>
      </c>
      <c r="AO279" s="158">
        <v>15004363.780169936</v>
      </c>
      <c r="AP279" s="158">
        <v>2474355.7439644467</v>
      </c>
      <c r="AQ279" s="158">
        <v>-238385</v>
      </c>
      <c r="AS279" s="168">
        <f t="shared" si="201"/>
        <v>14765978.780169936</v>
      </c>
      <c r="AU279" s="158">
        <v>6573.54</v>
      </c>
      <c r="AV279" s="158">
        <v>-40361.535600000003</v>
      </c>
      <c r="AW279" s="158">
        <v>-33787.995600000002</v>
      </c>
      <c r="AY279" s="168">
        <f t="shared" si="202"/>
        <v>14732190.784569936</v>
      </c>
      <c r="BA279" s="181">
        <v>854</v>
      </c>
      <c r="BB279" s="121"/>
      <c r="BD279" s="8">
        <v>854</v>
      </c>
      <c r="BE279" s="8" t="s">
        <v>263</v>
      </c>
      <c r="BF279" s="9">
        <v>3565</v>
      </c>
      <c r="BG279" s="9">
        <v>15376698.547404772</v>
      </c>
      <c r="BH279" s="9">
        <v>2567089.9503091346</v>
      </c>
      <c r="BI279" s="49">
        <v>-170413</v>
      </c>
      <c r="BK279" s="96">
        <f t="shared" si="217"/>
        <v>15206285.547404772</v>
      </c>
      <c r="BM279" s="135">
        <f t="shared" si="218"/>
        <v>372334.76723483577</v>
      </c>
      <c r="BN279" s="92">
        <f t="shared" si="219"/>
        <v>2.5100175452420527E-2</v>
      </c>
      <c r="BO279" s="129">
        <f t="shared" si="220"/>
        <v>104.44172993964538</v>
      </c>
      <c r="BQ279" s="116">
        <v>70914.808799999999</v>
      </c>
      <c r="BR279" s="117">
        <v>6511.92</v>
      </c>
      <c r="BS279" s="118">
        <f t="shared" si="221"/>
        <v>-64402.888800000001</v>
      </c>
      <c r="BU279" s="138">
        <f t="shared" si="222"/>
        <v>15141882.658604771</v>
      </c>
      <c r="BW279" s="8">
        <v>854</v>
      </c>
      <c r="BX279" s="8" t="s">
        <v>263</v>
      </c>
      <c r="BY279" s="9">
        <v>3565</v>
      </c>
      <c r="BZ279" s="9">
        <v>15248317.584702015</v>
      </c>
      <c r="CA279" s="9">
        <v>2567089.9503091346</v>
      </c>
      <c r="CB279" s="49">
        <v>-170413</v>
      </c>
      <c r="CD279" s="96">
        <f t="shared" si="223"/>
        <v>15077904.584702015</v>
      </c>
      <c r="CF279" s="135">
        <f t="shared" si="224"/>
        <v>243953.80453207903</v>
      </c>
      <c r="CG279" s="92">
        <f t="shared" si="225"/>
        <v>1.6445639340950027E-2</v>
      </c>
      <c r="CH279" s="129">
        <f t="shared" si="226"/>
        <v>68.430239700442925</v>
      </c>
      <c r="CJ279" s="116">
        <v>70914.808799999999</v>
      </c>
      <c r="CK279" s="117">
        <v>6511.92</v>
      </c>
      <c r="CL279" s="118">
        <f t="shared" si="227"/>
        <v>-64402.888800000001</v>
      </c>
      <c r="CN279" s="138">
        <f t="shared" si="228"/>
        <v>15013501.695902014</v>
      </c>
      <c r="CP279" s="8">
        <v>854</v>
      </c>
      <c r="CQ279" s="8" t="s">
        <v>263</v>
      </c>
      <c r="CR279" s="9">
        <v>3565</v>
      </c>
      <c r="CS279" s="9">
        <v>15319619.80959321</v>
      </c>
      <c r="CT279" s="9">
        <v>2601673.1620266666</v>
      </c>
      <c r="CU279" s="49">
        <v>-170413</v>
      </c>
      <c r="CW279" s="96">
        <f t="shared" si="229"/>
        <v>15149206.80959321</v>
      </c>
      <c r="CY279" s="135">
        <f t="shared" si="230"/>
        <v>315256.0294232741</v>
      </c>
      <c r="CZ279" s="92">
        <f t="shared" si="231"/>
        <v>2.1252330825090048E-2</v>
      </c>
      <c r="DA279" s="129">
        <f t="shared" si="232"/>
        <v>88.43086379334477</v>
      </c>
      <c r="DC279" s="116">
        <v>-70982.6535</v>
      </c>
      <c r="DD279" s="117">
        <v>6518.15</v>
      </c>
      <c r="DE279" s="118">
        <f t="shared" si="233"/>
        <v>-64464.503499999999</v>
      </c>
      <c r="DG279" s="138">
        <f t="shared" si="234"/>
        <v>15084742.30609321</v>
      </c>
      <c r="DI279" s="8">
        <v>854</v>
      </c>
      <c r="DJ279" s="8" t="s">
        <v>263</v>
      </c>
      <c r="DK279" s="9">
        <v>3565</v>
      </c>
      <c r="DL279" s="9">
        <v>15319593.544980153</v>
      </c>
      <c r="DM279" s="9">
        <v>2601673.1620266666</v>
      </c>
      <c r="DN279" s="49">
        <v>-170413</v>
      </c>
      <c r="DP279" s="96">
        <f t="shared" si="235"/>
        <v>15149180.544980153</v>
      </c>
      <c r="DR279" s="135">
        <f t="shared" si="236"/>
        <v>315229.76481021754</v>
      </c>
      <c r="DS279" s="92">
        <f t="shared" si="237"/>
        <v>2.1250560250720092E-2</v>
      </c>
      <c r="DT279" s="129">
        <f t="shared" si="203"/>
        <v>88.423496440453732</v>
      </c>
      <c r="DV279" s="116">
        <v>-70982.6535</v>
      </c>
      <c r="DW279" s="117">
        <v>6518.15</v>
      </c>
      <c r="DX279" s="118">
        <f t="shared" si="238"/>
        <v>-64464.503499999999</v>
      </c>
      <c r="DZ279" s="138">
        <f t="shared" si="239"/>
        <v>15084716.041480154</v>
      </c>
      <c r="EB279" s="8">
        <v>854</v>
      </c>
      <c r="EC279" s="8" t="s">
        <v>263</v>
      </c>
      <c r="ED279" s="9">
        <v>3565</v>
      </c>
      <c r="EE279" s="9">
        <v>15403122.175785139</v>
      </c>
      <c r="EF279" s="9">
        <v>2624275.7275733342</v>
      </c>
      <c r="EG279" s="49">
        <v>-170413</v>
      </c>
      <c r="EI279" s="96">
        <f t="shared" si="204"/>
        <v>15232709.175785139</v>
      </c>
      <c r="EK279" s="135">
        <f t="shared" si="240"/>
        <v>398758.39561520331</v>
      </c>
      <c r="EL279" s="92">
        <f t="shared" si="241"/>
        <v>2.6881469510352196E-2</v>
      </c>
      <c r="EM279" s="129">
        <f t="shared" si="205"/>
        <v>111.8536874095942</v>
      </c>
      <c r="EO279" s="116">
        <v>71166.149999999994</v>
      </c>
      <c r="EP279" s="117">
        <v>6535</v>
      </c>
      <c r="EQ279" s="118">
        <f t="shared" si="242"/>
        <v>-64631.149999999994</v>
      </c>
      <c r="ES279" s="138">
        <f t="shared" si="243"/>
        <v>15168078.025785139</v>
      </c>
      <c r="EV279" s="40">
        <v>15004363.780169936</v>
      </c>
      <c r="EW279" s="41">
        <v>2474355.7439644467</v>
      </c>
      <c r="EX279" s="42">
        <v>-170413</v>
      </c>
      <c r="EY279" s="12"/>
      <c r="EZ279" s="43">
        <v>14833950.780169936</v>
      </c>
      <c r="FA279" s="12"/>
      <c r="FB279" s="40">
        <v>-40361.535600000003</v>
      </c>
      <c r="FC279" s="41">
        <v>6573.54</v>
      </c>
      <c r="FD279" s="42">
        <v>-33787.995600000002</v>
      </c>
      <c r="FE279" s="44"/>
      <c r="FF279" s="43">
        <v>14800162.784569936</v>
      </c>
      <c r="FG279" s="12"/>
      <c r="FH279" s="43">
        <v>854</v>
      </c>
      <c r="FI279" s="10"/>
      <c r="FJ279" s="8">
        <v>854</v>
      </c>
      <c r="FK279" s="8" t="s">
        <v>263</v>
      </c>
      <c r="FL279" s="9">
        <v>3565</v>
      </c>
      <c r="FM279" s="9">
        <v>15032929</v>
      </c>
      <c r="FN279" s="9">
        <v>2476803</v>
      </c>
      <c r="FO279" s="49">
        <f t="shared" si="244"/>
        <v>-170413</v>
      </c>
      <c r="FQ279" s="99">
        <f t="shared" si="206"/>
        <v>14862516</v>
      </c>
      <c r="FS279" s="55">
        <f t="shared" si="245"/>
        <v>28565.219830064103</v>
      </c>
      <c r="FT279" s="92">
        <f t="shared" si="246"/>
        <v>1.9256650000652668E-3</v>
      </c>
      <c r="FU279" s="55">
        <f t="shared" si="207"/>
        <v>8.012684384309706</v>
      </c>
      <c r="FW279" s="40">
        <v>15004363.780169936</v>
      </c>
      <c r="FX279" s="41">
        <v>2474355.7439644467</v>
      </c>
      <c r="FY279" s="42">
        <v>-170413</v>
      </c>
      <c r="FZ279" s="12"/>
      <c r="GA279" s="43">
        <v>14833950.780169936</v>
      </c>
      <c r="GB279" s="12"/>
      <c r="GC279" s="40">
        <v>-40361.535600000003</v>
      </c>
      <c r="GD279" s="41">
        <v>6573.54</v>
      </c>
      <c r="GE279" s="42">
        <v>-33787.995600000002</v>
      </c>
      <c r="GF279" s="44"/>
      <c r="GG279" s="43">
        <v>14800162.784569936</v>
      </c>
      <c r="GH279" s="12"/>
      <c r="GI279" s="43">
        <v>854</v>
      </c>
      <c r="GJ279" s="9"/>
      <c r="GK279" s="9"/>
    </row>
    <row r="280" spans="1:193" x14ac:dyDescent="0.25">
      <c r="A280" s="8">
        <v>857</v>
      </c>
      <c r="B280" s="8" t="s">
        <v>660</v>
      </c>
      <c r="C280" s="9">
        <v>2643</v>
      </c>
      <c r="D280" s="9">
        <v>9858822.8274954334</v>
      </c>
      <c r="E280" s="9">
        <v>2564361.26570909</v>
      </c>
      <c r="F280" s="121">
        <v>-55146</v>
      </c>
      <c r="H280" s="96">
        <f t="shared" si="208"/>
        <v>9803676.8274954334</v>
      </c>
      <c r="J280" s="135">
        <f t="shared" si="199"/>
        <v>-66577.957670601085</v>
      </c>
      <c r="K280" s="92">
        <f t="shared" si="200"/>
        <v>-6.7453129751686679E-3</v>
      </c>
      <c r="L280" s="129">
        <f t="shared" si="209"/>
        <v>-25.190298021415469</v>
      </c>
      <c r="N280" s="116">
        <v>78273.278399999996</v>
      </c>
      <c r="O280" s="117">
        <v>415590.73440000002</v>
      </c>
      <c r="P280" s="118">
        <v>337317.45600000001</v>
      </c>
      <c r="R280" s="138">
        <f t="shared" si="210"/>
        <v>10140994.283495434</v>
      </c>
      <c r="S280" s="117"/>
      <c r="T280" s="8">
        <v>857</v>
      </c>
      <c r="U280" s="8" t="s">
        <v>264</v>
      </c>
      <c r="V280" s="9">
        <v>2643</v>
      </c>
      <c r="W280" s="9">
        <v>9858822.8274954334</v>
      </c>
      <c r="X280" s="9">
        <v>2564361.26570909</v>
      </c>
      <c r="Y280" s="121">
        <v>-68507</v>
      </c>
      <c r="AA280" s="96">
        <f t="shared" si="211"/>
        <v>9790315.8274954334</v>
      </c>
      <c r="AC280" s="135">
        <f t="shared" si="212"/>
        <v>-79938.957670601085</v>
      </c>
      <c r="AD280" s="92">
        <f t="shared" si="213"/>
        <v>-8.0989761065480316E-3</v>
      </c>
      <c r="AE280" s="129">
        <f t="shared" si="214"/>
        <v>-30.245538278698859</v>
      </c>
      <c r="AG280" s="116">
        <v>78273.278399999996</v>
      </c>
      <c r="AH280" s="117">
        <v>415590.73440000002</v>
      </c>
      <c r="AI280" s="118">
        <f t="shared" si="215"/>
        <v>337317.45600000001</v>
      </c>
      <c r="AK280" s="138">
        <f t="shared" si="216"/>
        <v>10127633.283495434</v>
      </c>
      <c r="AL280" s="117"/>
      <c r="AM280" s="177" t="s">
        <v>264</v>
      </c>
      <c r="AN280" s="158">
        <v>2719</v>
      </c>
      <c r="AO280" s="158">
        <v>9900805.7851660345</v>
      </c>
      <c r="AP280" s="158">
        <v>2527545.4323054557</v>
      </c>
      <c r="AQ280" s="158">
        <v>-30551</v>
      </c>
      <c r="AS280" s="168">
        <f t="shared" si="201"/>
        <v>9870254.7851660345</v>
      </c>
      <c r="AU280" s="158">
        <v>320788.75200000004</v>
      </c>
      <c r="AV280" s="158">
        <v>-91065.879035999998</v>
      </c>
      <c r="AW280" s="158">
        <v>229722.87296400004</v>
      </c>
      <c r="AY280" s="168">
        <f t="shared" si="202"/>
        <v>10099977.658130035</v>
      </c>
      <c r="BA280" s="181">
        <v>857</v>
      </c>
      <c r="BB280" s="121"/>
      <c r="BD280" s="8">
        <v>857</v>
      </c>
      <c r="BE280" s="8" t="s">
        <v>264</v>
      </c>
      <c r="BF280" s="9">
        <v>2643</v>
      </c>
      <c r="BG280" s="9">
        <v>9858822.8274954315</v>
      </c>
      <c r="BH280" s="9">
        <v>2564361.2657090914</v>
      </c>
      <c r="BI280" s="49">
        <v>5675</v>
      </c>
      <c r="BK280" s="96">
        <f t="shared" si="217"/>
        <v>9864497.8274954315</v>
      </c>
      <c r="BM280" s="135">
        <f t="shared" si="218"/>
        <v>-41982.957670602947</v>
      </c>
      <c r="BN280" s="92">
        <f t="shared" si="219"/>
        <v>-4.2379285420376762E-3</v>
      </c>
      <c r="BO280" s="129">
        <f t="shared" si="220"/>
        <v>-15.884584816724535</v>
      </c>
      <c r="BQ280" s="116">
        <v>78273.278399999996</v>
      </c>
      <c r="BR280" s="117">
        <v>415590.73440000002</v>
      </c>
      <c r="BS280" s="118">
        <f t="shared" si="221"/>
        <v>337317.45600000001</v>
      </c>
      <c r="BU280" s="138">
        <f t="shared" si="222"/>
        <v>10201815.283495432</v>
      </c>
      <c r="BW280" s="8">
        <v>857</v>
      </c>
      <c r="BX280" s="8" t="s">
        <v>264</v>
      </c>
      <c r="BY280" s="9">
        <v>2643</v>
      </c>
      <c r="BZ280" s="9">
        <v>9768547.2838848811</v>
      </c>
      <c r="CA280" s="9">
        <v>2564361.2657090914</v>
      </c>
      <c r="CB280" s="49">
        <v>5675</v>
      </c>
      <c r="CD280" s="96">
        <f t="shared" si="223"/>
        <v>9774222.2838848811</v>
      </c>
      <c r="CF280" s="135">
        <f t="shared" si="224"/>
        <v>-132258.50128115341</v>
      </c>
      <c r="CG280" s="92">
        <f t="shared" si="225"/>
        <v>-1.3350704871824645E-2</v>
      </c>
      <c r="CH280" s="129">
        <f t="shared" si="226"/>
        <v>-50.041052319770493</v>
      </c>
      <c r="CJ280" s="116">
        <v>78273.278399999996</v>
      </c>
      <c r="CK280" s="117">
        <v>415590.73440000002</v>
      </c>
      <c r="CL280" s="118">
        <f t="shared" si="227"/>
        <v>337317.45600000001</v>
      </c>
      <c r="CN280" s="138">
        <f t="shared" si="228"/>
        <v>10111539.739884881</v>
      </c>
      <c r="CP280" s="8">
        <v>857</v>
      </c>
      <c r="CQ280" s="8" t="s">
        <v>264</v>
      </c>
      <c r="CR280" s="9">
        <v>2643</v>
      </c>
      <c r="CS280" s="9">
        <v>9772574.1477507856</v>
      </c>
      <c r="CT280" s="9">
        <v>2563001.9840327268</v>
      </c>
      <c r="CU280" s="49">
        <v>5675</v>
      </c>
      <c r="CW280" s="96">
        <f t="shared" si="229"/>
        <v>9778249.1477507856</v>
      </c>
      <c r="CY280" s="135">
        <f t="shared" si="230"/>
        <v>-128231.6374152489</v>
      </c>
      <c r="CZ280" s="92">
        <f t="shared" si="231"/>
        <v>-1.2944217042974835E-2</v>
      </c>
      <c r="DA280" s="129">
        <f t="shared" si="232"/>
        <v>-48.517456456772194</v>
      </c>
      <c r="DC280" s="116">
        <v>-78348.163</v>
      </c>
      <c r="DD280" s="117">
        <v>415988.33299999987</v>
      </c>
      <c r="DE280" s="118">
        <f t="shared" si="233"/>
        <v>337640.16999999987</v>
      </c>
      <c r="DG280" s="138">
        <f t="shared" si="234"/>
        <v>10115889.317750785</v>
      </c>
      <c r="DI280" s="8">
        <v>857</v>
      </c>
      <c r="DJ280" s="8" t="s">
        <v>264</v>
      </c>
      <c r="DK280" s="9">
        <v>2643</v>
      </c>
      <c r="DL280" s="9">
        <v>9772572.265156569</v>
      </c>
      <c r="DM280" s="9">
        <v>2563001.9840327268</v>
      </c>
      <c r="DN280" s="49">
        <v>5675</v>
      </c>
      <c r="DP280" s="96">
        <f t="shared" si="235"/>
        <v>9778247.265156569</v>
      </c>
      <c r="DR280" s="135">
        <f t="shared" si="236"/>
        <v>-128233.52000946552</v>
      </c>
      <c r="DS280" s="92">
        <f t="shared" si="237"/>
        <v>-1.2944407079604132E-2</v>
      </c>
      <c r="DT280" s="129">
        <f t="shared" si="203"/>
        <v>-48.518168751216614</v>
      </c>
      <c r="DV280" s="116">
        <v>-78348.163</v>
      </c>
      <c r="DW280" s="117">
        <v>415988.33299999987</v>
      </c>
      <c r="DX280" s="118">
        <f t="shared" si="238"/>
        <v>337640.16999999987</v>
      </c>
      <c r="DZ280" s="138">
        <f t="shared" si="239"/>
        <v>10115887.435156569</v>
      </c>
      <c r="EB280" s="8">
        <v>857</v>
      </c>
      <c r="EC280" s="8" t="s">
        <v>264</v>
      </c>
      <c r="ED280" s="9">
        <v>2643</v>
      </c>
      <c r="EE280" s="9">
        <v>9805289.8002300989</v>
      </c>
      <c r="EF280" s="9">
        <v>2550689.1232727268</v>
      </c>
      <c r="EG280" s="49">
        <v>5675</v>
      </c>
      <c r="EI280" s="96">
        <f t="shared" si="204"/>
        <v>9810964.8002300989</v>
      </c>
      <c r="EK280" s="135">
        <f t="shared" si="240"/>
        <v>-95515.984935935587</v>
      </c>
      <c r="EL280" s="92">
        <f t="shared" si="241"/>
        <v>-9.6417675466509995E-3</v>
      </c>
      <c r="EM280" s="129">
        <f t="shared" si="205"/>
        <v>-36.139230017380093</v>
      </c>
      <c r="EO280" s="116">
        <v>78550.7</v>
      </c>
      <c r="EP280" s="117">
        <v>417063.7</v>
      </c>
      <c r="EQ280" s="118">
        <f t="shared" si="242"/>
        <v>338513</v>
      </c>
      <c r="ES280" s="138">
        <f t="shared" si="243"/>
        <v>10149477.800230099</v>
      </c>
      <c r="EV280" s="40">
        <v>9900805.7851660345</v>
      </c>
      <c r="EW280" s="41">
        <v>2527545.4323054557</v>
      </c>
      <c r="EX280" s="42">
        <v>5675</v>
      </c>
      <c r="EY280" s="12"/>
      <c r="EZ280" s="43">
        <v>9906480.7851660345</v>
      </c>
      <c r="FA280" s="12"/>
      <c r="FB280" s="40">
        <v>-91065.879035999998</v>
      </c>
      <c r="FC280" s="41">
        <v>320788.75200000004</v>
      </c>
      <c r="FD280" s="42">
        <v>229722.87296400004</v>
      </c>
      <c r="FE280" s="44"/>
      <c r="FF280" s="43">
        <v>10136203.658130035</v>
      </c>
      <c r="FG280" s="12"/>
      <c r="FH280" s="43">
        <v>857</v>
      </c>
      <c r="FI280" s="10"/>
      <c r="FJ280" s="8">
        <v>857</v>
      </c>
      <c r="FK280" s="8" t="s">
        <v>264</v>
      </c>
      <c r="FL280" s="9">
        <v>2643</v>
      </c>
      <c r="FM280" s="9">
        <v>9650087</v>
      </c>
      <c r="FN280" s="9">
        <v>2593860</v>
      </c>
      <c r="FO280" s="49">
        <f t="shared" si="244"/>
        <v>5675</v>
      </c>
      <c r="FQ280" s="99">
        <f t="shared" si="206"/>
        <v>9655762</v>
      </c>
      <c r="FS280" s="55">
        <f t="shared" si="245"/>
        <v>-250718.78516603447</v>
      </c>
      <c r="FT280" s="92">
        <f t="shared" si="246"/>
        <v>-2.5308562203185295E-2</v>
      </c>
      <c r="FU280" s="55">
        <f t="shared" si="207"/>
        <v>-94.861439714731162</v>
      </c>
      <c r="FW280" s="40">
        <v>9900805.7851660345</v>
      </c>
      <c r="FX280" s="41">
        <v>2527545.4323054557</v>
      </c>
      <c r="FY280" s="42">
        <v>5675</v>
      </c>
      <c r="FZ280" s="12"/>
      <c r="GA280" s="43">
        <v>9906480.7851660345</v>
      </c>
      <c r="GB280" s="12"/>
      <c r="GC280" s="40">
        <v>-91065.879035999998</v>
      </c>
      <c r="GD280" s="41">
        <v>320788.75200000004</v>
      </c>
      <c r="GE280" s="42">
        <v>229722.87296400004</v>
      </c>
      <c r="GF280" s="44"/>
      <c r="GG280" s="43">
        <v>10136203.658130035</v>
      </c>
      <c r="GH280" s="12"/>
      <c r="GI280" s="43">
        <v>857</v>
      </c>
      <c r="GJ280" s="9"/>
      <c r="GK280" s="9"/>
    </row>
    <row r="281" spans="1:193" x14ac:dyDescent="0.25">
      <c r="A281" s="8">
        <v>858</v>
      </c>
      <c r="B281" s="8" t="s">
        <v>661</v>
      </c>
      <c r="C281" s="9">
        <v>38588</v>
      </c>
      <c r="D281" s="9">
        <v>27490121.599678539</v>
      </c>
      <c r="E281" s="9">
        <v>-9419739.4010963943</v>
      </c>
      <c r="F281" s="121">
        <v>-3199035</v>
      </c>
      <c r="H281" s="96">
        <f t="shared" si="208"/>
        <v>24291086.599678539</v>
      </c>
      <c r="J281" s="135">
        <f t="shared" si="199"/>
        <v>971670.40248388797</v>
      </c>
      <c r="K281" s="92">
        <f t="shared" si="200"/>
        <v>4.1667869995852681E-2</v>
      </c>
      <c r="L281" s="129">
        <f t="shared" si="209"/>
        <v>25.180636531664973</v>
      </c>
      <c r="N281" s="116">
        <v>1470409.7693759992</v>
      </c>
      <c r="O281" s="117">
        <v>1524049.7567999999</v>
      </c>
      <c r="P281" s="118">
        <v>53639.987424000632</v>
      </c>
      <c r="R281" s="138">
        <f t="shared" si="210"/>
        <v>24344726.58710254</v>
      </c>
      <c r="S281" s="117"/>
      <c r="T281" s="8">
        <v>858</v>
      </c>
      <c r="U281" s="8" t="s">
        <v>265</v>
      </c>
      <c r="V281" s="9">
        <v>38588</v>
      </c>
      <c r="W281" s="9">
        <v>27490121.599678539</v>
      </c>
      <c r="X281" s="9">
        <v>-9419739.4010963943</v>
      </c>
      <c r="Y281" s="121">
        <v>-3366195</v>
      </c>
      <c r="AA281" s="96">
        <f t="shared" si="211"/>
        <v>24123926.599678539</v>
      </c>
      <c r="AC281" s="135">
        <f t="shared" si="212"/>
        <v>804510.40248388797</v>
      </c>
      <c r="AD281" s="92">
        <f t="shared" si="213"/>
        <v>3.4499594487304164E-2</v>
      </c>
      <c r="AE281" s="129">
        <f t="shared" si="214"/>
        <v>20.848719873636568</v>
      </c>
      <c r="AG281" s="116">
        <v>1470409.7693759992</v>
      </c>
      <c r="AH281" s="117">
        <v>1524049.7567999999</v>
      </c>
      <c r="AI281" s="118">
        <f t="shared" si="215"/>
        <v>53639.987424000632</v>
      </c>
      <c r="AK281" s="138">
        <f t="shared" si="216"/>
        <v>24177566.58710254</v>
      </c>
      <c r="AL281" s="117"/>
      <c r="AM281" s="177" t="s">
        <v>265</v>
      </c>
      <c r="AN281" s="158">
        <v>38459</v>
      </c>
      <c r="AO281" s="158">
        <v>26925228.197194651</v>
      </c>
      <c r="AP281" s="158">
        <v>-9581928.1625150945</v>
      </c>
      <c r="AQ281" s="158">
        <v>-3611092</v>
      </c>
      <c r="AR281" s="158">
        <v>5280</v>
      </c>
      <c r="AS281" s="168">
        <f t="shared" si="201"/>
        <v>23319416.197194651</v>
      </c>
      <c r="AU281" s="158">
        <v>1065242.1569999999</v>
      </c>
      <c r="AV281" s="158">
        <v>-1545159.2211960002</v>
      </c>
      <c r="AW281" s="158">
        <v>-479917.06419600034</v>
      </c>
      <c r="AY281" s="168">
        <f t="shared" si="202"/>
        <v>22839499.132998649</v>
      </c>
      <c r="BA281" s="181">
        <v>858</v>
      </c>
      <c r="BB281" s="121"/>
      <c r="BD281" s="8">
        <v>858</v>
      </c>
      <c r="BE281" s="8" t="s">
        <v>265</v>
      </c>
      <c r="BF281" s="9">
        <v>38588</v>
      </c>
      <c r="BG281" s="9">
        <v>27490121.599678539</v>
      </c>
      <c r="BH281" s="9">
        <v>-9419739.4010963943</v>
      </c>
      <c r="BI281" s="49">
        <v>-3684308</v>
      </c>
      <c r="BK281" s="96">
        <f t="shared" si="217"/>
        <v>23805813.599678539</v>
      </c>
      <c r="BM281" s="135">
        <f t="shared" si="218"/>
        <v>564893.40248388797</v>
      </c>
      <c r="BN281" s="92">
        <f t="shared" si="219"/>
        <v>2.4305982624219617E-2</v>
      </c>
      <c r="BO281" s="129">
        <f t="shared" si="220"/>
        <v>14.639095119827095</v>
      </c>
      <c r="BQ281" s="116">
        <v>1469393.9098560002</v>
      </c>
      <c r="BR281" s="117">
        <v>1524049.7568000001</v>
      </c>
      <c r="BS281" s="118">
        <f t="shared" si="221"/>
        <v>54655.846943999873</v>
      </c>
      <c r="BU281" s="138">
        <f t="shared" si="222"/>
        <v>23860469.446622539</v>
      </c>
      <c r="BW281" s="8">
        <v>858</v>
      </c>
      <c r="BX281" s="8" t="s">
        <v>265</v>
      </c>
      <c r="BY281" s="9">
        <v>38588</v>
      </c>
      <c r="BZ281" s="9">
        <v>27036048.391828567</v>
      </c>
      <c r="CA281" s="9">
        <v>-9419739.4010963943</v>
      </c>
      <c r="CB281" s="49">
        <v>-3684308</v>
      </c>
      <c r="CD281" s="96">
        <f t="shared" si="223"/>
        <v>23351740.391828567</v>
      </c>
      <c r="CF281" s="135">
        <f t="shared" si="224"/>
        <v>110820.19463391602</v>
      </c>
      <c r="CG281" s="92">
        <f t="shared" si="225"/>
        <v>4.7683221530657304E-3</v>
      </c>
      <c r="CH281" s="129">
        <f t="shared" si="226"/>
        <v>2.8718823114417957</v>
      </c>
      <c r="CJ281" s="116">
        <v>1469393.9098560002</v>
      </c>
      <c r="CK281" s="117">
        <v>1524049.7568000001</v>
      </c>
      <c r="CL281" s="118">
        <f t="shared" si="227"/>
        <v>54655.846943999873</v>
      </c>
      <c r="CN281" s="138">
        <f t="shared" si="228"/>
        <v>23406396.238772567</v>
      </c>
      <c r="CP281" s="8">
        <v>858</v>
      </c>
      <c r="CQ281" s="8" t="s">
        <v>265</v>
      </c>
      <c r="CR281" s="9">
        <v>38588</v>
      </c>
      <c r="CS281" s="9">
        <v>26867637.072632939</v>
      </c>
      <c r="CT281" s="9">
        <v>-9323536.9586111084</v>
      </c>
      <c r="CU281" s="49">
        <v>-3684308</v>
      </c>
      <c r="CW281" s="96">
        <f t="shared" si="229"/>
        <v>23183329.072632939</v>
      </c>
      <c r="CY281" s="135">
        <f t="shared" si="230"/>
        <v>-57591.124561712146</v>
      </c>
      <c r="CZ281" s="92">
        <f t="shared" si="231"/>
        <v>-2.4780053488873393E-3</v>
      </c>
      <c r="DA281" s="129">
        <f t="shared" si="232"/>
        <v>-1.4924620234713419</v>
      </c>
      <c r="DC281" s="116">
        <v>-1470799.6894200002</v>
      </c>
      <c r="DD281" s="117">
        <v>1525507.8259999999</v>
      </c>
      <c r="DE281" s="118">
        <f t="shared" si="233"/>
        <v>54708.1365799997</v>
      </c>
      <c r="DG281" s="138">
        <f t="shared" si="234"/>
        <v>23238037.209212936</v>
      </c>
      <c r="DI281" s="8">
        <v>858</v>
      </c>
      <c r="DJ281" s="8" t="s">
        <v>265</v>
      </c>
      <c r="DK281" s="9">
        <v>38588</v>
      </c>
      <c r="DL281" s="9">
        <v>26867947.277345747</v>
      </c>
      <c r="DM281" s="9">
        <v>-9323536.9586111084</v>
      </c>
      <c r="DN281" s="49">
        <v>-3684308</v>
      </c>
      <c r="DP281" s="96">
        <f t="shared" si="235"/>
        <v>23183639.277345747</v>
      </c>
      <c r="DR281" s="135">
        <f t="shared" si="236"/>
        <v>-57280.919848904014</v>
      </c>
      <c r="DS281" s="92">
        <f t="shared" si="237"/>
        <v>-2.4646579981724751E-3</v>
      </c>
      <c r="DT281" s="129">
        <f t="shared" si="203"/>
        <v>-1.4844231328108224</v>
      </c>
      <c r="DV281" s="116">
        <v>-1470799.6894200002</v>
      </c>
      <c r="DW281" s="117">
        <v>1525507.8259999999</v>
      </c>
      <c r="DX281" s="118">
        <f t="shared" si="238"/>
        <v>54708.1365799997</v>
      </c>
      <c r="DZ281" s="138">
        <f t="shared" si="239"/>
        <v>23238347.413925745</v>
      </c>
      <c r="EB281" s="8">
        <v>858</v>
      </c>
      <c r="EC281" s="8" t="s">
        <v>265</v>
      </c>
      <c r="ED281" s="9">
        <v>38588</v>
      </c>
      <c r="EE281" s="9">
        <v>26574700.689781614</v>
      </c>
      <c r="EF281" s="9">
        <v>-9374276.5723113399</v>
      </c>
      <c r="EG281" s="49">
        <v>-3684308</v>
      </c>
      <c r="EI281" s="96">
        <f t="shared" si="204"/>
        <v>22890392.689781614</v>
      </c>
      <c r="EK281" s="135">
        <f t="shared" si="240"/>
        <v>-350527.50741303712</v>
      </c>
      <c r="EL281" s="92">
        <f t="shared" si="241"/>
        <v>-1.5082342025998969E-2</v>
      </c>
      <c r="EM281" s="129">
        <f t="shared" si="205"/>
        <v>-9.0838475021518903</v>
      </c>
      <c r="EO281" s="116">
        <v>1474601.8380000002</v>
      </c>
      <c r="EP281" s="117">
        <v>1529451.4</v>
      </c>
      <c r="EQ281" s="118">
        <f t="shared" si="242"/>
        <v>54849.561999999685</v>
      </c>
      <c r="ES281" s="138">
        <f t="shared" si="243"/>
        <v>22945242.251781613</v>
      </c>
      <c r="EV281" s="40">
        <v>26925228.197194651</v>
      </c>
      <c r="EW281" s="41">
        <v>-9581928.1625150945</v>
      </c>
      <c r="EX281" s="42">
        <v>-3684308</v>
      </c>
      <c r="EY281" s="12"/>
      <c r="EZ281" s="43">
        <v>23240920.197194651</v>
      </c>
      <c r="FA281" s="12"/>
      <c r="FB281" s="40">
        <v>-1545159.2211960002</v>
      </c>
      <c r="FC281" s="41">
        <v>1065242.1569999999</v>
      </c>
      <c r="FD281" s="42">
        <v>-479917.06419600034</v>
      </c>
      <c r="FE281" s="44"/>
      <c r="FF281" s="43">
        <v>22761003.132998649</v>
      </c>
      <c r="FG281" s="12"/>
      <c r="FH281" s="43">
        <v>858</v>
      </c>
      <c r="FI281" s="10"/>
      <c r="FJ281" s="8">
        <v>858</v>
      </c>
      <c r="FK281" s="8" t="s">
        <v>265</v>
      </c>
      <c r="FL281" s="9">
        <v>38588</v>
      </c>
      <c r="FM281" s="9">
        <v>25986216</v>
      </c>
      <c r="FN281" s="9">
        <v>-9470376</v>
      </c>
      <c r="FO281" s="49">
        <f t="shared" si="244"/>
        <v>-3684308</v>
      </c>
      <c r="FQ281" s="99">
        <f t="shared" si="206"/>
        <v>22301908</v>
      </c>
      <c r="FS281" s="55">
        <f t="shared" si="245"/>
        <v>-939012.19719465077</v>
      </c>
      <c r="FT281" s="92">
        <f t="shared" si="246"/>
        <v>-4.0403400090328452E-2</v>
      </c>
      <c r="FU281" s="55">
        <f t="shared" si="207"/>
        <v>-24.334305929165822</v>
      </c>
      <c r="FW281" s="40">
        <v>26925228.197194651</v>
      </c>
      <c r="FX281" s="41">
        <v>-9581928.1625150945</v>
      </c>
      <c r="FY281" s="42">
        <v>-3684308</v>
      </c>
      <c r="FZ281" s="12"/>
      <c r="GA281" s="43">
        <v>23240920.197194651</v>
      </c>
      <c r="GB281" s="12"/>
      <c r="GC281" s="40">
        <v>-1545159.2211960002</v>
      </c>
      <c r="GD281" s="41">
        <v>1065242.1569999999</v>
      </c>
      <c r="GE281" s="42">
        <v>-479917.06419600034</v>
      </c>
      <c r="GF281" s="44"/>
      <c r="GG281" s="43">
        <v>22761003.132998649</v>
      </c>
      <c r="GH281" s="12"/>
      <c r="GI281" s="43">
        <v>858</v>
      </c>
      <c r="GJ281" s="9"/>
      <c r="GK281" s="9"/>
    </row>
    <row r="282" spans="1:193" x14ac:dyDescent="0.25">
      <c r="A282" s="8">
        <v>859</v>
      </c>
      <c r="B282" s="8" t="s">
        <v>662</v>
      </c>
      <c r="C282" s="9">
        <v>6750</v>
      </c>
      <c r="D282" s="9">
        <v>19689213.783182599</v>
      </c>
      <c r="E282" s="9">
        <v>6879363.3386575617</v>
      </c>
      <c r="F282" s="121">
        <v>-1139837</v>
      </c>
      <c r="H282" s="96">
        <f t="shared" si="208"/>
        <v>18549376.783182599</v>
      </c>
      <c r="J282" s="135">
        <f t="shared" si="199"/>
        <v>-562742.50304653496</v>
      </c>
      <c r="K282" s="92">
        <f t="shared" si="200"/>
        <v>-2.9444275363643642E-2</v>
      </c>
      <c r="L282" s="129">
        <f t="shared" si="209"/>
        <v>-83.369259710597774</v>
      </c>
      <c r="N282" s="116">
        <v>172891.47600000002</v>
      </c>
      <c r="O282" s="117">
        <v>67854.206399999995</v>
      </c>
      <c r="P282" s="118">
        <v>-105037.26960000003</v>
      </c>
      <c r="R282" s="138">
        <f t="shared" si="210"/>
        <v>18444339.513582598</v>
      </c>
      <c r="S282" s="117"/>
      <c r="T282" s="8">
        <v>859</v>
      </c>
      <c r="U282" s="8" t="s">
        <v>266</v>
      </c>
      <c r="V282" s="9">
        <v>6750</v>
      </c>
      <c r="W282" s="9">
        <v>19689213.783182599</v>
      </c>
      <c r="X282" s="9">
        <v>6879363.3386575617</v>
      </c>
      <c r="Y282" s="121">
        <v>-1141237</v>
      </c>
      <c r="AA282" s="96">
        <f t="shared" si="211"/>
        <v>18547976.783182599</v>
      </c>
      <c r="AC282" s="135">
        <f t="shared" si="212"/>
        <v>-564142.50304653496</v>
      </c>
      <c r="AD282" s="92">
        <f t="shared" si="213"/>
        <v>-2.9517527313311448E-2</v>
      </c>
      <c r="AE282" s="129">
        <f t="shared" si="214"/>
        <v>-83.576667118005176</v>
      </c>
      <c r="AG282" s="116">
        <v>172891.47600000002</v>
      </c>
      <c r="AH282" s="117">
        <v>67854.206399999995</v>
      </c>
      <c r="AI282" s="118">
        <f t="shared" si="215"/>
        <v>-105037.26960000003</v>
      </c>
      <c r="AK282" s="138">
        <f t="shared" si="216"/>
        <v>18442939.513582598</v>
      </c>
      <c r="AL282" s="117"/>
      <c r="AM282" s="177" t="s">
        <v>266</v>
      </c>
      <c r="AN282" s="158">
        <v>6793</v>
      </c>
      <c r="AO282" s="158">
        <v>20306157.286229134</v>
      </c>
      <c r="AP282" s="158">
        <v>6700590.5419551246</v>
      </c>
      <c r="AQ282" s="158">
        <v>-1194038</v>
      </c>
      <c r="AS282" s="168">
        <f t="shared" si="201"/>
        <v>19112119.286229134</v>
      </c>
      <c r="AU282" s="158">
        <v>127592.41139999998</v>
      </c>
      <c r="AV282" s="158">
        <v>-161774.81940000004</v>
      </c>
      <c r="AW282" s="158">
        <v>-34182.408000000054</v>
      </c>
      <c r="AY282" s="168">
        <f t="shared" si="202"/>
        <v>19077936.878229134</v>
      </c>
      <c r="BA282" s="181">
        <v>859</v>
      </c>
      <c r="BB282" s="121"/>
      <c r="BD282" s="8">
        <v>859</v>
      </c>
      <c r="BE282" s="8" t="s">
        <v>266</v>
      </c>
      <c r="BF282" s="9">
        <v>6750</v>
      </c>
      <c r="BG282" s="9">
        <v>19689213.783182599</v>
      </c>
      <c r="BH282" s="9">
        <v>6879363.3386575617</v>
      </c>
      <c r="BI282" s="49">
        <v>-1190942</v>
      </c>
      <c r="BK282" s="96">
        <f t="shared" si="217"/>
        <v>18498271.783182599</v>
      </c>
      <c r="BM282" s="135">
        <f t="shared" si="218"/>
        <v>-616943.50304653496</v>
      </c>
      <c r="BN282" s="92">
        <f t="shared" si="219"/>
        <v>-3.2274996321437696E-2</v>
      </c>
      <c r="BO282" s="129">
        <f t="shared" si="220"/>
        <v>-91.399037488375555</v>
      </c>
      <c r="BQ282" s="116">
        <v>172891.476</v>
      </c>
      <c r="BR282" s="117">
        <v>67854.206399999995</v>
      </c>
      <c r="BS282" s="118">
        <f t="shared" si="221"/>
        <v>-105037.2696</v>
      </c>
      <c r="BU282" s="138">
        <f t="shared" si="222"/>
        <v>18393234.513582598</v>
      </c>
      <c r="BW282" s="8">
        <v>859</v>
      </c>
      <c r="BX282" s="8" t="s">
        <v>266</v>
      </c>
      <c r="BY282" s="9">
        <v>6750</v>
      </c>
      <c r="BZ282" s="9">
        <v>19520011.451682277</v>
      </c>
      <c r="CA282" s="9">
        <v>6879363.3386575617</v>
      </c>
      <c r="CB282" s="49">
        <v>-1190942</v>
      </c>
      <c r="CD282" s="96">
        <f t="shared" si="223"/>
        <v>18329069.451682277</v>
      </c>
      <c r="CF282" s="135">
        <f t="shared" si="224"/>
        <v>-786145.83454685658</v>
      </c>
      <c r="CG282" s="92">
        <f t="shared" si="225"/>
        <v>-4.1126705756393281E-2</v>
      </c>
      <c r="CH282" s="129">
        <f t="shared" si="226"/>
        <v>-116.46604956249728</v>
      </c>
      <c r="CJ282" s="116">
        <v>172891.476</v>
      </c>
      <c r="CK282" s="117">
        <v>67854.206399999995</v>
      </c>
      <c r="CL282" s="118">
        <f t="shared" si="227"/>
        <v>-105037.2696</v>
      </c>
      <c r="CN282" s="138">
        <f t="shared" si="228"/>
        <v>18224032.182082277</v>
      </c>
      <c r="CP282" s="8">
        <v>859</v>
      </c>
      <c r="CQ282" s="8" t="s">
        <v>266</v>
      </c>
      <c r="CR282" s="9">
        <v>6750</v>
      </c>
      <c r="CS282" s="9">
        <v>19488545.230162606</v>
      </c>
      <c r="CT282" s="9">
        <v>6953843.1281326832</v>
      </c>
      <c r="CU282" s="49">
        <v>-1190942</v>
      </c>
      <c r="CW282" s="96">
        <f t="shared" si="229"/>
        <v>18297603.230162606</v>
      </c>
      <c r="CY282" s="135">
        <f t="shared" si="230"/>
        <v>-817612.05606652796</v>
      </c>
      <c r="CZ282" s="92">
        <f t="shared" si="231"/>
        <v>-4.2772840578758589E-2</v>
      </c>
      <c r="DA282" s="129">
        <f t="shared" si="232"/>
        <v>-121.127712009856</v>
      </c>
      <c r="DC282" s="116">
        <v>-173056.88250000001</v>
      </c>
      <c r="DD282" s="117">
        <v>88777.202999999994</v>
      </c>
      <c r="DE282" s="118">
        <f t="shared" si="233"/>
        <v>-84279.679500000013</v>
      </c>
      <c r="DG282" s="138">
        <f t="shared" si="234"/>
        <v>18213323.550662607</v>
      </c>
      <c r="DI282" s="8">
        <v>859</v>
      </c>
      <c r="DJ282" s="8" t="s">
        <v>266</v>
      </c>
      <c r="DK282" s="9">
        <v>6750</v>
      </c>
      <c r="DL282" s="9">
        <v>19488591.237127833</v>
      </c>
      <c r="DM282" s="9">
        <v>6953843.1281326832</v>
      </c>
      <c r="DN282" s="49">
        <v>-1190942</v>
      </c>
      <c r="DP282" s="96">
        <f t="shared" si="235"/>
        <v>18297649.237127833</v>
      </c>
      <c r="DR282" s="135">
        <f t="shared" si="236"/>
        <v>-817566.04910130054</v>
      </c>
      <c r="DS282" s="92">
        <f t="shared" si="237"/>
        <v>-4.2770433754428412E-2</v>
      </c>
      <c r="DT282" s="129">
        <f t="shared" si="203"/>
        <v>-121.12089616315563</v>
      </c>
      <c r="DV282" s="116">
        <v>-173056.88250000001</v>
      </c>
      <c r="DW282" s="117">
        <v>88777.202999999994</v>
      </c>
      <c r="DX282" s="118">
        <f t="shared" si="238"/>
        <v>-84279.679500000013</v>
      </c>
      <c r="DZ282" s="138">
        <f t="shared" si="239"/>
        <v>18213369.557627834</v>
      </c>
      <c r="EB282" s="8">
        <v>859</v>
      </c>
      <c r="EC282" s="8" t="s">
        <v>266</v>
      </c>
      <c r="ED282" s="9">
        <v>6750</v>
      </c>
      <c r="EE282" s="9">
        <v>19441783.310608927</v>
      </c>
      <c r="EF282" s="9">
        <v>6864611.1273209769</v>
      </c>
      <c r="EG282" s="49">
        <v>-1190942</v>
      </c>
      <c r="EI282" s="96">
        <f t="shared" si="204"/>
        <v>18250841.310608927</v>
      </c>
      <c r="EK282" s="135">
        <f t="shared" si="240"/>
        <v>-864373.97562020645</v>
      </c>
      <c r="EL282" s="92">
        <f t="shared" si="241"/>
        <v>-4.5219159851310357E-2</v>
      </c>
      <c r="EM282" s="129">
        <f t="shared" si="205"/>
        <v>-128.05540379558613</v>
      </c>
      <c r="EO282" s="116">
        <v>173504.25</v>
      </c>
      <c r="EP282" s="117">
        <v>89006.7</v>
      </c>
      <c r="EQ282" s="118">
        <f t="shared" si="242"/>
        <v>-84497.55</v>
      </c>
      <c r="ES282" s="138">
        <f t="shared" si="243"/>
        <v>18166343.760608926</v>
      </c>
      <c r="EV282" s="40">
        <v>20306157.286229134</v>
      </c>
      <c r="EW282" s="41">
        <v>6700590.5419551246</v>
      </c>
      <c r="EX282" s="42">
        <v>-1190942</v>
      </c>
      <c r="EY282" s="12"/>
      <c r="EZ282" s="43">
        <v>19115215.286229134</v>
      </c>
      <c r="FA282" s="12"/>
      <c r="FB282" s="40">
        <v>-161774.81940000004</v>
      </c>
      <c r="FC282" s="41">
        <v>127592.41139999998</v>
      </c>
      <c r="FD282" s="42">
        <v>-34182.408000000054</v>
      </c>
      <c r="FE282" s="44"/>
      <c r="FF282" s="43">
        <v>19081032.878229134</v>
      </c>
      <c r="FG282" s="12"/>
      <c r="FH282" s="43">
        <v>859</v>
      </c>
      <c r="FI282" s="10"/>
      <c r="FJ282" s="8">
        <v>859</v>
      </c>
      <c r="FK282" s="8" t="s">
        <v>266</v>
      </c>
      <c r="FL282" s="9">
        <v>6750</v>
      </c>
      <c r="FM282" s="9">
        <v>19372464</v>
      </c>
      <c r="FN282" s="9">
        <v>6775749</v>
      </c>
      <c r="FO282" s="49">
        <f t="shared" si="244"/>
        <v>-1190942</v>
      </c>
      <c r="FQ282" s="99">
        <f t="shared" si="206"/>
        <v>18181522</v>
      </c>
      <c r="FS282" s="55">
        <f t="shared" si="245"/>
        <v>-933693.28622913361</v>
      </c>
      <c r="FT282" s="92">
        <f t="shared" si="246"/>
        <v>-4.8845554300493768E-2</v>
      </c>
      <c r="FU282" s="55">
        <f t="shared" si="207"/>
        <v>-138.32493129320497</v>
      </c>
      <c r="FW282" s="40">
        <v>20306157.286229134</v>
      </c>
      <c r="FX282" s="41">
        <v>6700590.5419551246</v>
      </c>
      <c r="FY282" s="42">
        <v>-1190942</v>
      </c>
      <c r="FZ282" s="12"/>
      <c r="GA282" s="43">
        <v>19115215.286229134</v>
      </c>
      <c r="GB282" s="12"/>
      <c r="GC282" s="40">
        <v>-161774.81940000004</v>
      </c>
      <c r="GD282" s="41">
        <v>127592.41139999998</v>
      </c>
      <c r="GE282" s="42">
        <v>-34182.408000000054</v>
      </c>
      <c r="GF282" s="44"/>
      <c r="GG282" s="43">
        <v>19081032.878229134</v>
      </c>
      <c r="GH282" s="12"/>
      <c r="GI282" s="43">
        <v>859</v>
      </c>
      <c r="GJ282" s="9"/>
      <c r="GK282" s="9"/>
    </row>
    <row r="283" spans="1:193" x14ac:dyDescent="0.25">
      <c r="A283" s="8">
        <v>886</v>
      </c>
      <c r="B283" s="8" t="s">
        <v>663</v>
      </c>
      <c r="C283" s="9">
        <v>13312</v>
      </c>
      <c r="D283" s="9">
        <v>22741969.707313836</v>
      </c>
      <c r="E283" s="9">
        <v>4674317.8979551261</v>
      </c>
      <c r="F283" s="121">
        <v>-854738</v>
      </c>
      <c r="H283" s="96">
        <f t="shared" si="208"/>
        <v>21887231.707313836</v>
      </c>
      <c r="J283" s="135">
        <f t="shared" si="199"/>
        <v>950887.50483570993</v>
      </c>
      <c r="K283" s="92">
        <f t="shared" si="200"/>
        <v>4.5418029797349165E-2</v>
      </c>
      <c r="L283" s="129">
        <f t="shared" si="209"/>
        <v>71.430852226240233</v>
      </c>
      <c r="N283" s="116">
        <v>462746.15188800008</v>
      </c>
      <c r="O283" s="117">
        <v>445545.56639999995</v>
      </c>
      <c r="P283" s="118">
        <v>-17200.585488000128</v>
      </c>
      <c r="R283" s="138">
        <f t="shared" si="210"/>
        <v>21870031.121825837</v>
      </c>
      <c r="S283" s="117"/>
      <c r="T283" s="8">
        <v>886</v>
      </c>
      <c r="U283" s="8" t="s">
        <v>267</v>
      </c>
      <c r="V283" s="9">
        <v>13312</v>
      </c>
      <c r="W283" s="9">
        <v>22741969.707313836</v>
      </c>
      <c r="X283" s="9">
        <v>4674317.8979551261</v>
      </c>
      <c r="Y283" s="121">
        <v>-840879</v>
      </c>
      <c r="AA283" s="96">
        <f t="shared" si="211"/>
        <v>21901090.707313836</v>
      </c>
      <c r="AC283" s="135">
        <f t="shared" si="212"/>
        <v>964746.50483570993</v>
      </c>
      <c r="AD283" s="92">
        <f t="shared" si="213"/>
        <v>4.6079988727044233E-2</v>
      </c>
      <c r="AE283" s="129">
        <f t="shared" si="214"/>
        <v>72.47194297143254</v>
      </c>
      <c r="AG283" s="116">
        <v>462746.15188800008</v>
      </c>
      <c r="AH283" s="117">
        <v>445545.56639999995</v>
      </c>
      <c r="AI283" s="118">
        <f t="shared" si="215"/>
        <v>-17200.585488000128</v>
      </c>
      <c r="AK283" s="138">
        <f t="shared" si="216"/>
        <v>21883890.121825837</v>
      </c>
      <c r="AL283" s="117"/>
      <c r="AM283" s="177" t="s">
        <v>267</v>
      </c>
      <c r="AN283" s="158">
        <v>13352</v>
      </c>
      <c r="AO283" s="158">
        <v>21575443.202478126</v>
      </c>
      <c r="AP283" s="158">
        <v>3998997.7739512259</v>
      </c>
      <c r="AQ283" s="158">
        <v>-639099</v>
      </c>
      <c r="AS283" s="168">
        <f t="shared" si="201"/>
        <v>20936344.202478126</v>
      </c>
      <c r="AU283" s="158">
        <v>548298.97140000004</v>
      </c>
      <c r="AV283" s="158">
        <v>-488081.400876</v>
      </c>
      <c r="AW283" s="158">
        <v>60217.570524000039</v>
      </c>
      <c r="AY283" s="168">
        <f t="shared" si="202"/>
        <v>20996561.773002125</v>
      </c>
      <c r="BA283" s="181">
        <v>886</v>
      </c>
      <c r="BB283" s="121"/>
      <c r="BD283" s="8">
        <v>886</v>
      </c>
      <c r="BE283" s="8" t="s">
        <v>267</v>
      </c>
      <c r="BF283" s="9">
        <v>13312</v>
      </c>
      <c r="BG283" s="9">
        <v>22741969.707313828</v>
      </c>
      <c r="BH283" s="9">
        <v>4674317.8979551215</v>
      </c>
      <c r="BI283" s="49">
        <v>-571892</v>
      </c>
      <c r="BK283" s="96">
        <f t="shared" si="217"/>
        <v>22170077.707313828</v>
      </c>
      <c r="BM283" s="135">
        <f t="shared" si="218"/>
        <v>1166526.5048357025</v>
      </c>
      <c r="BN283" s="92">
        <f t="shared" si="219"/>
        <v>5.5539489184003733E-2</v>
      </c>
      <c r="BO283" s="129">
        <f t="shared" si="220"/>
        <v>87.629695375278132</v>
      </c>
      <c r="BQ283" s="116">
        <v>462746.15188799996</v>
      </c>
      <c r="BR283" s="117">
        <v>445545.56639999989</v>
      </c>
      <c r="BS283" s="118">
        <f t="shared" si="221"/>
        <v>-17200.58548800007</v>
      </c>
      <c r="BU283" s="138">
        <f t="shared" si="222"/>
        <v>22152877.121825829</v>
      </c>
      <c r="BW283" s="8">
        <v>886</v>
      </c>
      <c r="BX283" s="8" t="s">
        <v>267</v>
      </c>
      <c r="BY283" s="9">
        <v>13312</v>
      </c>
      <c r="BZ283" s="9">
        <v>22538546.274340764</v>
      </c>
      <c r="CA283" s="9">
        <v>4674317.8979551215</v>
      </c>
      <c r="CB283" s="49">
        <v>-571892</v>
      </c>
      <c r="CD283" s="96">
        <f t="shared" si="223"/>
        <v>21966654.274340764</v>
      </c>
      <c r="CF283" s="135">
        <f t="shared" si="224"/>
        <v>963103.071862638</v>
      </c>
      <c r="CG283" s="92">
        <f t="shared" si="225"/>
        <v>4.5854296855714821E-2</v>
      </c>
      <c r="CH283" s="129">
        <f t="shared" si="226"/>
        <v>72.348487970450577</v>
      </c>
      <c r="CJ283" s="116">
        <v>462746.15188799996</v>
      </c>
      <c r="CK283" s="117">
        <v>445545.56639999989</v>
      </c>
      <c r="CL283" s="118">
        <f t="shared" si="227"/>
        <v>-17200.58548800007</v>
      </c>
      <c r="CN283" s="138">
        <f t="shared" si="228"/>
        <v>21949453.688852765</v>
      </c>
      <c r="CP283" s="8">
        <v>886</v>
      </c>
      <c r="CQ283" s="8" t="s">
        <v>267</v>
      </c>
      <c r="CR283" s="9">
        <v>13312</v>
      </c>
      <c r="CS283" s="9">
        <v>22479957.184089035</v>
      </c>
      <c r="CT283" s="9">
        <v>4796421.2439531647</v>
      </c>
      <c r="CU283" s="49">
        <v>-571892</v>
      </c>
      <c r="CW283" s="96">
        <f t="shared" si="229"/>
        <v>21908065.184089035</v>
      </c>
      <c r="CY283" s="135">
        <f t="shared" si="230"/>
        <v>904513.9816109091</v>
      </c>
      <c r="CZ283" s="92">
        <f t="shared" si="231"/>
        <v>4.3064811892580768E-2</v>
      </c>
      <c r="DA283" s="129">
        <f t="shared" si="232"/>
        <v>67.947264243607961</v>
      </c>
      <c r="DC283" s="116">
        <v>-463188.86440999998</v>
      </c>
      <c r="DD283" s="117">
        <v>445971.82299999992</v>
      </c>
      <c r="DE283" s="118">
        <f t="shared" si="233"/>
        <v>-17217.041410000063</v>
      </c>
      <c r="DG283" s="138">
        <f t="shared" si="234"/>
        <v>21890848.142679036</v>
      </c>
      <c r="DI283" s="8">
        <v>886</v>
      </c>
      <c r="DJ283" s="8" t="s">
        <v>267</v>
      </c>
      <c r="DK283" s="9">
        <v>13312</v>
      </c>
      <c r="DL283" s="9">
        <v>22480063.403631203</v>
      </c>
      <c r="DM283" s="9">
        <v>4796421.2439531647</v>
      </c>
      <c r="DN283" s="49">
        <v>-571892</v>
      </c>
      <c r="DP283" s="96">
        <f t="shared" si="235"/>
        <v>21908171.403631203</v>
      </c>
      <c r="DR283" s="135">
        <f t="shared" si="236"/>
        <v>904620.20115307719</v>
      </c>
      <c r="DS283" s="92">
        <f t="shared" si="237"/>
        <v>4.3069869110817061E-2</v>
      </c>
      <c r="DT283" s="129">
        <f t="shared" si="203"/>
        <v>67.955243476042455</v>
      </c>
      <c r="DV283" s="116">
        <v>-463188.86440999998</v>
      </c>
      <c r="DW283" s="117">
        <v>445971.82299999992</v>
      </c>
      <c r="DX283" s="118">
        <f t="shared" si="238"/>
        <v>-17217.041410000063</v>
      </c>
      <c r="DZ283" s="138">
        <f t="shared" si="239"/>
        <v>21890954.362221204</v>
      </c>
      <c r="EB283" s="8">
        <v>886</v>
      </c>
      <c r="EC283" s="8" t="s">
        <v>267</v>
      </c>
      <c r="ED283" s="9">
        <v>13312</v>
      </c>
      <c r="EE283" s="9">
        <v>22245041.073915359</v>
      </c>
      <c r="EF283" s="9">
        <v>4599798.4606048837</v>
      </c>
      <c r="EG283" s="49">
        <v>-571892</v>
      </c>
      <c r="EI283" s="96">
        <f t="shared" si="204"/>
        <v>21673149.073915359</v>
      </c>
      <c r="EK283" s="135">
        <f t="shared" si="240"/>
        <v>669597.87143723294</v>
      </c>
      <c r="EL283" s="92">
        <f t="shared" si="241"/>
        <v>3.1880221824499358E-2</v>
      </c>
      <c r="EM283" s="129">
        <f t="shared" si="205"/>
        <v>50.300320871186372</v>
      </c>
      <c r="EO283" s="116">
        <v>464386.24900000001</v>
      </c>
      <c r="EP283" s="117">
        <v>447124.7</v>
      </c>
      <c r="EQ283" s="118">
        <f t="shared" si="242"/>
        <v>-17261.548999999999</v>
      </c>
      <c r="ES283" s="138">
        <f t="shared" si="243"/>
        <v>21655887.52491536</v>
      </c>
      <c r="EV283" s="40">
        <v>21575443.202478126</v>
      </c>
      <c r="EW283" s="41">
        <v>3998997.7739512259</v>
      </c>
      <c r="EX283" s="42">
        <v>-571892</v>
      </c>
      <c r="EY283" s="12"/>
      <c r="EZ283" s="43">
        <v>21003551.202478126</v>
      </c>
      <c r="FA283" s="12"/>
      <c r="FB283" s="40">
        <v>-488081.400876</v>
      </c>
      <c r="FC283" s="41">
        <v>548298.97140000004</v>
      </c>
      <c r="FD283" s="42">
        <v>60217.570524000039</v>
      </c>
      <c r="FE283" s="44"/>
      <c r="FF283" s="43">
        <v>21063768.773002125</v>
      </c>
      <c r="FG283" s="12"/>
      <c r="FH283" s="43">
        <v>886</v>
      </c>
      <c r="FI283" s="10"/>
      <c r="FJ283" s="8">
        <v>886</v>
      </c>
      <c r="FK283" s="8" t="s">
        <v>267</v>
      </c>
      <c r="FL283" s="9">
        <v>13312</v>
      </c>
      <c r="FM283" s="9">
        <v>21954401</v>
      </c>
      <c r="FN283" s="9">
        <v>4360185</v>
      </c>
      <c r="FO283" s="49">
        <f t="shared" si="244"/>
        <v>-571892</v>
      </c>
      <c r="FQ283" s="99">
        <f t="shared" si="206"/>
        <v>21382509</v>
      </c>
      <c r="FS283" s="55">
        <f t="shared" si="245"/>
        <v>378957.79752187431</v>
      </c>
      <c r="FT283" s="92">
        <f t="shared" si="246"/>
        <v>1.8042558321145357E-2</v>
      </c>
      <c r="FU283" s="55">
        <f t="shared" si="207"/>
        <v>28.467382626342722</v>
      </c>
      <c r="FW283" s="40">
        <v>21575443.202478126</v>
      </c>
      <c r="FX283" s="41">
        <v>3998997.7739512259</v>
      </c>
      <c r="FY283" s="42">
        <v>-571892</v>
      </c>
      <c r="FZ283" s="12"/>
      <c r="GA283" s="43">
        <v>21003551.202478126</v>
      </c>
      <c r="GB283" s="12"/>
      <c r="GC283" s="40">
        <v>-488081.400876</v>
      </c>
      <c r="GD283" s="41">
        <v>548298.97140000004</v>
      </c>
      <c r="GE283" s="42">
        <v>60217.570524000039</v>
      </c>
      <c r="GF283" s="44"/>
      <c r="GG283" s="43">
        <v>21063768.773002125</v>
      </c>
      <c r="GH283" s="12"/>
      <c r="GI283" s="43">
        <v>886</v>
      </c>
      <c r="GJ283" s="9"/>
      <c r="GK283" s="9"/>
    </row>
    <row r="284" spans="1:193" x14ac:dyDescent="0.25">
      <c r="A284" s="8">
        <v>887</v>
      </c>
      <c r="B284" s="8" t="s">
        <v>664</v>
      </c>
      <c r="C284" s="9">
        <v>4858</v>
      </c>
      <c r="D284" s="9">
        <v>13856524.100670394</v>
      </c>
      <c r="E284" s="9">
        <v>4068737.9462799984</v>
      </c>
      <c r="F284" s="121">
        <v>-373771</v>
      </c>
      <c r="H284" s="96">
        <f t="shared" si="208"/>
        <v>13482753.100670394</v>
      </c>
      <c r="J284" s="135">
        <f t="shared" si="199"/>
        <v>15921.753042561933</v>
      </c>
      <c r="K284" s="92">
        <f t="shared" si="200"/>
        <v>1.1822939362321882E-3</v>
      </c>
      <c r="L284" s="129">
        <f t="shared" si="209"/>
        <v>3.277429609419912</v>
      </c>
      <c r="N284" s="116">
        <v>336418.81103999994</v>
      </c>
      <c r="O284" s="117">
        <v>360955.72560000001</v>
      </c>
      <c r="P284" s="118">
        <v>24536.914560000063</v>
      </c>
      <c r="R284" s="138">
        <f t="shared" si="210"/>
        <v>13507290.015230393</v>
      </c>
      <c r="S284" s="117"/>
      <c r="T284" s="8">
        <v>887</v>
      </c>
      <c r="U284" s="8" t="s">
        <v>268</v>
      </c>
      <c r="V284" s="9">
        <v>4858</v>
      </c>
      <c r="W284" s="9">
        <v>13856524.100670394</v>
      </c>
      <c r="X284" s="9">
        <v>4068737.9462799984</v>
      </c>
      <c r="Y284" s="121">
        <v>-381732</v>
      </c>
      <c r="AA284" s="96">
        <f t="shared" si="211"/>
        <v>13474792.100670394</v>
      </c>
      <c r="AC284" s="135">
        <f t="shared" si="212"/>
        <v>7960.7530425619334</v>
      </c>
      <c r="AD284" s="92">
        <f t="shared" si="213"/>
        <v>5.9113779901641167E-4</v>
      </c>
      <c r="AE284" s="129">
        <f t="shared" si="214"/>
        <v>1.6386893871062029</v>
      </c>
      <c r="AG284" s="116">
        <v>336418.81103999994</v>
      </c>
      <c r="AH284" s="117">
        <v>360955.72560000001</v>
      </c>
      <c r="AI284" s="118">
        <f t="shared" si="215"/>
        <v>24536.914560000063</v>
      </c>
      <c r="AK284" s="138">
        <f t="shared" si="216"/>
        <v>13499329.015230393</v>
      </c>
      <c r="AL284" s="117"/>
      <c r="AM284" s="177" t="s">
        <v>268</v>
      </c>
      <c r="AN284" s="158">
        <v>4928</v>
      </c>
      <c r="AO284" s="158">
        <v>13895772.347627832</v>
      </c>
      <c r="AP284" s="158">
        <v>3998163.9411236388</v>
      </c>
      <c r="AQ284" s="158">
        <v>-428941</v>
      </c>
      <c r="AS284" s="168">
        <f t="shared" si="201"/>
        <v>13466831.347627832</v>
      </c>
      <c r="AU284" s="158">
        <v>306392.69939999998</v>
      </c>
      <c r="AV284" s="158">
        <v>-333686.03747999994</v>
      </c>
      <c r="AW284" s="158">
        <v>-27293.338079999958</v>
      </c>
      <c r="AY284" s="168">
        <f t="shared" si="202"/>
        <v>13439538.009547831</v>
      </c>
      <c r="BA284" s="181">
        <v>887</v>
      </c>
      <c r="BB284" s="121"/>
      <c r="BD284" s="8">
        <v>887</v>
      </c>
      <c r="BE284" s="8" t="s">
        <v>268</v>
      </c>
      <c r="BF284" s="9">
        <v>4858</v>
      </c>
      <c r="BG284" s="9">
        <v>13856524.100670394</v>
      </c>
      <c r="BH284" s="9">
        <v>4068737.9462799984</v>
      </c>
      <c r="BI284" s="49">
        <v>-458157</v>
      </c>
      <c r="BK284" s="96">
        <f t="shared" si="217"/>
        <v>13398367.100670394</v>
      </c>
      <c r="BM284" s="135">
        <f t="shared" si="218"/>
        <v>-39248.246957438067</v>
      </c>
      <c r="BN284" s="92">
        <f t="shared" si="219"/>
        <v>-2.9207747016189623E-3</v>
      </c>
      <c r="BO284" s="129">
        <f t="shared" si="220"/>
        <v>-8.0790957096414306</v>
      </c>
      <c r="BQ284" s="116">
        <v>336418.81104</v>
      </c>
      <c r="BR284" s="117">
        <v>360955.72560000001</v>
      </c>
      <c r="BS284" s="118">
        <f t="shared" si="221"/>
        <v>24536.914560000005</v>
      </c>
      <c r="BU284" s="138">
        <f t="shared" si="222"/>
        <v>13422904.015230393</v>
      </c>
      <c r="BW284" s="8">
        <v>887</v>
      </c>
      <c r="BX284" s="8" t="s">
        <v>268</v>
      </c>
      <c r="BY284" s="9">
        <v>4858</v>
      </c>
      <c r="BZ284" s="9">
        <v>13718408.986708919</v>
      </c>
      <c r="CA284" s="9">
        <v>4068737.9462799984</v>
      </c>
      <c r="CB284" s="49">
        <v>-458157</v>
      </c>
      <c r="CD284" s="96">
        <f t="shared" si="223"/>
        <v>13260251.986708919</v>
      </c>
      <c r="CF284" s="135">
        <f t="shared" si="224"/>
        <v>-177363.36091891304</v>
      </c>
      <c r="CG284" s="92">
        <f t="shared" si="225"/>
        <v>-1.3199020535308248E-2</v>
      </c>
      <c r="CH284" s="129">
        <f t="shared" si="226"/>
        <v>-36.509543210974279</v>
      </c>
      <c r="CJ284" s="116">
        <v>336418.81104</v>
      </c>
      <c r="CK284" s="117">
        <v>360955.72560000001</v>
      </c>
      <c r="CL284" s="118">
        <f t="shared" si="227"/>
        <v>24536.914560000005</v>
      </c>
      <c r="CN284" s="138">
        <f t="shared" si="228"/>
        <v>13284788.901268918</v>
      </c>
      <c r="CP284" s="8">
        <v>887</v>
      </c>
      <c r="CQ284" s="8" t="s">
        <v>268</v>
      </c>
      <c r="CR284" s="9">
        <v>4858</v>
      </c>
      <c r="CS284" s="9">
        <v>13748329.904842902</v>
      </c>
      <c r="CT284" s="9">
        <v>4079868.4448981816</v>
      </c>
      <c r="CU284" s="49">
        <v>-458157</v>
      </c>
      <c r="CW284" s="96">
        <f t="shared" si="229"/>
        <v>13290172.904842902</v>
      </c>
      <c r="CY284" s="135">
        <f t="shared" si="230"/>
        <v>-147442.44278492965</v>
      </c>
      <c r="CZ284" s="92">
        <f t="shared" si="231"/>
        <v>-1.0972366671513481E-2</v>
      </c>
      <c r="DA284" s="129">
        <f t="shared" si="232"/>
        <v>-30.350441083764853</v>
      </c>
      <c r="DC284" s="116">
        <v>-336740.66529999994</v>
      </c>
      <c r="DD284" s="117">
        <v>361301.05449999997</v>
      </c>
      <c r="DE284" s="118">
        <f t="shared" si="233"/>
        <v>24560.389200000034</v>
      </c>
      <c r="DG284" s="138">
        <f t="shared" si="234"/>
        <v>13314733.294042902</v>
      </c>
      <c r="DI284" s="8">
        <v>887</v>
      </c>
      <c r="DJ284" s="8" t="s">
        <v>268</v>
      </c>
      <c r="DK284" s="9">
        <v>4858</v>
      </c>
      <c r="DL284" s="9">
        <v>13748355.567458108</v>
      </c>
      <c r="DM284" s="9">
        <v>4079868.4448981816</v>
      </c>
      <c r="DN284" s="49">
        <v>-458157</v>
      </c>
      <c r="DP284" s="96">
        <f t="shared" si="235"/>
        <v>13290198.567458108</v>
      </c>
      <c r="DR284" s="135">
        <f t="shared" si="236"/>
        <v>-147416.78016972356</v>
      </c>
      <c r="DS284" s="92">
        <f t="shared" si="237"/>
        <v>-1.0970456911891538E-2</v>
      </c>
      <c r="DT284" s="129">
        <f t="shared" si="203"/>
        <v>-30.345158536377841</v>
      </c>
      <c r="DV284" s="116">
        <v>-336740.66529999994</v>
      </c>
      <c r="DW284" s="117">
        <v>361301.05449999997</v>
      </c>
      <c r="DX284" s="118">
        <f t="shared" si="238"/>
        <v>24560.389200000034</v>
      </c>
      <c r="DZ284" s="138">
        <f t="shared" si="239"/>
        <v>13314758.956658108</v>
      </c>
      <c r="EB284" s="8">
        <v>887</v>
      </c>
      <c r="EC284" s="8" t="s">
        <v>268</v>
      </c>
      <c r="ED284" s="9">
        <v>4858</v>
      </c>
      <c r="EE284" s="9">
        <v>13719392.38364815</v>
      </c>
      <c r="EF284" s="9">
        <v>4029066.2302545486</v>
      </c>
      <c r="EG284" s="49">
        <v>-458157</v>
      </c>
      <c r="EI284" s="96">
        <f t="shared" si="204"/>
        <v>13261235.38364815</v>
      </c>
      <c r="EK284" s="135">
        <f t="shared" si="240"/>
        <v>-176379.96397968195</v>
      </c>
      <c r="EL284" s="92">
        <f t="shared" si="241"/>
        <v>-1.3125838135470863E-2</v>
      </c>
      <c r="EM284" s="129">
        <f t="shared" si="205"/>
        <v>-36.307114857900771</v>
      </c>
      <c r="EO284" s="116">
        <v>337611.17</v>
      </c>
      <c r="EP284" s="117">
        <v>362235.05</v>
      </c>
      <c r="EQ284" s="118">
        <f t="shared" si="242"/>
        <v>24623.880000000005</v>
      </c>
      <c r="ES284" s="138">
        <f t="shared" si="243"/>
        <v>13285859.26364815</v>
      </c>
      <c r="EV284" s="40">
        <v>13895772.347627832</v>
      </c>
      <c r="EW284" s="41">
        <v>3998163.9411236388</v>
      </c>
      <c r="EX284" s="42">
        <v>-458157</v>
      </c>
      <c r="EY284" s="12"/>
      <c r="EZ284" s="43">
        <v>13437615.347627832</v>
      </c>
      <c r="FA284" s="12"/>
      <c r="FB284" s="40">
        <v>-333686.03747999994</v>
      </c>
      <c r="FC284" s="41">
        <v>306392.69939999998</v>
      </c>
      <c r="FD284" s="42">
        <v>-27293.338079999958</v>
      </c>
      <c r="FE284" s="44"/>
      <c r="FF284" s="43">
        <v>13410322.009547831</v>
      </c>
      <c r="FG284" s="12"/>
      <c r="FH284" s="43">
        <v>887</v>
      </c>
      <c r="FI284" s="10"/>
      <c r="FJ284" s="8">
        <v>887</v>
      </c>
      <c r="FK284" s="8" t="s">
        <v>268</v>
      </c>
      <c r="FL284" s="9">
        <v>4858</v>
      </c>
      <c r="FM284" s="9">
        <v>13626931</v>
      </c>
      <c r="FN284" s="9">
        <v>4010370</v>
      </c>
      <c r="FO284" s="49">
        <f t="shared" si="244"/>
        <v>-458157</v>
      </c>
      <c r="FQ284" s="99">
        <f t="shared" si="206"/>
        <v>13168774</v>
      </c>
      <c r="FS284" s="55">
        <f t="shared" si="245"/>
        <v>-268841.34762783162</v>
      </c>
      <c r="FT284" s="92">
        <f t="shared" si="246"/>
        <v>-2.0006626225931575E-2</v>
      </c>
      <c r="FU284" s="55">
        <f t="shared" si="207"/>
        <v>-55.339923348668513</v>
      </c>
      <c r="FW284" s="40">
        <v>13895772.347627832</v>
      </c>
      <c r="FX284" s="41">
        <v>3998163.9411236388</v>
      </c>
      <c r="FY284" s="42">
        <v>-458157</v>
      </c>
      <c r="FZ284" s="12"/>
      <c r="GA284" s="43">
        <v>13437615.347627832</v>
      </c>
      <c r="GB284" s="12"/>
      <c r="GC284" s="40">
        <v>-333686.03747999994</v>
      </c>
      <c r="GD284" s="41">
        <v>306392.69939999998</v>
      </c>
      <c r="GE284" s="42">
        <v>-27293.338079999958</v>
      </c>
      <c r="GF284" s="44"/>
      <c r="GG284" s="43">
        <v>13410322.009547831</v>
      </c>
      <c r="GH284" s="12"/>
      <c r="GI284" s="43">
        <v>887</v>
      </c>
      <c r="GJ284" s="9"/>
      <c r="GK284" s="9"/>
    </row>
    <row r="285" spans="1:193" x14ac:dyDescent="0.25">
      <c r="A285" s="8">
        <v>889</v>
      </c>
      <c r="B285" s="8" t="s">
        <v>665</v>
      </c>
      <c r="C285" s="9">
        <v>2824</v>
      </c>
      <c r="D285" s="9">
        <v>11303058.621068504</v>
      </c>
      <c r="E285" s="9">
        <v>2503115.364401951</v>
      </c>
      <c r="F285" s="121">
        <v>236922</v>
      </c>
      <c r="H285" s="96">
        <f t="shared" si="208"/>
        <v>11539980.621068504</v>
      </c>
      <c r="J285" s="135">
        <f t="shared" si="199"/>
        <v>-400042.13877339102</v>
      </c>
      <c r="K285" s="92">
        <f t="shared" si="200"/>
        <v>-3.3504302866059883E-2</v>
      </c>
      <c r="L285" s="129">
        <f t="shared" si="209"/>
        <v>-141.65798115205064</v>
      </c>
      <c r="N285" s="116">
        <v>37143.991679999999</v>
      </c>
      <c r="O285" s="117">
        <v>175952.07840000003</v>
      </c>
      <c r="P285" s="118">
        <v>138808.08672000002</v>
      </c>
      <c r="R285" s="138">
        <f t="shared" si="210"/>
        <v>11678788.707788505</v>
      </c>
      <c r="S285" s="117"/>
      <c r="T285" s="8">
        <v>889</v>
      </c>
      <c r="U285" s="8" t="s">
        <v>269</v>
      </c>
      <c r="V285" s="9">
        <v>2824</v>
      </c>
      <c r="W285" s="9">
        <v>11303058.621068504</v>
      </c>
      <c r="X285" s="9">
        <v>2503115.364401951</v>
      </c>
      <c r="Y285" s="121">
        <v>183953</v>
      </c>
      <c r="AA285" s="96">
        <f t="shared" si="211"/>
        <v>11487011.621068504</v>
      </c>
      <c r="AC285" s="135">
        <f t="shared" si="212"/>
        <v>-453011.13877339102</v>
      </c>
      <c r="AD285" s="92">
        <f t="shared" si="213"/>
        <v>-3.7940559066353872E-2</v>
      </c>
      <c r="AE285" s="129">
        <f t="shared" si="214"/>
        <v>-160.41470919737642</v>
      </c>
      <c r="AG285" s="116">
        <v>37143.991679999999</v>
      </c>
      <c r="AH285" s="117">
        <v>175952.07840000003</v>
      </c>
      <c r="AI285" s="118">
        <f t="shared" si="215"/>
        <v>138808.08672000002</v>
      </c>
      <c r="AK285" s="138">
        <f t="shared" si="216"/>
        <v>11625819.707788505</v>
      </c>
      <c r="AL285" s="117"/>
      <c r="AM285" s="177" t="s">
        <v>269</v>
      </c>
      <c r="AN285" s="158">
        <v>2861</v>
      </c>
      <c r="AO285" s="158">
        <v>11654115.759841895</v>
      </c>
      <c r="AP285" s="158">
        <v>2636962.3955356111</v>
      </c>
      <c r="AQ285" s="158">
        <v>285907</v>
      </c>
      <c r="AS285" s="168">
        <f t="shared" si="201"/>
        <v>11940022.759841895</v>
      </c>
      <c r="AU285" s="158">
        <v>119769.8988</v>
      </c>
      <c r="AV285" s="158">
        <v>-23664.743999999999</v>
      </c>
      <c r="AW285" s="158">
        <v>96105.154799999989</v>
      </c>
      <c r="AY285" s="168">
        <f t="shared" si="202"/>
        <v>12036127.914641894</v>
      </c>
      <c r="BA285" s="181">
        <v>889</v>
      </c>
      <c r="BB285" s="121"/>
      <c r="BD285" s="8">
        <v>889</v>
      </c>
      <c r="BE285" s="8" t="s">
        <v>269</v>
      </c>
      <c r="BF285" s="9">
        <v>2824</v>
      </c>
      <c r="BG285" s="9">
        <v>11303058.621068504</v>
      </c>
      <c r="BH285" s="9">
        <v>2503115.3644019519</v>
      </c>
      <c r="BI285" s="49">
        <v>193004</v>
      </c>
      <c r="BK285" s="96">
        <f t="shared" si="217"/>
        <v>11496062.621068504</v>
      </c>
      <c r="BM285" s="135">
        <f t="shared" si="218"/>
        <v>-351057.13877339102</v>
      </c>
      <c r="BN285" s="92">
        <f t="shared" si="219"/>
        <v>-2.9632277371194234E-2</v>
      </c>
      <c r="BO285" s="129">
        <f t="shared" si="220"/>
        <v>-124.31201797924611</v>
      </c>
      <c r="BQ285" s="116">
        <v>37143.991679999999</v>
      </c>
      <c r="BR285" s="117">
        <v>175952.0784</v>
      </c>
      <c r="BS285" s="118">
        <f t="shared" si="221"/>
        <v>138808.08671999999</v>
      </c>
      <c r="BU285" s="138">
        <f t="shared" si="222"/>
        <v>11634870.707788503</v>
      </c>
      <c r="BW285" s="8">
        <v>889</v>
      </c>
      <c r="BX285" s="8" t="s">
        <v>269</v>
      </c>
      <c r="BY285" s="9">
        <v>2824</v>
      </c>
      <c r="BZ285" s="9">
        <v>11185732.241136627</v>
      </c>
      <c r="CA285" s="9">
        <v>2503115.3644019519</v>
      </c>
      <c r="CB285" s="49">
        <v>193004</v>
      </c>
      <c r="CD285" s="96">
        <f t="shared" si="223"/>
        <v>11378736.241136627</v>
      </c>
      <c r="CF285" s="135">
        <f t="shared" si="224"/>
        <v>-468383.51870526746</v>
      </c>
      <c r="CG285" s="92">
        <f t="shared" si="225"/>
        <v>-3.9535644798066788E-2</v>
      </c>
      <c r="CH285" s="129">
        <f t="shared" si="226"/>
        <v>-165.85818651036382</v>
      </c>
      <c r="CJ285" s="116">
        <v>37143.991679999999</v>
      </c>
      <c r="CK285" s="117">
        <v>175952.0784</v>
      </c>
      <c r="CL285" s="118">
        <f t="shared" si="227"/>
        <v>138808.08671999999</v>
      </c>
      <c r="CN285" s="138">
        <f t="shared" si="228"/>
        <v>11517544.327856626</v>
      </c>
      <c r="CP285" s="8">
        <v>889</v>
      </c>
      <c r="CQ285" s="8" t="s">
        <v>269</v>
      </c>
      <c r="CR285" s="9">
        <v>2824</v>
      </c>
      <c r="CS285" s="9">
        <v>11123743.202864798</v>
      </c>
      <c r="CT285" s="9">
        <v>2495474.0567609756</v>
      </c>
      <c r="CU285" s="49">
        <v>193004</v>
      </c>
      <c r="CW285" s="96">
        <f t="shared" si="229"/>
        <v>11316747.202864798</v>
      </c>
      <c r="CY285" s="135">
        <f t="shared" si="230"/>
        <v>-530372.55697709695</v>
      </c>
      <c r="CZ285" s="92">
        <f t="shared" si="231"/>
        <v>-4.4768059049668539E-2</v>
      </c>
      <c r="DA285" s="129">
        <f t="shared" si="232"/>
        <v>-187.80897909953859</v>
      </c>
      <c r="DC285" s="116">
        <v>-37179.527600000001</v>
      </c>
      <c r="DD285" s="117">
        <v>176120.413</v>
      </c>
      <c r="DE285" s="118">
        <f t="shared" si="233"/>
        <v>138940.8854</v>
      </c>
      <c r="DG285" s="138">
        <f t="shared" si="234"/>
        <v>11455688.088264797</v>
      </c>
      <c r="DI285" s="8">
        <v>889</v>
      </c>
      <c r="DJ285" s="8" t="s">
        <v>269</v>
      </c>
      <c r="DK285" s="9">
        <v>2824</v>
      </c>
      <c r="DL285" s="9">
        <v>11123712.896266976</v>
      </c>
      <c r="DM285" s="9">
        <v>2495474.0567609756</v>
      </c>
      <c r="DN285" s="49">
        <v>193004</v>
      </c>
      <c r="DP285" s="96">
        <f t="shared" si="235"/>
        <v>11316716.896266976</v>
      </c>
      <c r="DR285" s="135">
        <f t="shared" si="236"/>
        <v>-530402.86357491836</v>
      </c>
      <c r="DS285" s="92">
        <f t="shared" si="237"/>
        <v>-4.477061719024919E-2</v>
      </c>
      <c r="DT285" s="129">
        <f t="shared" si="203"/>
        <v>-187.81971089763397</v>
      </c>
      <c r="DV285" s="116">
        <v>-37179.527600000001</v>
      </c>
      <c r="DW285" s="117">
        <v>176120.413</v>
      </c>
      <c r="DX285" s="118">
        <f t="shared" si="238"/>
        <v>138940.8854</v>
      </c>
      <c r="DZ285" s="138">
        <f t="shared" si="239"/>
        <v>11455657.781666975</v>
      </c>
      <c r="EB285" s="8">
        <v>889</v>
      </c>
      <c r="EC285" s="8" t="s">
        <v>269</v>
      </c>
      <c r="ED285" s="9">
        <v>2824</v>
      </c>
      <c r="EE285" s="9">
        <v>11180598.328946585</v>
      </c>
      <c r="EF285" s="9">
        <v>2489339.5886126836</v>
      </c>
      <c r="EG285" s="49">
        <v>193004</v>
      </c>
      <c r="EI285" s="96">
        <f t="shared" si="204"/>
        <v>11373602.328946585</v>
      </c>
      <c r="EK285" s="135">
        <f t="shared" si="240"/>
        <v>-473517.4308953099</v>
      </c>
      <c r="EL285" s="92">
        <f t="shared" si="241"/>
        <v>-3.9968991661617943E-2</v>
      </c>
      <c r="EM285" s="129">
        <f t="shared" si="205"/>
        <v>-167.67614408474145</v>
      </c>
      <c r="EO285" s="116">
        <v>37275.64</v>
      </c>
      <c r="EP285" s="117">
        <v>176575.7</v>
      </c>
      <c r="EQ285" s="118">
        <f t="shared" si="242"/>
        <v>139300.06</v>
      </c>
      <c r="ES285" s="138">
        <f t="shared" si="243"/>
        <v>11512902.388946585</v>
      </c>
      <c r="EV285" s="40">
        <v>11654115.759841895</v>
      </c>
      <c r="EW285" s="41">
        <v>2636962.3955356111</v>
      </c>
      <c r="EX285" s="42">
        <v>193004</v>
      </c>
      <c r="EY285" s="12"/>
      <c r="EZ285" s="43">
        <v>11847119.759841895</v>
      </c>
      <c r="FA285" s="12"/>
      <c r="FB285" s="40">
        <v>-23664.743999999999</v>
      </c>
      <c r="FC285" s="41">
        <v>119769.8988</v>
      </c>
      <c r="FD285" s="42">
        <v>96105.154799999989</v>
      </c>
      <c r="FE285" s="44"/>
      <c r="FF285" s="43">
        <v>11943224.914641894</v>
      </c>
      <c r="FG285" s="12"/>
      <c r="FH285" s="43">
        <v>889</v>
      </c>
      <c r="FI285" s="10"/>
      <c r="FJ285" s="8">
        <v>889</v>
      </c>
      <c r="FK285" s="8" t="s">
        <v>269</v>
      </c>
      <c r="FL285" s="9">
        <v>2824</v>
      </c>
      <c r="FM285" s="9">
        <v>11285185</v>
      </c>
      <c r="FN285" s="9">
        <v>2453259</v>
      </c>
      <c r="FO285" s="49">
        <f t="shared" si="244"/>
        <v>193004</v>
      </c>
      <c r="FQ285" s="99">
        <f t="shared" si="206"/>
        <v>11478189</v>
      </c>
      <c r="FS285" s="55">
        <f t="shared" si="245"/>
        <v>-368930.75984189473</v>
      </c>
      <c r="FT285" s="92">
        <f t="shared" si="246"/>
        <v>-3.1140966523564399E-2</v>
      </c>
      <c r="FU285" s="55">
        <f t="shared" si="207"/>
        <v>-130.64120391001939</v>
      </c>
      <c r="FW285" s="40">
        <v>11654115.759841895</v>
      </c>
      <c r="FX285" s="41">
        <v>2636962.3955356111</v>
      </c>
      <c r="FY285" s="42">
        <v>193004</v>
      </c>
      <c r="FZ285" s="12"/>
      <c r="GA285" s="43">
        <v>11847119.759841895</v>
      </c>
      <c r="GB285" s="12"/>
      <c r="GC285" s="40">
        <v>-23664.743999999999</v>
      </c>
      <c r="GD285" s="41">
        <v>119769.8988</v>
      </c>
      <c r="GE285" s="42">
        <v>96105.154799999989</v>
      </c>
      <c r="GF285" s="44"/>
      <c r="GG285" s="43">
        <v>11943224.914641894</v>
      </c>
      <c r="GH285" s="12"/>
      <c r="GI285" s="43">
        <v>889</v>
      </c>
      <c r="GJ285" s="9"/>
      <c r="GK285" s="9"/>
    </row>
    <row r="286" spans="1:193" x14ac:dyDescent="0.25">
      <c r="A286" s="8">
        <v>890</v>
      </c>
      <c r="B286" s="8" t="s">
        <v>666</v>
      </c>
      <c r="C286" s="9">
        <v>1241</v>
      </c>
      <c r="D286" s="9">
        <v>6777506.8413271746</v>
      </c>
      <c r="E286" s="9">
        <v>716633.02116240957</v>
      </c>
      <c r="F286" s="121">
        <v>118949</v>
      </c>
      <c r="H286" s="96">
        <f t="shared" si="208"/>
        <v>6896455.8413271746</v>
      </c>
      <c r="J286" s="135">
        <f t="shared" si="199"/>
        <v>39993.351820349693</v>
      </c>
      <c r="K286" s="92">
        <f t="shared" si="200"/>
        <v>5.8329425533291809E-3</v>
      </c>
      <c r="L286" s="129">
        <f t="shared" si="209"/>
        <v>32.226713795608134</v>
      </c>
      <c r="N286" s="116">
        <v>6511.92</v>
      </c>
      <c r="O286" s="117">
        <v>13023.84</v>
      </c>
      <c r="P286" s="118">
        <v>6511.92</v>
      </c>
      <c r="R286" s="138">
        <f t="shared" si="210"/>
        <v>6902967.7613271745</v>
      </c>
      <c r="S286" s="117"/>
      <c r="T286" s="8">
        <v>890</v>
      </c>
      <c r="U286" s="8" t="s">
        <v>270</v>
      </c>
      <c r="V286" s="9">
        <v>1241</v>
      </c>
      <c r="W286" s="9">
        <v>6777506.8413271746</v>
      </c>
      <c r="X286" s="9">
        <v>716633.02116240957</v>
      </c>
      <c r="Y286" s="121">
        <v>164979</v>
      </c>
      <c r="AA286" s="96">
        <f t="shared" si="211"/>
        <v>6942485.8413271746</v>
      </c>
      <c r="AC286" s="135">
        <f t="shared" si="212"/>
        <v>86023.351820349693</v>
      </c>
      <c r="AD286" s="92">
        <f t="shared" si="213"/>
        <v>1.2546316989555531E-2</v>
      </c>
      <c r="AE286" s="129">
        <f t="shared" si="214"/>
        <v>69.317769395930455</v>
      </c>
      <c r="AG286" s="116">
        <v>6511.92</v>
      </c>
      <c r="AH286" s="117">
        <v>13023.84</v>
      </c>
      <c r="AI286" s="118">
        <f t="shared" si="215"/>
        <v>6511.92</v>
      </c>
      <c r="AK286" s="138">
        <f t="shared" si="216"/>
        <v>6948997.7613271745</v>
      </c>
      <c r="AL286" s="117"/>
      <c r="AM286" s="177" t="s">
        <v>270</v>
      </c>
      <c r="AN286" s="158">
        <v>1250</v>
      </c>
      <c r="AO286" s="158">
        <v>6854425.4895068249</v>
      </c>
      <c r="AP286" s="158">
        <v>798854.10196819331</v>
      </c>
      <c r="AQ286" s="158">
        <v>2037</v>
      </c>
      <c r="AS286" s="168">
        <f t="shared" si="201"/>
        <v>6856462.4895068249</v>
      </c>
      <c r="AU286" s="158">
        <v>13147.08</v>
      </c>
      <c r="AV286" s="158">
        <v>-6573.54</v>
      </c>
      <c r="AW286" s="158">
        <v>6573.54</v>
      </c>
      <c r="AY286" s="168">
        <f t="shared" si="202"/>
        <v>6863036.0295068249</v>
      </c>
      <c r="BA286" s="181">
        <v>890</v>
      </c>
      <c r="BB286" s="121"/>
      <c r="BD286" s="8">
        <v>890</v>
      </c>
      <c r="BE286" s="8" t="s">
        <v>270</v>
      </c>
      <c r="BF286" s="9">
        <v>1241</v>
      </c>
      <c r="BG286" s="9">
        <v>6777506.8413271746</v>
      </c>
      <c r="BH286" s="9">
        <v>716633.02116240957</v>
      </c>
      <c r="BI286" s="49">
        <v>-11604</v>
      </c>
      <c r="BK286" s="96">
        <f t="shared" si="217"/>
        <v>6765902.8413271746</v>
      </c>
      <c r="BM286" s="135">
        <f t="shared" si="218"/>
        <v>-76918.648179650307</v>
      </c>
      <c r="BN286" s="92">
        <f t="shared" si="219"/>
        <v>-1.1240779596194607E-2</v>
      </c>
      <c r="BO286" s="129">
        <f t="shared" si="220"/>
        <v>-61.981183061764952</v>
      </c>
      <c r="BQ286" s="116">
        <v>6511.92</v>
      </c>
      <c r="BR286" s="117">
        <v>13023.84</v>
      </c>
      <c r="BS286" s="118">
        <f t="shared" si="221"/>
        <v>6511.92</v>
      </c>
      <c r="BU286" s="138">
        <f t="shared" si="222"/>
        <v>6772414.7613271745</v>
      </c>
      <c r="BW286" s="8">
        <v>890</v>
      </c>
      <c r="BX286" s="8" t="s">
        <v>270</v>
      </c>
      <c r="BY286" s="9">
        <v>1241</v>
      </c>
      <c r="BZ286" s="9">
        <v>6732159.3979704957</v>
      </c>
      <c r="CA286" s="9">
        <v>716633.02116240957</v>
      </c>
      <c r="CB286" s="49">
        <v>-11604</v>
      </c>
      <c r="CD286" s="96">
        <f t="shared" si="223"/>
        <v>6720555.3979704957</v>
      </c>
      <c r="CF286" s="135">
        <f t="shared" si="224"/>
        <v>-122266.09153632913</v>
      </c>
      <c r="CG286" s="92">
        <f t="shared" si="225"/>
        <v>-1.7867789145722852E-2</v>
      </c>
      <c r="CH286" s="129">
        <f t="shared" si="226"/>
        <v>-98.522233308887294</v>
      </c>
      <c r="CJ286" s="116">
        <v>6511.92</v>
      </c>
      <c r="CK286" s="117">
        <v>13023.84</v>
      </c>
      <c r="CL286" s="118">
        <f t="shared" si="227"/>
        <v>6511.92</v>
      </c>
      <c r="CN286" s="138">
        <f t="shared" si="228"/>
        <v>6727067.3179704957</v>
      </c>
      <c r="CP286" s="8">
        <v>890</v>
      </c>
      <c r="CQ286" s="8" t="s">
        <v>270</v>
      </c>
      <c r="CR286" s="9">
        <v>1241</v>
      </c>
      <c r="CS286" s="9">
        <v>6876102.8545822538</v>
      </c>
      <c r="CT286" s="9">
        <v>832480.2630592772</v>
      </c>
      <c r="CU286" s="49">
        <v>-11604</v>
      </c>
      <c r="CW286" s="96">
        <f t="shared" si="229"/>
        <v>6864498.8545822538</v>
      </c>
      <c r="CY286" s="135">
        <f t="shared" si="230"/>
        <v>21677.36507542897</v>
      </c>
      <c r="CZ286" s="92">
        <f t="shared" si="231"/>
        <v>3.1678986670440382E-3</v>
      </c>
      <c r="DA286" s="129">
        <f t="shared" si="232"/>
        <v>17.46765920663092</v>
      </c>
      <c r="DC286" s="116">
        <v>-6518.15</v>
      </c>
      <c r="DD286" s="117">
        <v>13036.3</v>
      </c>
      <c r="DE286" s="118">
        <f t="shared" si="233"/>
        <v>6518.15</v>
      </c>
      <c r="DG286" s="138">
        <f t="shared" si="234"/>
        <v>6871017.0045822542</v>
      </c>
      <c r="DI286" s="8">
        <v>890</v>
      </c>
      <c r="DJ286" s="8" t="s">
        <v>270</v>
      </c>
      <c r="DK286" s="9">
        <v>1241</v>
      </c>
      <c r="DL286" s="9">
        <v>6876074.5917431526</v>
      </c>
      <c r="DM286" s="9">
        <v>832480.2630592772</v>
      </c>
      <c r="DN286" s="49">
        <v>-11604</v>
      </c>
      <c r="DP286" s="96">
        <f t="shared" si="235"/>
        <v>6864470.5917431526</v>
      </c>
      <c r="DR286" s="135">
        <f t="shared" si="236"/>
        <v>21649.102236327715</v>
      </c>
      <c r="DS286" s="92">
        <f t="shared" si="237"/>
        <v>3.1637683767617919E-3</v>
      </c>
      <c r="DT286" s="129">
        <f t="shared" si="203"/>
        <v>17.444884960779788</v>
      </c>
      <c r="DV286" s="116">
        <v>-6518.15</v>
      </c>
      <c r="DW286" s="117">
        <v>13036.3</v>
      </c>
      <c r="DX286" s="118">
        <f t="shared" si="238"/>
        <v>6518.15</v>
      </c>
      <c r="DZ286" s="138">
        <f t="shared" si="239"/>
        <v>6870988.741743153</v>
      </c>
      <c r="EB286" s="8">
        <v>890</v>
      </c>
      <c r="EC286" s="8" t="s">
        <v>270</v>
      </c>
      <c r="ED286" s="9">
        <v>1241</v>
      </c>
      <c r="EE286" s="9">
        <v>7038458.0668730447</v>
      </c>
      <c r="EF286" s="9">
        <v>979020.82512963901</v>
      </c>
      <c r="EG286" s="49">
        <v>-11604</v>
      </c>
      <c r="EI286" s="96">
        <f t="shared" si="204"/>
        <v>7026854.0668730447</v>
      </c>
      <c r="EK286" s="135">
        <f t="shared" si="240"/>
        <v>184032.57736621983</v>
      </c>
      <c r="EL286" s="92">
        <f t="shared" si="241"/>
        <v>2.6894253729755475E-2</v>
      </c>
      <c r="EM286" s="129">
        <f t="shared" si="205"/>
        <v>148.29377708800953</v>
      </c>
      <c r="EO286" s="116">
        <v>6535</v>
      </c>
      <c r="EP286" s="117">
        <v>13070</v>
      </c>
      <c r="EQ286" s="118">
        <f t="shared" si="242"/>
        <v>6535</v>
      </c>
      <c r="ES286" s="138">
        <f t="shared" si="243"/>
        <v>7033389.0668730447</v>
      </c>
      <c r="EV286" s="40">
        <v>6854425.4895068249</v>
      </c>
      <c r="EW286" s="41">
        <v>798854.10196819331</v>
      </c>
      <c r="EX286" s="42">
        <v>-11604</v>
      </c>
      <c r="EY286" s="12"/>
      <c r="EZ286" s="43">
        <v>6842821.4895068249</v>
      </c>
      <c r="FA286" s="12"/>
      <c r="FB286" s="40">
        <v>-6573.54</v>
      </c>
      <c r="FC286" s="41">
        <v>13147.08</v>
      </c>
      <c r="FD286" s="42">
        <v>6573.54</v>
      </c>
      <c r="FE286" s="44"/>
      <c r="FF286" s="43">
        <v>6849395.0295068249</v>
      </c>
      <c r="FG286" s="12"/>
      <c r="FH286" s="43">
        <v>890</v>
      </c>
      <c r="FI286" s="10"/>
      <c r="FJ286" s="8">
        <v>890</v>
      </c>
      <c r="FK286" s="8" t="s">
        <v>270</v>
      </c>
      <c r="FL286" s="9">
        <v>1241</v>
      </c>
      <c r="FM286" s="9">
        <v>6858231</v>
      </c>
      <c r="FN286" s="9">
        <v>765613</v>
      </c>
      <c r="FO286" s="49">
        <f t="shared" si="244"/>
        <v>-11604</v>
      </c>
      <c r="FQ286" s="99">
        <f t="shared" si="206"/>
        <v>6846627</v>
      </c>
      <c r="FS286" s="55">
        <f t="shared" si="245"/>
        <v>3805.5104931751266</v>
      </c>
      <c r="FT286" s="92">
        <f t="shared" si="246"/>
        <v>5.5613177970676494E-4</v>
      </c>
      <c r="FU286" s="55">
        <f t="shared" si="207"/>
        <v>3.0664871016721409</v>
      </c>
      <c r="FW286" s="40">
        <v>6854425.4895068249</v>
      </c>
      <c r="FX286" s="41">
        <v>798854.10196819331</v>
      </c>
      <c r="FY286" s="42">
        <v>-11604</v>
      </c>
      <c r="FZ286" s="12"/>
      <c r="GA286" s="43">
        <v>6842821.4895068249</v>
      </c>
      <c r="GB286" s="12"/>
      <c r="GC286" s="40">
        <v>-6573.54</v>
      </c>
      <c r="GD286" s="41">
        <v>13147.08</v>
      </c>
      <c r="GE286" s="42">
        <v>6573.54</v>
      </c>
      <c r="GF286" s="44"/>
      <c r="GG286" s="43">
        <v>6849395.0295068249</v>
      </c>
      <c r="GH286" s="12"/>
      <c r="GI286" s="43">
        <v>890</v>
      </c>
      <c r="GJ286" s="9"/>
      <c r="GK286" s="9"/>
    </row>
    <row r="287" spans="1:193" x14ac:dyDescent="0.25">
      <c r="A287" s="8">
        <v>892</v>
      </c>
      <c r="B287" s="8" t="s">
        <v>667</v>
      </c>
      <c r="C287" s="9">
        <v>3717</v>
      </c>
      <c r="D287" s="9">
        <v>9640444.4893934336</v>
      </c>
      <c r="E287" s="9">
        <v>3190080.8967921948</v>
      </c>
      <c r="F287" s="121">
        <v>-570981</v>
      </c>
      <c r="H287" s="96">
        <f t="shared" si="208"/>
        <v>9069463.4893934336</v>
      </c>
      <c r="J287" s="135">
        <f t="shared" si="199"/>
        <v>-48464.962029563263</v>
      </c>
      <c r="K287" s="92">
        <f t="shared" si="200"/>
        <v>-5.315347920063964E-3</v>
      </c>
      <c r="L287" s="129">
        <f t="shared" si="209"/>
        <v>-13.038730704752021</v>
      </c>
      <c r="N287" s="116">
        <v>76567.155360000004</v>
      </c>
      <c r="O287" s="117">
        <v>166705.15200000003</v>
      </c>
      <c r="P287" s="118">
        <v>90137.996640000027</v>
      </c>
      <c r="R287" s="138">
        <f t="shared" si="210"/>
        <v>9159601.486033434</v>
      </c>
      <c r="S287" s="117"/>
      <c r="T287" s="8">
        <v>892</v>
      </c>
      <c r="U287" s="8" t="s">
        <v>271</v>
      </c>
      <c r="V287" s="9">
        <v>3717</v>
      </c>
      <c r="W287" s="9">
        <v>9640444.4893934336</v>
      </c>
      <c r="X287" s="9">
        <v>3190080.8967921948</v>
      </c>
      <c r="Y287" s="121">
        <v>-571955</v>
      </c>
      <c r="AA287" s="96">
        <f t="shared" si="211"/>
        <v>9068489.4893934336</v>
      </c>
      <c r="AC287" s="135">
        <f t="shared" si="212"/>
        <v>-49438.962029563263</v>
      </c>
      <c r="AD287" s="92">
        <f t="shared" si="213"/>
        <v>-5.4221704297150444E-3</v>
      </c>
      <c r="AE287" s="129">
        <f t="shared" si="214"/>
        <v>-13.300769983740453</v>
      </c>
      <c r="AG287" s="116">
        <v>76567.155360000004</v>
      </c>
      <c r="AH287" s="117">
        <v>166705.15200000003</v>
      </c>
      <c r="AI287" s="118">
        <f t="shared" si="215"/>
        <v>90137.996640000027</v>
      </c>
      <c r="AK287" s="138">
        <f t="shared" si="216"/>
        <v>9158627.486033434</v>
      </c>
      <c r="AL287" s="117"/>
      <c r="AM287" s="177" t="s">
        <v>271</v>
      </c>
      <c r="AN287" s="158">
        <v>3666</v>
      </c>
      <c r="AO287" s="158">
        <v>9769666.4514229968</v>
      </c>
      <c r="AP287" s="158">
        <v>3169297.8788761003</v>
      </c>
      <c r="AQ287" s="158">
        <v>-651738</v>
      </c>
      <c r="AS287" s="168">
        <f t="shared" si="201"/>
        <v>9117928.4514229968</v>
      </c>
      <c r="AU287" s="158">
        <v>210353.27999999997</v>
      </c>
      <c r="AV287" s="158">
        <v>-63000.807360000006</v>
      </c>
      <c r="AW287" s="158">
        <v>147352.47263999996</v>
      </c>
      <c r="AY287" s="168">
        <f t="shared" si="202"/>
        <v>9265280.9240629971</v>
      </c>
      <c r="BA287" s="181">
        <v>892</v>
      </c>
      <c r="BB287" s="121"/>
      <c r="BD287" s="8">
        <v>892</v>
      </c>
      <c r="BE287" s="8" t="s">
        <v>271</v>
      </c>
      <c r="BF287" s="9">
        <v>3717</v>
      </c>
      <c r="BG287" s="9">
        <v>9640444.4893934336</v>
      </c>
      <c r="BH287" s="9">
        <v>3190080.8967921948</v>
      </c>
      <c r="BI287" s="49">
        <v>-649987</v>
      </c>
      <c r="BK287" s="96">
        <f t="shared" si="217"/>
        <v>8990457.4893934336</v>
      </c>
      <c r="BM287" s="135">
        <f t="shared" si="218"/>
        <v>-129221.96202956326</v>
      </c>
      <c r="BN287" s="92">
        <f t="shared" si="219"/>
        <v>-1.4169572814250615E-2</v>
      </c>
      <c r="BO287" s="129">
        <f t="shared" si="220"/>
        <v>-34.765122956568</v>
      </c>
      <c r="BQ287" s="116">
        <v>76567.155360000004</v>
      </c>
      <c r="BR287" s="117">
        <v>166705.152</v>
      </c>
      <c r="BS287" s="118">
        <f t="shared" si="221"/>
        <v>90137.996639999998</v>
      </c>
      <c r="BU287" s="138">
        <f t="shared" si="222"/>
        <v>9080595.486033434</v>
      </c>
      <c r="BW287" s="8">
        <v>892</v>
      </c>
      <c r="BX287" s="8" t="s">
        <v>271</v>
      </c>
      <c r="BY287" s="9">
        <v>3717</v>
      </c>
      <c r="BZ287" s="9">
        <v>9558030.753717741</v>
      </c>
      <c r="CA287" s="9">
        <v>3190080.8967921948</v>
      </c>
      <c r="CB287" s="49">
        <v>-649987</v>
      </c>
      <c r="CD287" s="96">
        <f t="shared" si="223"/>
        <v>8908043.753717741</v>
      </c>
      <c r="CF287" s="135">
        <f t="shared" si="224"/>
        <v>-211635.69770525582</v>
      </c>
      <c r="CG287" s="92">
        <f t="shared" si="225"/>
        <v>-2.3206484266531217E-2</v>
      </c>
      <c r="CH287" s="129">
        <f t="shared" si="226"/>
        <v>-56.937233711395166</v>
      </c>
      <c r="CJ287" s="116">
        <v>76567.155360000004</v>
      </c>
      <c r="CK287" s="117">
        <v>166705.152</v>
      </c>
      <c r="CL287" s="118">
        <f t="shared" si="227"/>
        <v>90137.996639999998</v>
      </c>
      <c r="CN287" s="138">
        <f t="shared" si="228"/>
        <v>8998181.7503577415</v>
      </c>
      <c r="CP287" s="8">
        <v>892</v>
      </c>
      <c r="CQ287" s="8" t="s">
        <v>271</v>
      </c>
      <c r="CR287" s="9">
        <v>3717</v>
      </c>
      <c r="CS287" s="9">
        <v>9591090.1614176724</v>
      </c>
      <c r="CT287" s="9">
        <v>3209091.2221892676</v>
      </c>
      <c r="CU287" s="49">
        <v>-649987</v>
      </c>
      <c r="CW287" s="96">
        <f t="shared" si="229"/>
        <v>8941103.1614176724</v>
      </c>
      <c r="CY287" s="135">
        <f t="shared" si="230"/>
        <v>-178576.29000532441</v>
      </c>
      <c r="CZ287" s="92">
        <f t="shared" si="231"/>
        <v>-1.9581421798488773E-2</v>
      </c>
      <c r="DA287" s="129">
        <f t="shared" si="232"/>
        <v>-48.043123488115256</v>
      </c>
      <c r="DC287" s="116">
        <v>-76640.407699999996</v>
      </c>
      <c r="DD287" s="117">
        <v>166864.64000000001</v>
      </c>
      <c r="DE287" s="118">
        <f t="shared" si="233"/>
        <v>90224.232300000018</v>
      </c>
      <c r="DG287" s="138">
        <f t="shared" si="234"/>
        <v>9031327.3937176727</v>
      </c>
      <c r="DI287" s="8">
        <v>892</v>
      </c>
      <c r="DJ287" s="8" t="s">
        <v>271</v>
      </c>
      <c r="DK287" s="9">
        <v>3717</v>
      </c>
      <c r="DL287" s="9">
        <v>9591113.4209048357</v>
      </c>
      <c r="DM287" s="9">
        <v>3209091.2221892676</v>
      </c>
      <c r="DN287" s="49">
        <v>-649987</v>
      </c>
      <c r="DP287" s="96">
        <f t="shared" si="235"/>
        <v>8941126.4209048357</v>
      </c>
      <c r="DR287" s="135">
        <f t="shared" si="236"/>
        <v>-178553.03051816113</v>
      </c>
      <c r="DS287" s="92">
        <f t="shared" si="237"/>
        <v>-1.9578871326480719E-2</v>
      </c>
      <c r="DT287" s="129">
        <f t="shared" si="203"/>
        <v>-48.03686589135355</v>
      </c>
      <c r="DV287" s="116">
        <v>-76640.407699999996</v>
      </c>
      <c r="DW287" s="117">
        <v>166864.64000000001</v>
      </c>
      <c r="DX287" s="118">
        <f t="shared" si="238"/>
        <v>90224.232300000018</v>
      </c>
      <c r="DZ287" s="138">
        <f t="shared" si="239"/>
        <v>9031350.653204836</v>
      </c>
      <c r="EB287" s="8">
        <v>892</v>
      </c>
      <c r="EC287" s="8" t="s">
        <v>271</v>
      </c>
      <c r="ED287" s="9">
        <v>3717</v>
      </c>
      <c r="EE287" s="9">
        <v>9555571.3158773556</v>
      </c>
      <c r="EF287" s="9">
        <v>3167666.8998400001</v>
      </c>
      <c r="EG287" s="49">
        <v>-649987</v>
      </c>
      <c r="EI287" s="96">
        <f t="shared" si="204"/>
        <v>8905584.3158773556</v>
      </c>
      <c r="EK287" s="135">
        <f t="shared" si="240"/>
        <v>-214095.13554564118</v>
      </c>
      <c r="EL287" s="92">
        <f t="shared" si="241"/>
        <v>-2.3476168947170032E-2</v>
      </c>
      <c r="EM287" s="129">
        <f t="shared" si="205"/>
        <v>-57.598906522905885</v>
      </c>
      <c r="EO287" s="116">
        <v>76838.53</v>
      </c>
      <c r="EP287" s="117">
        <v>167296</v>
      </c>
      <c r="EQ287" s="118">
        <f t="shared" si="242"/>
        <v>90457.47</v>
      </c>
      <c r="ES287" s="138">
        <f t="shared" si="243"/>
        <v>8996041.7858773563</v>
      </c>
      <c r="EV287" s="40">
        <v>9769666.4514229968</v>
      </c>
      <c r="EW287" s="41">
        <v>3169297.8788761003</v>
      </c>
      <c r="EX287" s="42">
        <v>-649987</v>
      </c>
      <c r="EY287" s="12"/>
      <c r="EZ287" s="43">
        <v>9119679.4514229968</v>
      </c>
      <c r="FA287" s="12"/>
      <c r="FB287" s="40">
        <v>-63000.807360000006</v>
      </c>
      <c r="FC287" s="41">
        <v>210353.27999999997</v>
      </c>
      <c r="FD287" s="42">
        <v>147352.47263999996</v>
      </c>
      <c r="FE287" s="44"/>
      <c r="FF287" s="43">
        <v>9267031.9240629971</v>
      </c>
      <c r="FG287" s="12"/>
      <c r="FH287" s="43">
        <v>892</v>
      </c>
      <c r="FI287" s="10"/>
      <c r="FJ287" s="8">
        <v>892</v>
      </c>
      <c r="FK287" s="8" t="s">
        <v>271</v>
      </c>
      <c r="FL287" s="9">
        <v>3717</v>
      </c>
      <c r="FM287" s="9">
        <v>9690227</v>
      </c>
      <c r="FN287" s="9">
        <v>3201075</v>
      </c>
      <c r="FO287" s="49">
        <f t="shared" si="244"/>
        <v>-649987</v>
      </c>
      <c r="FQ287" s="99">
        <f t="shared" si="206"/>
        <v>9040240</v>
      </c>
      <c r="FS287" s="55">
        <f t="shared" si="245"/>
        <v>-79439.451422996819</v>
      </c>
      <c r="FT287" s="92">
        <f t="shared" si="246"/>
        <v>-8.7107723298982202E-3</v>
      </c>
      <c r="FU287" s="55">
        <f t="shared" si="207"/>
        <v>-21.371926667472913</v>
      </c>
      <c r="FW287" s="40">
        <v>9769666.4514229968</v>
      </c>
      <c r="FX287" s="41">
        <v>3169297.8788761003</v>
      </c>
      <c r="FY287" s="42">
        <v>-649987</v>
      </c>
      <c r="FZ287" s="12"/>
      <c r="GA287" s="43">
        <v>9119679.4514229968</v>
      </c>
      <c r="GB287" s="12"/>
      <c r="GC287" s="40">
        <v>-63000.807360000006</v>
      </c>
      <c r="GD287" s="41">
        <v>210353.27999999997</v>
      </c>
      <c r="GE287" s="42">
        <v>147352.47263999996</v>
      </c>
      <c r="GF287" s="44"/>
      <c r="GG287" s="43">
        <v>9267031.9240629971</v>
      </c>
      <c r="GH287" s="12"/>
      <c r="GI287" s="43">
        <v>892</v>
      </c>
      <c r="GJ287" s="9"/>
      <c r="GK287" s="9"/>
    </row>
    <row r="288" spans="1:193" x14ac:dyDescent="0.25">
      <c r="A288" s="8">
        <v>893</v>
      </c>
      <c r="B288" s="8" t="s">
        <v>668</v>
      </c>
      <c r="C288" s="9">
        <v>7516</v>
      </c>
      <c r="D288" s="9">
        <v>17651343.206608016</v>
      </c>
      <c r="E288" s="9">
        <v>2813753.8253599997</v>
      </c>
      <c r="F288" s="121">
        <v>-348750</v>
      </c>
      <c r="H288" s="96">
        <f t="shared" si="208"/>
        <v>17302593.206608016</v>
      </c>
      <c r="J288" s="135">
        <f t="shared" si="199"/>
        <v>1295023.5745679587</v>
      </c>
      <c r="K288" s="92">
        <f t="shared" si="200"/>
        <v>8.0900699127736148E-2</v>
      </c>
      <c r="L288" s="129">
        <f t="shared" si="209"/>
        <v>172.30223184778589</v>
      </c>
      <c r="N288" s="116"/>
      <c r="O288" s="117"/>
      <c r="P288" s="118">
        <v>-90085.901279999991</v>
      </c>
      <c r="R288" s="138">
        <f t="shared" si="210"/>
        <v>17212507.305328015</v>
      </c>
      <c r="S288" s="117"/>
      <c r="T288" s="8">
        <v>893</v>
      </c>
      <c r="U288" s="8" t="s">
        <v>272</v>
      </c>
      <c r="V288" s="9">
        <v>7516</v>
      </c>
      <c r="W288" s="9">
        <v>17651343.206608016</v>
      </c>
      <c r="X288" s="9">
        <v>2813753.8253599997</v>
      </c>
      <c r="Y288" s="121">
        <v>-390978</v>
      </c>
      <c r="AA288" s="96">
        <f t="shared" si="211"/>
        <v>17260365.206608016</v>
      </c>
      <c r="AC288" s="135">
        <f t="shared" si="212"/>
        <v>1252795.5745679587</v>
      </c>
      <c r="AD288" s="92">
        <f t="shared" si="213"/>
        <v>7.8262697171744139E-2</v>
      </c>
      <c r="AE288" s="129">
        <f t="shared" si="214"/>
        <v>166.68381779775927</v>
      </c>
      <c r="AG288" s="116">
        <v>134106.48048</v>
      </c>
      <c r="AH288" s="117">
        <v>44346.175199999998</v>
      </c>
      <c r="AI288" s="118">
        <f t="shared" si="215"/>
        <v>-89760.30528</v>
      </c>
      <c r="AK288" s="138">
        <f t="shared" si="216"/>
        <v>17170604.901328016</v>
      </c>
      <c r="AL288" s="117"/>
      <c r="AM288" s="177" t="s">
        <v>272</v>
      </c>
      <c r="AN288" s="158">
        <v>7564</v>
      </c>
      <c r="AO288" s="158">
        <v>16431947.632040057</v>
      </c>
      <c r="AP288" s="158">
        <v>1855183.1115980512</v>
      </c>
      <c r="AQ288" s="158">
        <v>-424378</v>
      </c>
      <c r="AS288" s="168">
        <f t="shared" si="201"/>
        <v>16007569.632040057</v>
      </c>
      <c r="AU288" s="158">
        <v>93344.267999999996</v>
      </c>
      <c r="AV288" s="158">
        <v>-185426.41631999996</v>
      </c>
      <c r="AW288" s="158">
        <v>-92082.148319999964</v>
      </c>
      <c r="AY288" s="168">
        <f t="shared" si="202"/>
        <v>15915487.483720057</v>
      </c>
      <c r="BA288" s="181">
        <v>893</v>
      </c>
      <c r="BB288" s="121"/>
      <c r="BD288" s="8">
        <v>893</v>
      </c>
      <c r="BE288" s="8" t="s">
        <v>272</v>
      </c>
      <c r="BF288" s="9">
        <v>7516</v>
      </c>
      <c r="BG288" s="9">
        <v>17651343.206608016</v>
      </c>
      <c r="BH288" s="9">
        <v>2813753.8253599997</v>
      </c>
      <c r="BI288" s="49">
        <v>-421785</v>
      </c>
      <c r="BK288" s="96">
        <f t="shared" si="217"/>
        <v>17229558.206608016</v>
      </c>
      <c r="BM288" s="135">
        <f t="shared" si="218"/>
        <v>1219395.5745679587</v>
      </c>
      <c r="BN288" s="92">
        <f t="shared" si="219"/>
        <v>7.616384683861141E-2</v>
      </c>
      <c r="BO288" s="129">
        <f t="shared" si="220"/>
        <v>162.23996468440112</v>
      </c>
      <c r="BQ288" s="116">
        <v>134106.48048</v>
      </c>
      <c r="BR288" s="117">
        <v>44346.175199999998</v>
      </c>
      <c r="BS288" s="118">
        <f t="shared" si="221"/>
        <v>-89760.30528</v>
      </c>
      <c r="BU288" s="138">
        <f t="shared" si="222"/>
        <v>17139797.901328016</v>
      </c>
      <c r="BW288" s="8">
        <v>893</v>
      </c>
      <c r="BX288" s="8" t="s">
        <v>272</v>
      </c>
      <c r="BY288" s="9">
        <v>7516</v>
      </c>
      <c r="BZ288" s="9">
        <v>17448147.081769686</v>
      </c>
      <c r="CA288" s="9">
        <v>2813753.8253599997</v>
      </c>
      <c r="CB288" s="49">
        <v>-421785</v>
      </c>
      <c r="CD288" s="96">
        <f t="shared" si="223"/>
        <v>17026362.081769686</v>
      </c>
      <c r="CF288" s="135">
        <f t="shared" si="224"/>
        <v>1016199.4497296289</v>
      </c>
      <c r="CG288" s="92">
        <f t="shared" si="225"/>
        <v>6.347215035130109E-2</v>
      </c>
      <c r="CH288" s="129">
        <f t="shared" si="226"/>
        <v>135.2048230081997</v>
      </c>
      <c r="CJ288" s="116">
        <v>134106.48048</v>
      </c>
      <c r="CK288" s="117">
        <v>44346.175199999998</v>
      </c>
      <c r="CL288" s="118">
        <f t="shared" si="227"/>
        <v>-89760.30528</v>
      </c>
      <c r="CN288" s="138">
        <f t="shared" si="228"/>
        <v>16936601.776489686</v>
      </c>
      <c r="CP288" s="8">
        <v>893</v>
      </c>
      <c r="CQ288" s="8" t="s">
        <v>272</v>
      </c>
      <c r="CR288" s="9">
        <v>7516</v>
      </c>
      <c r="CS288" s="9">
        <v>17324354.003727779</v>
      </c>
      <c r="CT288" s="9">
        <v>2709440.9694209527</v>
      </c>
      <c r="CU288" s="49">
        <v>-421785</v>
      </c>
      <c r="CW288" s="96">
        <f t="shared" si="229"/>
        <v>16902569.003727779</v>
      </c>
      <c r="CY288" s="135">
        <f t="shared" si="230"/>
        <v>892406.37168772146</v>
      </c>
      <c r="CZ288" s="92">
        <f t="shared" si="231"/>
        <v>5.573999416481934E-2</v>
      </c>
      <c r="DA288" s="129">
        <f t="shared" si="232"/>
        <v>118.7342165630284</v>
      </c>
      <c r="DC288" s="116">
        <v>-134234.78109999999</v>
      </c>
      <c r="DD288" s="117">
        <v>44388.601499999997</v>
      </c>
      <c r="DE288" s="118">
        <f t="shared" si="233"/>
        <v>-89846.179600000003</v>
      </c>
      <c r="DG288" s="138">
        <f t="shared" si="234"/>
        <v>16812722.824127778</v>
      </c>
      <c r="DI288" s="8">
        <v>893</v>
      </c>
      <c r="DJ288" s="8" t="s">
        <v>272</v>
      </c>
      <c r="DK288" s="9">
        <v>7516</v>
      </c>
      <c r="DL288" s="9">
        <v>17324370.383864455</v>
      </c>
      <c r="DM288" s="9">
        <v>2709440.9694209527</v>
      </c>
      <c r="DN288" s="49">
        <v>-421785</v>
      </c>
      <c r="DP288" s="96">
        <f t="shared" si="235"/>
        <v>16902585.383864455</v>
      </c>
      <c r="DR288" s="135">
        <f t="shared" si="236"/>
        <v>892422.75182439759</v>
      </c>
      <c r="DS288" s="92">
        <f t="shared" si="237"/>
        <v>5.5741017273519274E-2</v>
      </c>
      <c r="DT288" s="129">
        <f t="shared" si="203"/>
        <v>118.73639593193155</v>
      </c>
      <c r="DV288" s="116">
        <v>-134234.78109999999</v>
      </c>
      <c r="DW288" s="117">
        <v>44388.601499999997</v>
      </c>
      <c r="DX288" s="118">
        <f t="shared" si="238"/>
        <v>-89846.179600000003</v>
      </c>
      <c r="DZ288" s="138">
        <f t="shared" si="239"/>
        <v>16812739.204264455</v>
      </c>
      <c r="EB288" s="8">
        <v>893</v>
      </c>
      <c r="EC288" s="8" t="s">
        <v>272</v>
      </c>
      <c r="ED288" s="9">
        <v>7516</v>
      </c>
      <c r="EE288" s="9">
        <v>17395464.261362363</v>
      </c>
      <c r="EF288" s="9">
        <v>2780967.0194514291</v>
      </c>
      <c r="EG288" s="49">
        <v>-421785</v>
      </c>
      <c r="EI288" s="96">
        <f t="shared" si="204"/>
        <v>16973679.261362363</v>
      </c>
      <c r="EK288" s="135">
        <f t="shared" si="240"/>
        <v>963516.62932230532</v>
      </c>
      <c r="EL288" s="92">
        <f t="shared" si="241"/>
        <v>6.0181564139397598E-2</v>
      </c>
      <c r="EM288" s="129">
        <f t="shared" si="205"/>
        <v>128.19540038881124</v>
      </c>
      <c r="EO288" s="116">
        <v>134581.79</v>
      </c>
      <c r="EP288" s="117">
        <v>44503.35</v>
      </c>
      <c r="EQ288" s="118">
        <f t="shared" si="242"/>
        <v>-90078.44</v>
      </c>
      <c r="ES288" s="138">
        <f t="shared" si="243"/>
        <v>16883600.821362361</v>
      </c>
      <c r="EV288" s="40">
        <v>16431947.632040057</v>
      </c>
      <c r="EW288" s="41">
        <v>1855183.1115980512</v>
      </c>
      <c r="EX288" s="42">
        <v>-421785</v>
      </c>
      <c r="EY288" s="12"/>
      <c r="EZ288" s="43">
        <v>16010162.632040057</v>
      </c>
      <c r="FA288" s="12"/>
      <c r="FB288" s="40">
        <v>-185426.41631999996</v>
      </c>
      <c r="FC288" s="41">
        <v>93344.267999999996</v>
      </c>
      <c r="FD288" s="42">
        <v>-92082.148319999964</v>
      </c>
      <c r="FE288" s="44"/>
      <c r="FF288" s="43">
        <v>15918080.483720057</v>
      </c>
      <c r="FG288" s="12"/>
      <c r="FH288" s="43">
        <v>893</v>
      </c>
      <c r="FI288" s="10"/>
      <c r="FJ288" s="8">
        <v>893</v>
      </c>
      <c r="FK288" s="8" t="s">
        <v>272</v>
      </c>
      <c r="FL288" s="9">
        <v>7516</v>
      </c>
      <c r="FM288" s="9">
        <v>17589842</v>
      </c>
      <c r="FN288" s="9">
        <v>2936130</v>
      </c>
      <c r="FO288" s="49">
        <f t="shared" si="244"/>
        <v>-421785</v>
      </c>
      <c r="FQ288" s="99">
        <f t="shared" si="206"/>
        <v>17168057</v>
      </c>
      <c r="FS288" s="55">
        <f t="shared" si="245"/>
        <v>1157894.3679599427</v>
      </c>
      <c r="FT288" s="92">
        <f t="shared" si="246"/>
        <v>7.2322461337321259E-2</v>
      </c>
      <c r="FU288" s="55">
        <f t="shared" si="207"/>
        <v>154.05726023948145</v>
      </c>
      <c r="FW288" s="40">
        <v>16431947.632040057</v>
      </c>
      <c r="FX288" s="41">
        <v>1855183.1115980512</v>
      </c>
      <c r="FY288" s="42">
        <v>-421785</v>
      </c>
      <c r="FZ288" s="12"/>
      <c r="GA288" s="43">
        <v>16010162.632040057</v>
      </c>
      <c r="GB288" s="12"/>
      <c r="GC288" s="40">
        <v>-185426.41631999996</v>
      </c>
      <c r="GD288" s="41">
        <v>93344.267999999996</v>
      </c>
      <c r="GE288" s="42">
        <v>-92082.148319999964</v>
      </c>
      <c r="GF288" s="44"/>
      <c r="GG288" s="43">
        <v>15918080.483720057</v>
      </c>
      <c r="GH288" s="12"/>
      <c r="GI288" s="43">
        <v>893</v>
      </c>
      <c r="GJ288" s="9"/>
      <c r="GK288" s="9"/>
    </row>
    <row r="289" spans="1:193" x14ac:dyDescent="0.25">
      <c r="A289" s="8">
        <v>895</v>
      </c>
      <c r="B289" s="8" t="s">
        <v>669</v>
      </c>
      <c r="C289" s="9">
        <v>15404</v>
      </c>
      <c r="D289" s="9">
        <v>26182420.086535793</v>
      </c>
      <c r="E289" s="9">
        <v>2843667.7846322875</v>
      </c>
      <c r="F289" s="121">
        <v>-1475167</v>
      </c>
      <c r="H289" s="96">
        <f t="shared" si="208"/>
        <v>24707253.086535793</v>
      </c>
      <c r="J289" s="135">
        <f t="shared" si="199"/>
        <v>-17940.412656340748</v>
      </c>
      <c r="K289" s="92">
        <f t="shared" si="200"/>
        <v>-7.2559240666516644E-4</v>
      </c>
      <c r="L289" s="129">
        <f t="shared" si="209"/>
        <v>-1.1646593518787813</v>
      </c>
      <c r="N289" s="116">
        <v>44346.175199999998</v>
      </c>
      <c r="O289" s="117">
        <v>222837.90239999996</v>
      </c>
      <c r="P289" s="118">
        <v>178491.72719999996</v>
      </c>
      <c r="R289" s="138">
        <f t="shared" si="210"/>
        <v>24885744.813735794</v>
      </c>
      <c r="S289" s="117"/>
      <c r="T289" s="8">
        <v>895</v>
      </c>
      <c r="U289" s="8" t="s">
        <v>273</v>
      </c>
      <c r="V289" s="9">
        <v>15404</v>
      </c>
      <c r="W289" s="9">
        <v>26182420.086535793</v>
      </c>
      <c r="X289" s="9">
        <v>2843667.7846322875</v>
      </c>
      <c r="Y289" s="121">
        <v>-1510713</v>
      </c>
      <c r="AA289" s="96">
        <f t="shared" si="211"/>
        <v>24671707.086535793</v>
      </c>
      <c r="AC289" s="135">
        <f t="shared" si="212"/>
        <v>-53486.412656340748</v>
      </c>
      <c r="AD289" s="92">
        <f t="shared" si="213"/>
        <v>-2.1632353517511745E-3</v>
      </c>
      <c r="AE289" s="129">
        <f t="shared" si="214"/>
        <v>-3.4722417979966727</v>
      </c>
      <c r="AG289" s="116">
        <v>44346.175199999998</v>
      </c>
      <c r="AH289" s="117">
        <v>222837.90239999996</v>
      </c>
      <c r="AI289" s="118">
        <f t="shared" si="215"/>
        <v>178491.72719999996</v>
      </c>
      <c r="AK289" s="138">
        <f t="shared" si="216"/>
        <v>24850198.813735794</v>
      </c>
      <c r="AL289" s="117"/>
      <c r="AM289" s="177" t="s">
        <v>273</v>
      </c>
      <c r="AN289" s="158">
        <v>15510</v>
      </c>
      <c r="AO289" s="158">
        <v>26234412.499192134</v>
      </c>
      <c r="AP289" s="158">
        <v>2411868.9057465061</v>
      </c>
      <c r="AQ289" s="158">
        <v>-1509219</v>
      </c>
      <c r="AS289" s="168">
        <f t="shared" si="201"/>
        <v>24725193.499192134</v>
      </c>
      <c r="AU289" s="158">
        <v>339260.39940000005</v>
      </c>
      <c r="AV289" s="158">
        <v>-61791.276000000013</v>
      </c>
      <c r="AW289" s="158">
        <v>277469.12340000004</v>
      </c>
      <c r="AY289" s="168">
        <f t="shared" si="202"/>
        <v>25002662.622592133</v>
      </c>
      <c r="BA289" s="181">
        <v>895</v>
      </c>
      <c r="BB289" s="121"/>
      <c r="BD289" s="8">
        <v>895</v>
      </c>
      <c r="BE289" s="8" t="s">
        <v>273</v>
      </c>
      <c r="BF289" s="9">
        <v>15404</v>
      </c>
      <c r="BG289" s="9">
        <v>26182420.086535793</v>
      </c>
      <c r="BH289" s="9">
        <v>2843667.7846322875</v>
      </c>
      <c r="BI289" s="49">
        <v>-1535689</v>
      </c>
      <c r="BK289" s="96">
        <f t="shared" si="217"/>
        <v>24646731.086535793</v>
      </c>
      <c r="BM289" s="135">
        <f t="shared" si="218"/>
        <v>-51992.412656340748</v>
      </c>
      <c r="BN289" s="92">
        <f t="shared" si="219"/>
        <v>-2.1050647681464738E-3</v>
      </c>
      <c r="BO289" s="129">
        <f t="shared" si="220"/>
        <v>-3.3752540026188487</v>
      </c>
      <c r="BQ289" s="116">
        <v>44346.175199999998</v>
      </c>
      <c r="BR289" s="117">
        <v>222837.90240000002</v>
      </c>
      <c r="BS289" s="118">
        <f t="shared" si="221"/>
        <v>178491.72720000002</v>
      </c>
      <c r="BU289" s="138">
        <f t="shared" si="222"/>
        <v>24825222.813735794</v>
      </c>
      <c r="BW289" s="8">
        <v>895</v>
      </c>
      <c r="BX289" s="8" t="s">
        <v>273</v>
      </c>
      <c r="BY289" s="9">
        <v>15404</v>
      </c>
      <c r="BZ289" s="9">
        <v>25942125.11508609</v>
      </c>
      <c r="CA289" s="9">
        <v>2843667.7846322875</v>
      </c>
      <c r="CB289" s="49">
        <v>-1535689</v>
      </c>
      <c r="CD289" s="96">
        <f t="shared" si="223"/>
        <v>24406436.11508609</v>
      </c>
      <c r="CF289" s="135">
        <f t="shared" si="224"/>
        <v>-292287.38410604373</v>
      </c>
      <c r="CG289" s="92">
        <f t="shared" si="225"/>
        <v>-1.1834108921281058E-2</v>
      </c>
      <c r="CH289" s="129">
        <f t="shared" si="226"/>
        <v>-18.974771754482195</v>
      </c>
      <c r="CJ289" s="116">
        <v>44346.175199999998</v>
      </c>
      <c r="CK289" s="117">
        <v>222837.90240000002</v>
      </c>
      <c r="CL289" s="118">
        <f t="shared" si="227"/>
        <v>178491.72720000002</v>
      </c>
      <c r="CN289" s="138">
        <f t="shared" si="228"/>
        <v>24584927.842286091</v>
      </c>
      <c r="CP289" s="8">
        <v>895</v>
      </c>
      <c r="CQ289" s="8" t="s">
        <v>273</v>
      </c>
      <c r="CR289" s="9">
        <v>15404</v>
      </c>
      <c r="CS289" s="9">
        <v>25951197.320753589</v>
      </c>
      <c r="CT289" s="9">
        <v>2869337.8522679498</v>
      </c>
      <c r="CU289" s="49">
        <v>-1535689</v>
      </c>
      <c r="CW289" s="96">
        <f t="shared" si="229"/>
        <v>24415508.320753589</v>
      </c>
      <c r="CY289" s="135">
        <f t="shared" si="230"/>
        <v>-283215.17843854427</v>
      </c>
      <c r="CZ289" s="92">
        <f t="shared" si="231"/>
        <v>-1.1466794162370696E-2</v>
      </c>
      <c r="DA289" s="129">
        <f t="shared" si="232"/>
        <v>-18.385820464719831</v>
      </c>
      <c r="DC289" s="116">
        <v>-44388.601499999997</v>
      </c>
      <c r="DD289" s="117">
        <v>223051.09299999999</v>
      </c>
      <c r="DE289" s="118">
        <f t="shared" si="233"/>
        <v>178662.4915</v>
      </c>
      <c r="DG289" s="138">
        <f t="shared" si="234"/>
        <v>24594170.812253591</v>
      </c>
      <c r="DI289" s="8">
        <v>895</v>
      </c>
      <c r="DJ289" s="8" t="s">
        <v>273</v>
      </c>
      <c r="DK289" s="9">
        <v>15404</v>
      </c>
      <c r="DL289" s="9">
        <v>25951285.287049375</v>
      </c>
      <c r="DM289" s="9">
        <v>2869337.8522679498</v>
      </c>
      <c r="DN289" s="49">
        <v>-1535689</v>
      </c>
      <c r="DP289" s="96">
        <f t="shared" si="235"/>
        <v>24415596.287049375</v>
      </c>
      <c r="DR289" s="135">
        <f t="shared" si="236"/>
        <v>-283127.21214275807</v>
      </c>
      <c r="DS289" s="92">
        <f t="shared" si="237"/>
        <v>-1.1463232589814564E-2</v>
      </c>
      <c r="DT289" s="129">
        <f t="shared" si="203"/>
        <v>-18.380109850867182</v>
      </c>
      <c r="DV289" s="116">
        <v>-44388.601499999997</v>
      </c>
      <c r="DW289" s="117">
        <v>223051.09299999999</v>
      </c>
      <c r="DX289" s="118">
        <f t="shared" si="238"/>
        <v>178662.4915</v>
      </c>
      <c r="DZ289" s="138">
        <f t="shared" si="239"/>
        <v>24594258.778549377</v>
      </c>
      <c r="EB289" s="8">
        <v>895</v>
      </c>
      <c r="EC289" s="8" t="s">
        <v>273</v>
      </c>
      <c r="ED289" s="9">
        <v>15404</v>
      </c>
      <c r="EE289" s="9">
        <v>25772950.813429359</v>
      </c>
      <c r="EF289" s="9">
        <v>2743081.9271595231</v>
      </c>
      <c r="EG289" s="49">
        <v>-1535689</v>
      </c>
      <c r="EI289" s="96">
        <f t="shared" si="204"/>
        <v>24237261.813429359</v>
      </c>
      <c r="EK289" s="135">
        <f t="shared" si="240"/>
        <v>-461461.6857627742</v>
      </c>
      <c r="EL289" s="92">
        <f t="shared" si="241"/>
        <v>-1.8683624915994873E-2</v>
      </c>
      <c r="EM289" s="129">
        <f t="shared" si="205"/>
        <v>-29.957263422667761</v>
      </c>
      <c r="EO289" s="116">
        <v>44503.35</v>
      </c>
      <c r="EP289" s="117">
        <v>223627.7</v>
      </c>
      <c r="EQ289" s="118">
        <f t="shared" si="242"/>
        <v>179124.35</v>
      </c>
      <c r="ES289" s="138">
        <f t="shared" si="243"/>
        <v>24416386.163429361</v>
      </c>
      <c r="EV289" s="40">
        <v>26234412.499192134</v>
      </c>
      <c r="EW289" s="41">
        <v>2411868.9057465061</v>
      </c>
      <c r="EX289" s="42">
        <v>-1535689</v>
      </c>
      <c r="EY289" s="12"/>
      <c r="EZ289" s="43">
        <v>24698723.499192134</v>
      </c>
      <c r="FA289" s="12"/>
      <c r="FB289" s="40">
        <v>-61791.276000000013</v>
      </c>
      <c r="FC289" s="41">
        <v>339260.39940000005</v>
      </c>
      <c r="FD289" s="42">
        <v>277469.12340000004</v>
      </c>
      <c r="FE289" s="44"/>
      <c r="FF289" s="43">
        <v>24976192.622592133</v>
      </c>
      <c r="FG289" s="12"/>
      <c r="FH289" s="43">
        <v>895</v>
      </c>
      <c r="FI289" s="10"/>
      <c r="FJ289" s="8">
        <v>895</v>
      </c>
      <c r="FK289" s="8" t="s">
        <v>273</v>
      </c>
      <c r="FL289" s="9">
        <v>15404</v>
      </c>
      <c r="FM289" s="9">
        <v>25862257</v>
      </c>
      <c r="FN289" s="9">
        <v>2746831</v>
      </c>
      <c r="FO289" s="49">
        <f t="shared" si="244"/>
        <v>-1535689</v>
      </c>
      <c r="FQ289" s="99">
        <f t="shared" si="206"/>
        <v>24326568</v>
      </c>
      <c r="FS289" s="55">
        <f t="shared" si="245"/>
        <v>-372155.49919213355</v>
      </c>
      <c r="FT289" s="92">
        <f t="shared" si="246"/>
        <v>-1.5067802965781057E-2</v>
      </c>
      <c r="FU289" s="55">
        <f t="shared" si="207"/>
        <v>-24.15966626799101</v>
      </c>
      <c r="FW289" s="40">
        <v>26234412.499192134</v>
      </c>
      <c r="FX289" s="41">
        <v>2411868.9057465061</v>
      </c>
      <c r="FY289" s="42">
        <v>-1535689</v>
      </c>
      <c r="FZ289" s="12"/>
      <c r="GA289" s="43">
        <v>24698723.499192134</v>
      </c>
      <c r="GB289" s="12"/>
      <c r="GC289" s="40">
        <v>-61791.276000000013</v>
      </c>
      <c r="GD289" s="41">
        <v>339260.39940000005</v>
      </c>
      <c r="GE289" s="42">
        <v>277469.12340000004</v>
      </c>
      <c r="GF289" s="44"/>
      <c r="GG289" s="43">
        <v>24976192.622592133</v>
      </c>
      <c r="GH289" s="12"/>
      <c r="GI289" s="43">
        <v>895</v>
      </c>
      <c r="GJ289" s="9"/>
      <c r="GK289" s="9"/>
    </row>
    <row r="290" spans="1:193" x14ac:dyDescent="0.25">
      <c r="A290" s="8">
        <v>905</v>
      </c>
      <c r="B290" s="8" t="s">
        <v>670</v>
      </c>
      <c r="C290" s="9">
        <v>67620</v>
      </c>
      <c r="D290" s="9">
        <v>81586196.035960302</v>
      </c>
      <c r="E290" s="9">
        <v>-3847527.4003015012</v>
      </c>
      <c r="F290" s="121">
        <v>23258612</v>
      </c>
      <c r="H290" s="96">
        <f t="shared" si="208"/>
        <v>104844808.0359603</v>
      </c>
      <c r="J290" s="135">
        <f t="shared" si="199"/>
        <v>3865283.7668300271</v>
      </c>
      <c r="K290" s="92">
        <f t="shared" si="200"/>
        <v>3.8277896383511235E-2</v>
      </c>
      <c r="L290" s="129">
        <f t="shared" si="209"/>
        <v>57.161842159568579</v>
      </c>
      <c r="N290" s="116">
        <v>5071987.3186079981</v>
      </c>
      <c r="O290" s="117">
        <v>1254195.7919999999</v>
      </c>
      <c r="P290" s="118">
        <v>-3817791.5266079982</v>
      </c>
      <c r="R290" s="138">
        <f t="shared" si="210"/>
        <v>101027016.5093523</v>
      </c>
      <c r="S290" s="117"/>
      <c r="T290" s="8">
        <v>905</v>
      </c>
      <c r="U290" s="8" t="s">
        <v>274</v>
      </c>
      <c r="V290" s="9">
        <v>67620</v>
      </c>
      <c r="W290" s="9">
        <v>81586196.035960302</v>
      </c>
      <c r="X290" s="9">
        <v>-3847527.4003015012</v>
      </c>
      <c r="Y290" s="121">
        <v>22981427</v>
      </c>
      <c r="AA290" s="96">
        <f t="shared" si="211"/>
        <v>104567623.0359603</v>
      </c>
      <c r="AC290" s="135">
        <f t="shared" si="212"/>
        <v>3588098.7668300271</v>
      </c>
      <c r="AD290" s="92">
        <f t="shared" si="213"/>
        <v>3.5532933956660746E-2</v>
      </c>
      <c r="AE290" s="129">
        <f t="shared" si="214"/>
        <v>53.062685105442576</v>
      </c>
      <c r="AG290" s="116">
        <v>5071987.3186079981</v>
      </c>
      <c r="AH290" s="117">
        <v>1254195.7919999999</v>
      </c>
      <c r="AI290" s="118">
        <f t="shared" si="215"/>
        <v>-3817791.5266079982</v>
      </c>
      <c r="AK290" s="138">
        <f t="shared" si="216"/>
        <v>100749831.5093523</v>
      </c>
      <c r="AL290" s="117"/>
      <c r="AM290" s="177" t="s">
        <v>274</v>
      </c>
      <c r="AN290" s="158">
        <v>67619</v>
      </c>
      <c r="AO290" s="158">
        <v>79963718.269130275</v>
      </c>
      <c r="AP290" s="158">
        <v>-4897914.8077317076</v>
      </c>
      <c r="AQ290" s="158">
        <v>20899546</v>
      </c>
      <c r="AR290" s="158">
        <v>116260</v>
      </c>
      <c r="AS290" s="168">
        <f t="shared" si="201"/>
        <v>100979524.26913027</v>
      </c>
      <c r="AU290" s="158">
        <v>1020213.4080000001</v>
      </c>
      <c r="AV290" s="158">
        <v>-5172647.6317679994</v>
      </c>
      <c r="AW290" s="158">
        <v>-4152434.2237679996</v>
      </c>
      <c r="AY290" s="168">
        <f t="shared" si="202"/>
        <v>96827090.045362279</v>
      </c>
      <c r="BA290" s="181">
        <v>905</v>
      </c>
      <c r="BB290" s="121"/>
      <c r="BD290" s="8">
        <v>905</v>
      </c>
      <c r="BE290" s="8" t="s">
        <v>274</v>
      </c>
      <c r="BF290" s="9">
        <v>67620</v>
      </c>
      <c r="BG290" s="9">
        <v>81586196.035960302</v>
      </c>
      <c r="BH290" s="9">
        <v>-3847527.4003015021</v>
      </c>
      <c r="BI290" s="49">
        <v>22086207</v>
      </c>
      <c r="BK290" s="96">
        <f t="shared" si="217"/>
        <v>103672403.0359603</v>
      </c>
      <c r="BM290" s="135">
        <f t="shared" si="218"/>
        <v>1622477.7668300271</v>
      </c>
      <c r="BN290" s="92">
        <f t="shared" si="219"/>
        <v>1.5898862861008098E-2</v>
      </c>
      <c r="BO290" s="129">
        <f t="shared" si="220"/>
        <v>23.994051565069906</v>
      </c>
      <c r="BQ290" s="116">
        <v>5071987.3186079999</v>
      </c>
      <c r="BR290" s="117">
        <v>1254195.7920000001</v>
      </c>
      <c r="BS290" s="118">
        <f t="shared" si="221"/>
        <v>-3817791.5266079996</v>
      </c>
      <c r="BU290" s="138">
        <f t="shared" si="222"/>
        <v>99854611.509352297</v>
      </c>
      <c r="BW290" s="8">
        <v>905</v>
      </c>
      <c r="BX290" s="8" t="s">
        <v>274</v>
      </c>
      <c r="BY290" s="9">
        <v>67620</v>
      </c>
      <c r="BZ290" s="9">
        <v>80198436.39374359</v>
      </c>
      <c r="CA290" s="9">
        <v>-3847527.4003015021</v>
      </c>
      <c r="CB290" s="49">
        <v>22086207</v>
      </c>
      <c r="CD290" s="96">
        <f t="shared" si="223"/>
        <v>102284643.39374359</v>
      </c>
      <c r="CF290" s="135">
        <f t="shared" si="224"/>
        <v>234718.12461331487</v>
      </c>
      <c r="CG290" s="92">
        <f t="shared" si="225"/>
        <v>2.3000323027606981E-3</v>
      </c>
      <c r="CH290" s="129">
        <f t="shared" si="226"/>
        <v>3.4711346437934765</v>
      </c>
      <c r="CJ290" s="116">
        <v>5071987.3186079999</v>
      </c>
      <c r="CK290" s="117">
        <v>1254195.7920000001</v>
      </c>
      <c r="CL290" s="118">
        <f t="shared" si="227"/>
        <v>-3817791.5266079996</v>
      </c>
      <c r="CN290" s="138">
        <f t="shared" si="228"/>
        <v>98466851.867135584</v>
      </c>
      <c r="CP290" s="8">
        <v>905</v>
      </c>
      <c r="CQ290" s="8" t="s">
        <v>274</v>
      </c>
      <c r="CR290" s="9">
        <v>67620</v>
      </c>
      <c r="CS290" s="9">
        <v>79387724.346047699</v>
      </c>
      <c r="CT290" s="9">
        <v>-4133645.2987436601</v>
      </c>
      <c r="CU290" s="49">
        <v>22086207</v>
      </c>
      <c r="CW290" s="96">
        <f t="shared" si="229"/>
        <v>101473931.3460477</v>
      </c>
      <c r="CY290" s="135">
        <f t="shared" si="230"/>
        <v>-575993.9230825752</v>
      </c>
      <c r="CZ290" s="92">
        <f t="shared" si="231"/>
        <v>-5.6442365985427253E-3</v>
      </c>
      <c r="DA290" s="129">
        <f t="shared" si="232"/>
        <v>-8.51810001600969</v>
      </c>
      <c r="DC290" s="116">
        <v>-5076839.7248099996</v>
      </c>
      <c r="DD290" s="117">
        <v>1255395.6900000002</v>
      </c>
      <c r="DE290" s="118">
        <f t="shared" si="233"/>
        <v>-3821444.0348099992</v>
      </c>
      <c r="DG290" s="138">
        <f t="shared" si="234"/>
        <v>97652487.311237693</v>
      </c>
      <c r="DI290" s="8">
        <v>905</v>
      </c>
      <c r="DJ290" s="8" t="s">
        <v>274</v>
      </c>
      <c r="DK290" s="9">
        <v>67620</v>
      </c>
      <c r="DL290" s="9">
        <v>79388209.205226541</v>
      </c>
      <c r="DM290" s="9">
        <v>-4133645.2987436601</v>
      </c>
      <c r="DN290" s="49">
        <v>22086207</v>
      </c>
      <c r="DP290" s="96">
        <f t="shared" si="235"/>
        <v>101474416.20522654</v>
      </c>
      <c r="DR290" s="135">
        <f t="shared" si="236"/>
        <v>-575509.06390373409</v>
      </c>
      <c r="DS290" s="92">
        <f t="shared" si="237"/>
        <v>-5.6394854027181094E-3</v>
      </c>
      <c r="DT290" s="129">
        <f t="shared" si="203"/>
        <v>-8.5109296643557251</v>
      </c>
      <c r="DV290" s="116">
        <v>-5076839.7248099996</v>
      </c>
      <c r="DW290" s="117">
        <v>1255395.6900000002</v>
      </c>
      <c r="DX290" s="118">
        <f t="shared" si="238"/>
        <v>-3821444.0348099992</v>
      </c>
      <c r="DZ290" s="138">
        <f t="shared" si="239"/>
        <v>97652972.170416534</v>
      </c>
      <c r="EB290" s="8">
        <v>905</v>
      </c>
      <c r="EC290" s="8" t="s">
        <v>274</v>
      </c>
      <c r="ED290" s="9">
        <v>67620</v>
      </c>
      <c r="EE290" s="9">
        <v>79356353.366072565</v>
      </c>
      <c r="EF290" s="9">
        <v>-3855954.2610496315</v>
      </c>
      <c r="EG290" s="49">
        <v>22086207</v>
      </c>
      <c r="EI290" s="96">
        <f t="shared" si="204"/>
        <v>101442560.36607257</v>
      </c>
      <c r="EK290" s="135">
        <f t="shared" si="240"/>
        <v>-607364.90305770934</v>
      </c>
      <c r="EL290" s="92">
        <f t="shared" si="241"/>
        <v>-5.9516447606986636E-3</v>
      </c>
      <c r="EM290" s="129">
        <f t="shared" si="205"/>
        <v>-8.9820305095786654</v>
      </c>
      <c r="EO290" s="116">
        <v>5089963.8089999994</v>
      </c>
      <c r="EP290" s="117">
        <v>1258641</v>
      </c>
      <c r="EQ290" s="118">
        <f t="shared" si="242"/>
        <v>-3831322.8089999994</v>
      </c>
      <c r="ES290" s="138">
        <f t="shared" si="243"/>
        <v>97611237.557072565</v>
      </c>
      <c r="EV290" s="40">
        <v>79963718.269130275</v>
      </c>
      <c r="EW290" s="41">
        <v>-4897914.8077317076</v>
      </c>
      <c r="EX290" s="42">
        <v>22086207</v>
      </c>
      <c r="EY290" s="12"/>
      <c r="EZ290" s="43">
        <v>102049925.26913027</v>
      </c>
      <c r="FA290" s="12"/>
      <c r="FB290" s="40">
        <v>-5172647.6317679994</v>
      </c>
      <c r="FC290" s="41">
        <v>1020213.4080000001</v>
      </c>
      <c r="FD290" s="42">
        <v>-4152434.2237679996</v>
      </c>
      <c r="FE290" s="44"/>
      <c r="FF290" s="43">
        <v>97897491.045362279</v>
      </c>
      <c r="FG290" s="12"/>
      <c r="FH290" s="43">
        <v>905</v>
      </c>
      <c r="FI290" s="10"/>
      <c r="FJ290" s="8">
        <v>905</v>
      </c>
      <c r="FK290" s="8" t="s">
        <v>274</v>
      </c>
      <c r="FL290" s="9">
        <v>67620</v>
      </c>
      <c r="FM290" s="9">
        <v>79850183</v>
      </c>
      <c r="FN290" s="9">
        <v>-3021338</v>
      </c>
      <c r="FO290" s="49">
        <f t="shared" si="244"/>
        <v>22086207</v>
      </c>
      <c r="FQ290" s="99">
        <f t="shared" si="206"/>
        <v>101936390</v>
      </c>
      <c r="FS290" s="55">
        <f t="shared" si="245"/>
        <v>-113535.26913027465</v>
      </c>
      <c r="FT290" s="92">
        <f t="shared" si="246"/>
        <v>-1.1125463230948456E-3</v>
      </c>
      <c r="FU290" s="55">
        <f t="shared" si="207"/>
        <v>-1.6790190643341416</v>
      </c>
      <c r="FW290" s="40">
        <v>79963718.269130275</v>
      </c>
      <c r="FX290" s="41">
        <v>-4897914.8077317076</v>
      </c>
      <c r="FY290" s="42">
        <v>22086207</v>
      </c>
      <c r="FZ290" s="12"/>
      <c r="GA290" s="43">
        <v>102049925.26913027</v>
      </c>
      <c r="GB290" s="12"/>
      <c r="GC290" s="40">
        <v>-5172647.6317679994</v>
      </c>
      <c r="GD290" s="41">
        <v>1020213.4080000001</v>
      </c>
      <c r="GE290" s="42">
        <v>-4152434.2237679996</v>
      </c>
      <c r="GF290" s="44"/>
      <c r="GG290" s="43">
        <v>97897491.045362279</v>
      </c>
      <c r="GH290" s="12"/>
      <c r="GI290" s="43">
        <v>905</v>
      </c>
      <c r="GJ290" s="9"/>
      <c r="GK290" s="9"/>
    </row>
    <row r="291" spans="1:193" x14ac:dyDescent="0.25">
      <c r="A291" s="8">
        <v>908</v>
      </c>
      <c r="B291" s="8" t="s">
        <v>671</v>
      </c>
      <c r="C291" s="9">
        <v>21346</v>
      </c>
      <c r="D291" s="9">
        <v>36017397.696860693</v>
      </c>
      <c r="E291" s="9">
        <v>3550081.8270622762</v>
      </c>
      <c r="F291" s="121">
        <v>251280</v>
      </c>
      <c r="H291" s="96">
        <f t="shared" si="208"/>
        <v>36268677.696860693</v>
      </c>
      <c r="J291" s="135">
        <f t="shared" si="199"/>
        <v>738349.6894909367</v>
      </c>
      <c r="K291" s="92">
        <f t="shared" si="200"/>
        <v>2.0780829530698028E-2</v>
      </c>
      <c r="L291" s="129">
        <f t="shared" si="209"/>
        <v>34.589604117442924</v>
      </c>
      <c r="N291" s="116">
        <v>329958.98639999999</v>
      </c>
      <c r="O291" s="117">
        <v>363495.37439999991</v>
      </c>
      <c r="P291" s="118">
        <v>33536.387999999919</v>
      </c>
      <c r="R291" s="138">
        <f t="shared" si="210"/>
        <v>36302214.08486069</v>
      </c>
      <c r="S291" s="117"/>
      <c r="T291" s="8">
        <v>908</v>
      </c>
      <c r="U291" s="8" t="s">
        <v>275</v>
      </c>
      <c r="V291" s="9">
        <v>21346</v>
      </c>
      <c r="W291" s="9">
        <v>36017397.696860693</v>
      </c>
      <c r="X291" s="9">
        <v>3550081.8270622762</v>
      </c>
      <c r="Y291" s="121">
        <v>225450</v>
      </c>
      <c r="AA291" s="96">
        <f t="shared" si="211"/>
        <v>36242847.696860693</v>
      </c>
      <c r="AC291" s="135">
        <f t="shared" si="212"/>
        <v>712519.6894909367</v>
      </c>
      <c r="AD291" s="92">
        <f t="shared" si="213"/>
        <v>2.0053844967126245E-2</v>
      </c>
      <c r="AE291" s="129">
        <f t="shared" si="214"/>
        <v>33.379541342215717</v>
      </c>
      <c r="AG291" s="116">
        <v>329958.98639999999</v>
      </c>
      <c r="AH291" s="117">
        <v>363495.37439999991</v>
      </c>
      <c r="AI291" s="118">
        <f t="shared" si="215"/>
        <v>33536.387999999919</v>
      </c>
      <c r="AK291" s="138">
        <f t="shared" si="216"/>
        <v>36276384.08486069</v>
      </c>
      <c r="AL291" s="117"/>
      <c r="AM291" s="177" t="s">
        <v>275</v>
      </c>
      <c r="AN291" s="158">
        <v>21332</v>
      </c>
      <c r="AO291" s="158">
        <v>35298453.007369757</v>
      </c>
      <c r="AP291" s="158">
        <v>3404266.556735212</v>
      </c>
      <c r="AQ291" s="158">
        <v>231875</v>
      </c>
      <c r="AS291" s="168">
        <f t="shared" si="201"/>
        <v>35530328.007369757</v>
      </c>
      <c r="AU291" s="158">
        <v>430369.66379999998</v>
      </c>
      <c r="AV291" s="158">
        <v>-363884.88023999997</v>
      </c>
      <c r="AW291" s="158">
        <v>66484.783560000011</v>
      </c>
      <c r="AY291" s="168">
        <f t="shared" si="202"/>
        <v>35596812.790929757</v>
      </c>
      <c r="BA291" s="181">
        <v>908</v>
      </c>
      <c r="BB291" s="121"/>
      <c r="BD291" s="8">
        <v>908</v>
      </c>
      <c r="BE291" s="8" t="s">
        <v>275</v>
      </c>
      <c r="BF291" s="9">
        <v>21346</v>
      </c>
      <c r="BG291" s="9">
        <v>36017397.696860693</v>
      </c>
      <c r="BH291" s="9">
        <v>3550081.8270622762</v>
      </c>
      <c r="BI291" s="49">
        <v>282649</v>
      </c>
      <c r="BK291" s="96">
        <f t="shared" si="217"/>
        <v>36300046.696860693</v>
      </c>
      <c r="BM291" s="135">
        <f t="shared" si="218"/>
        <v>718944.6894909367</v>
      </c>
      <c r="BN291" s="92">
        <f t="shared" si="219"/>
        <v>2.0205801645548385E-2</v>
      </c>
      <c r="BO291" s="129">
        <f t="shared" si="220"/>
        <v>33.680534502526783</v>
      </c>
      <c r="BQ291" s="116">
        <v>329958.98639999999</v>
      </c>
      <c r="BR291" s="117">
        <v>363495.37439999997</v>
      </c>
      <c r="BS291" s="118">
        <f t="shared" si="221"/>
        <v>33536.387999999977</v>
      </c>
      <c r="BU291" s="138">
        <f t="shared" si="222"/>
        <v>36333583.08486069</v>
      </c>
      <c r="BW291" s="8">
        <v>908</v>
      </c>
      <c r="BX291" s="8" t="s">
        <v>275</v>
      </c>
      <c r="BY291" s="9">
        <v>21346</v>
      </c>
      <c r="BZ291" s="9">
        <v>35602205.618433982</v>
      </c>
      <c r="CA291" s="9">
        <v>3550081.8270622762</v>
      </c>
      <c r="CB291" s="49">
        <v>282649</v>
      </c>
      <c r="CD291" s="96">
        <f t="shared" si="223"/>
        <v>35884854.618433982</v>
      </c>
      <c r="CF291" s="135">
        <f t="shared" si="224"/>
        <v>303752.61106422544</v>
      </c>
      <c r="CG291" s="92">
        <f t="shared" si="225"/>
        <v>8.5369084690325361E-3</v>
      </c>
      <c r="CH291" s="129">
        <f t="shared" si="226"/>
        <v>14.229954608087015</v>
      </c>
      <c r="CJ291" s="116">
        <v>329958.98639999999</v>
      </c>
      <c r="CK291" s="117">
        <v>363495.37439999997</v>
      </c>
      <c r="CL291" s="118">
        <f t="shared" si="227"/>
        <v>33536.387999999977</v>
      </c>
      <c r="CN291" s="138">
        <f t="shared" si="228"/>
        <v>35918391.006433979</v>
      </c>
      <c r="CP291" s="8">
        <v>908</v>
      </c>
      <c r="CQ291" s="8" t="s">
        <v>275</v>
      </c>
      <c r="CR291" s="9">
        <v>21346</v>
      </c>
      <c r="CS291" s="9">
        <v>35452534.252458863</v>
      </c>
      <c r="CT291" s="9">
        <v>3566420.7650956968</v>
      </c>
      <c r="CU291" s="49">
        <v>282649</v>
      </c>
      <c r="CW291" s="96">
        <f t="shared" si="229"/>
        <v>35735183.252458863</v>
      </c>
      <c r="CY291" s="135">
        <f t="shared" si="230"/>
        <v>154081.24508910626</v>
      </c>
      <c r="CZ291" s="92">
        <f t="shared" si="231"/>
        <v>4.3304236349169878E-3</v>
      </c>
      <c r="DA291" s="129">
        <f t="shared" si="232"/>
        <v>7.2182725142465225</v>
      </c>
      <c r="DC291" s="116">
        <v>-330274.6605</v>
      </c>
      <c r="DD291" s="117">
        <v>363843.13300000003</v>
      </c>
      <c r="DE291" s="118">
        <f t="shared" si="233"/>
        <v>33568.472500000033</v>
      </c>
      <c r="DG291" s="138">
        <f t="shared" si="234"/>
        <v>35768751.724958859</v>
      </c>
      <c r="DI291" s="8">
        <v>908</v>
      </c>
      <c r="DJ291" s="8" t="s">
        <v>275</v>
      </c>
      <c r="DK291" s="9">
        <v>21346</v>
      </c>
      <c r="DL291" s="9">
        <v>35452694.933830075</v>
      </c>
      <c r="DM291" s="9">
        <v>3566420.7650956968</v>
      </c>
      <c r="DN291" s="49">
        <v>282649</v>
      </c>
      <c r="DP291" s="96">
        <f t="shared" si="235"/>
        <v>35735343.933830075</v>
      </c>
      <c r="DR291" s="135">
        <f t="shared" si="236"/>
        <v>154241.92646031827</v>
      </c>
      <c r="DS291" s="92">
        <f t="shared" si="237"/>
        <v>4.3349395538218802E-3</v>
      </c>
      <c r="DT291" s="129">
        <f t="shared" si="203"/>
        <v>7.2257999840868674</v>
      </c>
      <c r="DV291" s="116">
        <v>-330274.6605</v>
      </c>
      <c r="DW291" s="117">
        <v>363843.13300000003</v>
      </c>
      <c r="DX291" s="118">
        <f t="shared" si="238"/>
        <v>33568.472500000033</v>
      </c>
      <c r="DZ291" s="138">
        <f t="shared" si="239"/>
        <v>35768912.406330071</v>
      </c>
      <c r="EB291" s="8">
        <v>908</v>
      </c>
      <c r="EC291" s="8" t="s">
        <v>275</v>
      </c>
      <c r="ED291" s="9">
        <v>21346</v>
      </c>
      <c r="EE291" s="9">
        <v>35332402.771853656</v>
      </c>
      <c r="EF291" s="9">
        <v>3410313.4881539182</v>
      </c>
      <c r="EG291" s="49">
        <v>282649</v>
      </c>
      <c r="EI291" s="96">
        <f t="shared" si="204"/>
        <v>35615051.771853656</v>
      </c>
      <c r="EK291" s="135">
        <f t="shared" si="240"/>
        <v>33949.764483898878</v>
      </c>
      <c r="EL291" s="92">
        <f t="shared" si="241"/>
        <v>9.54151573969435E-4</v>
      </c>
      <c r="EM291" s="129">
        <f t="shared" si="205"/>
        <v>1.5904508799727761</v>
      </c>
      <c r="EO291" s="116">
        <v>331128.45</v>
      </c>
      <c r="EP291" s="117">
        <v>364783.7</v>
      </c>
      <c r="EQ291" s="118">
        <f t="shared" si="242"/>
        <v>33655.25</v>
      </c>
      <c r="ES291" s="138">
        <f t="shared" si="243"/>
        <v>35648707.021853656</v>
      </c>
      <c r="EV291" s="40">
        <v>35298453.007369757</v>
      </c>
      <c r="EW291" s="41">
        <v>3404266.556735212</v>
      </c>
      <c r="EX291" s="42">
        <v>282649</v>
      </c>
      <c r="EY291" s="12"/>
      <c r="EZ291" s="43">
        <v>35581102.007369757</v>
      </c>
      <c r="FA291" s="12"/>
      <c r="FB291" s="40">
        <v>-363884.88023999997</v>
      </c>
      <c r="FC291" s="41">
        <v>430369.66379999998</v>
      </c>
      <c r="FD291" s="42">
        <v>66484.783560000011</v>
      </c>
      <c r="FE291" s="44"/>
      <c r="FF291" s="43">
        <v>35647586.790929757</v>
      </c>
      <c r="FG291" s="12"/>
      <c r="FH291" s="43">
        <v>908</v>
      </c>
      <c r="FI291" s="10"/>
      <c r="FJ291" s="8">
        <v>908</v>
      </c>
      <c r="FK291" s="8" t="s">
        <v>275</v>
      </c>
      <c r="FL291" s="9">
        <v>21346</v>
      </c>
      <c r="FM291" s="9">
        <v>35180717</v>
      </c>
      <c r="FN291" s="9">
        <v>3294981</v>
      </c>
      <c r="FO291" s="49">
        <f t="shared" si="244"/>
        <v>282649</v>
      </c>
      <c r="FQ291" s="99">
        <f t="shared" si="206"/>
        <v>35463366</v>
      </c>
      <c r="FS291" s="55">
        <f t="shared" si="245"/>
        <v>-117736.0073697567</v>
      </c>
      <c r="FT291" s="92">
        <f t="shared" si="246"/>
        <v>-3.308947748312308E-3</v>
      </c>
      <c r="FU291" s="55">
        <f t="shared" si="207"/>
        <v>-5.5156004576855944</v>
      </c>
      <c r="FW291" s="40">
        <v>35298453.007369757</v>
      </c>
      <c r="FX291" s="41">
        <v>3404266.556735212</v>
      </c>
      <c r="FY291" s="42">
        <v>282649</v>
      </c>
      <c r="FZ291" s="12"/>
      <c r="GA291" s="43">
        <v>35581102.007369757</v>
      </c>
      <c r="GB291" s="12"/>
      <c r="GC291" s="40">
        <v>-363884.88023999997</v>
      </c>
      <c r="GD291" s="41">
        <v>430369.66379999998</v>
      </c>
      <c r="GE291" s="42">
        <v>66484.783560000011</v>
      </c>
      <c r="GF291" s="44"/>
      <c r="GG291" s="43">
        <v>35647586.790929757</v>
      </c>
      <c r="GH291" s="12"/>
      <c r="GI291" s="43">
        <v>908</v>
      </c>
      <c r="GJ291" s="9"/>
      <c r="GK291" s="9"/>
    </row>
    <row r="292" spans="1:193" x14ac:dyDescent="0.25">
      <c r="A292" s="8">
        <v>911</v>
      </c>
      <c r="B292" s="8" t="s">
        <v>672</v>
      </c>
      <c r="C292" s="9">
        <v>2245</v>
      </c>
      <c r="D292" s="9">
        <v>10105004.507082164</v>
      </c>
      <c r="E292" s="9">
        <v>2008547.6823009523</v>
      </c>
      <c r="F292" s="121">
        <v>-499400</v>
      </c>
      <c r="H292" s="96">
        <f t="shared" si="208"/>
        <v>9605604.5070821643</v>
      </c>
      <c r="J292" s="135">
        <f t="shared" si="199"/>
        <v>-554255.45270672999</v>
      </c>
      <c r="K292" s="92">
        <f t="shared" si="200"/>
        <v>-5.4553453974797363E-2</v>
      </c>
      <c r="L292" s="129">
        <f t="shared" si="209"/>
        <v>-246.88438873351001</v>
      </c>
      <c r="N292" s="116">
        <v>33861.983999999997</v>
      </c>
      <c r="O292" s="117">
        <v>52160.479200000002</v>
      </c>
      <c r="P292" s="118">
        <v>18298.495200000005</v>
      </c>
      <c r="R292" s="138">
        <f t="shared" si="210"/>
        <v>9623903.002282165</v>
      </c>
      <c r="S292" s="117"/>
      <c r="T292" s="8">
        <v>911</v>
      </c>
      <c r="U292" s="8" t="s">
        <v>276</v>
      </c>
      <c r="V292" s="9">
        <v>2245</v>
      </c>
      <c r="W292" s="9">
        <v>10105004.507082164</v>
      </c>
      <c r="X292" s="9">
        <v>2008547.6823009523</v>
      </c>
      <c r="Y292" s="121">
        <v>-499857</v>
      </c>
      <c r="AA292" s="96">
        <f t="shared" si="211"/>
        <v>9605147.5070821643</v>
      </c>
      <c r="AC292" s="135">
        <f t="shared" si="212"/>
        <v>-554712.45270672999</v>
      </c>
      <c r="AD292" s="92">
        <f t="shared" si="213"/>
        <v>-5.4598434909752046E-2</v>
      </c>
      <c r="AE292" s="129">
        <f t="shared" si="214"/>
        <v>-247.08795220789756</v>
      </c>
      <c r="AG292" s="116">
        <v>33861.983999999997</v>
      </c>
      <c r="AH292" s="117">
        <v>52160.479200000002</v>
      </c>
      <c r="AI292" s="118">
        <f t="shared" si="215"/>
        <v>18298.495200000005</v>
      </c>
      <c r="AK292" s="138">
        <f t="shared" si="216"/>
        <v>9623446.002282165</v>
      </c>
      <c r="AL292" s="117"/>
      <c r="AM292" s="177" t="s">
        <v>276</v>
      </c>
      <c r="AN292" s="158">
        <v>2324</v>
      </c>
      <c r="AO292" s="158">
        <v>10670644.959788894</v>
      </c>
      <c r="AP292" s="158">
        <v>2083191.6651720011</v>
      </c>
      <c r="AQ292" s="158">
        <v>-510785</v>
      </c>
      <c r="AS292" s="168">
        <f t="shared" si="201"/>
        <v>10159859.959788894</v>
      </c>
      <c r="AU292" s="158">
        <v>27608.868000000002</v>
      </c>
      <c r="AV292" s="158">
        <v>-33393.583200000001</v>
      </c>
      <c r="AW292" s="158">
        <v>-5784.7151999999987</v>
      </c>
      <c r="AY292" s="168">
        <f t="shared" si="202"/>
        <v>10154075.244588895</v>
      </c>
      <c r="BA292" s="181">
        <v>911</v>
      </c>
      <c r="BB292" s="121"/>
      <c r="BD292" s="8">
        <v>911</v>
      </c>
      <c r="BE292" s="8" t="s">
        <v>276</v>
      </c>
      <c r="BF292" s="9">
        <v>2245</v>
      </c>
      <c r="BG292" s="9">
        <v>10105004.507082166</v>
      </c>
      <c r="BH292" s="9">
        <v>2008547.6823009523</v>
      </c>
      <c r="BI292" s="49">
        <v>-509658</v>
      </c>
      <c r="BK292" s="96">
        <f t="shared" si="217"/>
        <v>9595346.5070821662</v>
      </c>
      <c r="BM292" s="135">
        <f t="shared" si="218"/>
        <v>-565640.45270672813</v>
      </c>
      <c r="BN292" s="92">
        <f t="shared" si="219"/>
        <v>-5.5667865232500988E-2</v>
      </c>
      <c r="BO292" s="129">
        <f t="shared" si="220"/>
        <v>-251.95565822125974</v>
      </c>
      <c r="BQ292" s="116">
        <v>33861.983999999997</v>
      </c>
      <c r="BR292" s="117">
        <v>52160.479200000002</v>
      </c>
      <c r="BS292" s="118">
        <f t="shared" si="221"/>
        <v>18298.495200000005</v>
      </c>
      <c r="BU292" s="138">
        <f t="shared" si="222"/>
        <v>9613645.0022821669</v>
      </c>
      <c r="BW292" s="8">
        <v>911</v>
      </c>
      <c r="BX292" s="8" t="s">
        <v>276</v>
      </c>
      <c r="BY292" s="9">
        <v>2245</v>
      </c>
      <c r="BZ292" s="9">
        <v>9996388.6892739981</v>
      </c>
      <c r="CA292" s="9">
        <v>2008547.6823009523</v>
      </c>
      <c r="CB292" s="49">
        <v>-509658</v>
      </c>
      <c r="CD292" s="96">
        <f t="shared" si="223"/>
        <v>9486730.6892739981</v>
      </c>
      <c r="CF292" s="135">
        <f t="shared" si="224"/>
        <v>-674256.27051489614</v>
      </c>
      <c r="CG292" s="92">
        <f t="shared" si="225"/>
        <v>-6.6357360085511269E-2</v>
      </c>
      <c r="CH292" s="129">
        <f t="shared" si="226"/>
        <v>-300.33686882623437</v>
      </c>
      <c r="CJ292" s="116">
        <v>33861.983999999997</v>
      </c>
      <c r="CK292" s="117">
        <v>52160.479200000002</v>
      </c>
      <c r="CL292" s="118">
        <f t="shared" si="227"/>
        <v>18298.495200000005</v>
      </c>
      <c r="CN292" s="138">
        <f t="shared" si="228"/>
        <v>9505029.1844739988</v>
      </c>
      <c r="CP292" s="8">
        <v>911</v>
      </c>
      <c r="CQ292" s="8" t="s">
        <v>276</v>
      </c>
      <c r="CR292" s="9">
        <v>2245</v>
      </c>
      <c r="CS292" s="9">
        <v>10036155.203010939</v>
      </c>
      <c r="CT292" s="9">
        <v>1993152.6620266663</v>
      </c>
      <c r="CU292" s="49">
        <v>-509658</v>
      </c>
      <c r="CW292" s="96">
        <f t="shared" si="229"/>
        <v>9526497.2030109391</v>
      </c>
      <c r="CY292" s="135">
        <f t="shared" si="230"/>
        <v>-634489.75677795522</v>
      </c>
      <c r="CZ292" s="92">
        <f t="shared" si="231"/>
        <v>-6.2443713321243891E-2</v>
      </c>
      <c r="DA292" s="129">
        <f t="shared" si="232"/>
        <v>-282.6234996783765</v>
      </c>
      <c r="DC292" s="116">
        <v>-33894.380000000005</v>
      </c>
      <c r="DD292" s="117">
        <v>52210.381500000003</v>
      </c>
      <c r="DE292" s="118">
        <f t="shared" si="233"/>
        <v>18316.001499999998</v>
      </c>
      <c r="DG292" s="138">
        <f t="shared" si="234"/>
        <v>9544813.2045109384</v>
      </c>
      <c r="DI292" s="8">
        <v>911</v>
      </c>
      <c r="DJ292" s="8" t="s">
        <v>276</v>
      </c>
      <c r="DK292" s="9">
        <v>2245</v>
      </c>
      <c r="DL292" s="9">
        <v>10036142.044644356</v>
      </c>
      <c r="DM292" s="9">
        <v>1993152.6620266663</v>
      </c>
      <c r="DN292" s="49">
        <v>-509658</v>
      </c>
      <c r="DP292" s="96">
        <f t="shared" si="235"/>
        <v>9526484.0446443558</v>
      </c>
      <c r="DR292" s="135">
        <f t="shared" si="236"/>
        <v>-634502.91514453851</v>
      </c>
      <c r="DS292" s="92">
        <f t="shared" si="237"/>
        <v>-6.2445008310267627E-2</v>
      </c>
      <c r="DT292" s="129">
        <f t="shared" si="203"/>
        <v>-282.62936086616412</v>
      </c>
      <c r="DV292" s="116">
        <v>-33894.380000000005</v>
      </c>
      <c r="DW292" s="117">
        <v>52210.381500000003</v>
      </c>
      <c r="DX292" s="118">
        <f t="shared" si="238"/>
        <v>18316.001499999998</v>
      </c>
      <c r="DZ292" s="138">
        <f t="shared" si="239"/>
        <v>9544800.0461443551</v>
      </c>
      <c r="EB292" s="8">
        <v>911</v>
      </c>
      <c r="EC292" s="8" t="s">
        <v>276</v>
      </c>
      <c r="ED292" s="9">
        <v>2245</v>
      </c>
      <c r="EE292" s="9">
        <v>10119144.759933924</v>
      </c>
      <c r="EF292" s="9">
        <v>2019543.1768</v>
      </c>
      <c r="EG292" s="49">
        <v>-509658</v>
      </c>
      <c r="EI292" s="96">
        <f t="shared" si="204"/>
        <v>9609486.7599339243</v>
      </c>
      <c r="EK292" s="135">
        <f t="shared" si="240"/>
        <v>-551500.19985496998</v>
      </c>
      <c r="EL292" s="92">
        <f t="shared" si="241"/>
        <v>-5.427624324659383E-2</v>
      </c>
      <c r="EM292" s="129">
        <f t="shared" si="205"/>
        <v>-245.6571046124588</v>
      </c>
      <c r="EO292" s="116">
        <v>33982</v>
      </c>
      <c r="EP292" s="117">
        <v>52345.35</v>
      </c>
      <c r="EQ292" s="118">
        <f t="shared" si="242"/>
        <v>18363.349999999999</v>
      </c>
      <c r="ES292" s="138">
        <f t="shared" si="243"/>
        <v>9627850.1099339239</v>
      </c>
      <c r="EV292" s="40">
        <v>10670644.959788894</v>
      </c>
      <c r="EW292" s="41">
        <v>2083191.6651720011</v>
      </c>
      <c r="EX292" s="42">
        <v>-509658</v>
      </c>
      <c r="EY292" s="12"/>
      <c r="EZ292" s="43">
        <v>10160986.959788894</v>
      </c>
      <c r="FA292" s="12"/>
      <c r="FB292" s="40">
        <v>-33393.583200000001</v>
      </c>
      <c r="FC292" s="41">
        <v>27608.868000000002</v>
      </c>
      <c r="FD292" s="42">
        <v>-5784.7151999999987</v>
      </c>
      <c r="FE292" s="44"/>
      <c r="FF292" s="43">
        <v>10155202.244588895</v>
      </c>
      <c r="FG292" s="12"/>
      <c r="FH292" s="43">
        <v>911</v>
      </c>
      <c r="FI292" s="10"/>
      <c r="FJ292" s="8">
        <v>911</v>
      </c>
      <c r="FK292" s="8" t="s">
        <v>276</v>
      </c>
      <c r="FL292" s="9">
        <v>2245</v>
      </c>
      <c r="FM292" s="9">
        <v>10105228</v>
      </c>
      <c r="FN292" s="9">
        <v>2062717</v>
      </c>
      <c r="FO292" s="49">
        <f t="shared" si="244"/>
        <v>-509658</v>
      </c>
      <c r="FQ292" s="99">
        <f t="shared" si="206"/>
        <v>9595570</v>
      </c>
      <c r="FS292" s="55">
        <f t="shared" si="245"/>
        <v>-565416.95978889428</v>
      </c>
      <c r="FT292" s="92">
        <f t="shared" si="246"/>
        <v>-5.5645870034719686E-2</v>
      </c>
      <c r="FU292" s="55">
        <f t="shared" si="207"/>
        <v>-251.8561068101979</v>
      </c>
      <c r="FW292" s="40">
        <v>10670644.959788894</v>
      </c>
      <c r="FX292" s="41">
        <v>2083191.6651720011</v>
      </c>
      <c r="FY292" s="42">
        <v>-509658</v>
      </c>
      <c r="FZ292" s="12"/>
      <c r="GA292" s="43">
        <v>10160986.959788894</v>
      </c>
      <c r="GB292" s="12"/>
      <c r="GC292" s="40">
        <v>-33393.583200000001</v>
      </c>
      <c r="GD292" s="41">
        <v>27608.868000000002</v>
      </c>
      <c r="GE292" s="42">
        <v>-5784.7151999999987</v>
      </c>
      <c r="GF292" s="44"/>
      <c r="GG292" s="43">
        <v>10155202.244588895</v>
      </c>
      <c r="GH292" s="12"/>
      <c r="GI292" s="43">
        <v>911</v>
      </c>
      <c r="GJ292" s="9"/>
      <c r="GK292" s="9"/>
    </row>
    <row r="293" spans="1:193" x14ac:dyDescent="0.25">
      <c r="A293" s="8">
        <v>915</v>
      </c>
      <c r="B293" s="8" t="s">
        <v>673</v>
      </c>
      <c r="C293" s="9">
        <v>21468</v>
      </c>
      <c r="D293" s="9">
        <v>50669399.95001322</v>
      </c>
      <c r="E293" s="9">
        <v>7800986.7616925268</v>
      </c>
      <c r="F293" s="121">
        <v>-2440797</v>
      </c>
      <c r="H293" s="96">
        <f t="shared" si="208"/>
        <v>48228602.95001322</v>
      </c>
      <c r="J293" s="135">
        <f t="shared" si="199"/>
        <v>527893.24423994869</v>
      </c>
      <c r="K293" s="92">
        <f t="shared" si="200"/>
        <v>1.1066779666300377E-2</v>
      </c>
      <c r="L293" s="129">
        <f t="shared" si="209"/>
        <v>24.589772882427273</v>
      </c>
      <c r="N293" s="116">
        <v>277707.34032000002</v>
      </c>
      <c r="O293" s="117">
        <v>357048.57360000006</v>
      </c>
      <c r="P293" s="118">
        <v>79341.233280000044</v>
      </c>
      <c r="R293" s="138">
        <f t="shared" si="210"/>
        <v>48307944.183293223</v>
      </c>
      <c r="S293" s="117"/>
      <c r="T293" s="8">
        <v>915</v>
      </c>
      <c r="U293" s="8" t="s">
        <v>277</v>
      </c>
      <c r="V293" s="9">
        <v>21468</v>
      </c>
      <c r="W293" s="9">
        <v>50669399.95001322</v>
      </c>
      <c r="X293" s="9">
        <v>7800986.7616925268</v>
      </c>
      <c r="Y293" s="121">
        <v>-2445409</v>
      </c>
      <c r="AA293" s="96">
        <f t="shared" si="211"/>
        <v>48223990.95001322</v>
      </c>
      <c r="AC293" s="135">
        <f t="shared" si="212"/>
        <v>523281.24423994869</v>
      </c>
      <c r="AD293" s="92">
        <f t="shared" si="213"/>
        <v>1.0970093473821321E-2</v>
      </c>
      <c r="AE293" s="129">
        <f t="shared" si="214"/>
        <v>24.374941505494164</v>
      </c>
      <c r="AG293" s="116">
        <v>277707.34032000002</v>
      </c>
      <c r="AH293" s="117">
        <v>357048.57360000006</v>
      </c>
      <c r="AI293" s="118">
        <f t="shared" si="215"/>
        <v>79341.233280000044</v>
      </c>
      <c r="AK293" s="138">
        <f t="shared" si="216"/>
        <v>48303332.183293223</v>
      </c>
      <c r="AL293" s="117"/>
      <c r="AM293" s="177" t="s">
        <v>277</v>
      </c>
      <c r="AN293" s="158">
        <v>21638</v>
      </c>
      <c r="AO293" s="158">
        <v>49757856.705773272</v>
      </c>
      <c r="AP293" s="158">
        <v>6737919.2088636234</v>
      </c>
      <c r="AQ293" s="158">
        <v>-2057147</v>
      </c>
      <c r="AS293" s="168">
        <f t="shared" si="201"/>
        <v>47700709.705773272</v>
      </c>
      <c r="AU293" s="158">
        <v>356746.01579999994</v>
      </c>
      <c r="AV293" s="158">
        <v>-239250.56184000004</v>
      </c>
      <c r="AW293" s="158">
        <v>117495.4539599999</v>
      </c>
      <c r="AY293" s="168">
        <f t="shared" si="202"/>
        <v>47818205.159733273</v>
      </c>
      <c r="BA293" s="181">
        <v>915</v>
      </c>
      <c r="BB293" s="121"/>
      <c r="BD293" s="8">
        <v>915</v>
      </c>
      <c r="BE293" s="8" t="s">
        <v>277</v>
      </c>
      <c r="BF293" s="9">
        <v>21468</v>
      </c>
      <c r="BG293" s="9">
        <v>50669399.95001322</v>
      </c>
      <c r="BH293" s="9">
        <v>7800986.7616925268</v>
      </c>
      <c r="BI293" s="49">
        <v>-2048421</v>
      </c>
      <c r="BK293" s="96">
        <f t="shared" si="217"/>
        <v>48620978.95001322</v>
      </c>
      <c r="BM293" s="135">
        <f t="shared" si="218"/>
        <v>911543.24423994869</v>
      </c>
      <c r="BN293" s="92">
        <f t="shared" si="219"/>
        <v>1.9106141809378887E-2</v>
      </c>
      <c r="BO293" s="129">
        <f t="shared" si="220"/>
        <v>42.460557305755017</v>
      </c>
      <c r="BQ293" s="116">
        <v>277707.34031999996</v>
      </c>
      <c r="BR293" s="117">
        <v>357048.5736</v>
      </c>
      <c r="BS293" s="118">
        <f t="shared" si="221"/>
        <v>79341.233280000044</v>
      </c>
      <c r="BU293" s="138">
        <f t="shared" si="222"/>
        <v>48700320.183293223</v>
      </c>
      <c r="BW293" s="8">
        <v>915</v>
      </c>
      <c r="BX293" s="8" t="s">
        <v>277</v>
      </c>
      <c r="BY293" s="9">
        <v>21468</v>
      </c>
      <c r="BZ293" s="9">
        <v>50089079.709993325</v>
      </c>
      <c r="CA293" s="9">
        <v>7800986.7616925268</v>
      </c>
      <c r="CB293" s="49">
        <v>-2048421</v>
      </c>
      <c r="CD293" s="96">
        <f t="shared" si="223"/>
        <v>48040658.709993325</v>
      </c>
      <c r="CF293" s="135">
        <f t="shared" si="224"/>
        <v>331223.00422005355</v>
      </c>
      <c r="CG293" s="92">
        <f t="shared" si="225"/>
        <v>6.9425051736667805E-3</v>
      </c>
      <c r="CH293" s="129">
        <f t="shared" si="226"/>
        <v>15.428684750328561</v>
      </c>
      <c r="CJ293" s="116">
        <v>277707.34031999996</v>
      </c>
      <c r="CK293" s="117">
        <v>357048.5736</v>
      </c>
      <c r="CL293" s="118">
        <f t="shared" si="227"/>
        <v>79341.233280000044</v>
      </c>
      <c r="CN293" s="138">
        <f t="shared" si="228"/>
        <v>48119999.943273328</v>
      </c>
      <c r="CP293" s="8">
        <v>915</v>
      </c>
      <c r="CQ293" s="8" t="s">
        <v>277</v>
      </c>
      <c r="CR293" s="9">
        <v>21468</v>
      </c>
      <c r="CS293" s="9">
        <v>49949908.905140005</v>
      </c>
      <c r="CT293" s="9">
        <v>7875991.849106513</v>
      </c>
      <c r="CU293" s="49">
        <v>-2048421</v>
      </c>
      <c r="CW293" s="96">
        <f t="shared" si="229"/>
        <v>47901487.905140005</v>
      </c>
      <c r="CY293" s="135">
        <f t="shared" si="230"/>
        <v>192052.19936673343</v>
      </c>
      <c r="CZ293" s="92">
        <f t="shared" si="231"/>
        <v>4.0254552695011938E-3</v>
      </c>
      <c r="DA293" s="129">
        <f t="shared" si="232"/>
        <v>8.9459753757561682</v>
      </c>
      <c r="DC293" s="116">
        <v>-277973.02490000002</v>
      </c>
      <c r="DD293" s="117">
        <v>357390.16449999996</v>
      </c>
      <c r="DE293" s="118">
        <f t="shared" si="233"/>
        <v>79417.139599999937</v>
      </c>
      <c r="DG293" s="138">
        <f t="shared" si="234"/>
        <v>47980905.044740006</v>
      </c>
      <c r="DI293" s="8">
        <v>915</v>
      </c>
      <c r="DJ293" s="8" t="s">
        <v>277</v>
      </c>
      <c r="DK293" s="9">
        <v>21468</v>
      </c>
      <c r="DL293" s="9">
        <v>49950044.273166709</v>
      </c>
      <c r="DM293" s="9">
        <v>7875991.849106513</v>
      </c>
      <c r="DN293" s="49">
        <v>-2048421</v>
      </c>
      <c r="DP293" s="96">
        <f t="shared" si="235"/>
        <v>47901623.273166709</v>
      </c>
      <c r="DR293" s="135">
        <f t="shared" si="236"/>
        <v>192187.56739343703</v>
      </c>
      <c r="DS293" s="92">
        <f t="shared" si="237"/>
        <v>4.0282926123601289E-3</v>
      </c>
      <c r="DT293" s="129">
        <f t="shared" si="203"/>
        <v>8.9522809480825885</v>
      </c>
      <c r="DV293" s="116">
        <v>-277973.02490000002</v>
      </c>
      <c r="DW293" s="117">
        <v>357390.16449999996</v>
      </c>
      <c r="DX293" s="118">
        <f t="shared" si="238"/>
        <v>79417.139599999937</v>
      </c>
      <c r="DZ293" s="138">
        <f t="shared" si="239"/>
        <v>47981040.41276671</v>
      </c>
      <c r="EB293" s="8">
        <v>915</v>
      </c>
      <c r="EC293" s="8" t="s">
        <v>277</v>
      </c>
      <c r="ED293" s="9">
        <v>21468</v>
      </c>
      <c r="EE293" s="9">
        <v>49885584.038814008</v>
      </c>
      <c r="EF293" s="9">
        <v>7610211.1848135069</v>
      </c>
      <c r="EG293" s="49">
        <v>-2048421</v>
      </c>
      <c r="EI293" s="96">
        <f t="shared" si="204"/>
        <v>47837163.038814008</v>
      </c>
      <c r="EK293" s="135">
        <f t="shared" si="240"/>
        <v>127727.33304073662</v>
      </c>
      <c r="EL293" s="92">
        <f t="shared" si="241"/>
        <v>2.6771922818043404E-3</v>
      </c>
      <c r="EM293" s="129">
        <f t="shared" si="205"/>
        <v>5.9496614980779121</v>
      </c>
      <c r="EO293" s="116">
        <v>278691.61</v>
      </c>
      <c r="EP293" s="117">
        <v>358314.05</v>
      </c>
      <c r="EQ293" s="118">
        <f t="shared" si="242"/>
        <v>79622.44</v>
      </c>
      <c r="ES293" s="138">
        <f t="shared" si="243"/>
        <v>47916785.478814006</v>
      </c>
      <c r="EV293" s="40">
        <v>49757856.705773272</v>
      </c>
      <c r="EW293" s="41">
        <v>6737919.2088636234</v>
      </c>
      <c r="EX293" s="42">
        <v>-2048421</v>
      </c>
      <c r="EY293" s="12"/>
      <c r="EZ293" s="43">
        <v>47709435.705773272</v>
      </c>
      <c r="FA293" s="12"/>
      <c r="FB293" s="40">
        <v>-239250.56184000004</v>
      </c>
      <c r="FC293" s="41">
        <v>356746.01579999994</v>
      </c>
      <c r="FD293" s="42">
        <v>117495.4539599999</v>
      </c>
      <c r="FE293" s="44"/>
      <c r="FF293" s="43">
        <v>47826931.159733273</v>
      </c>
      <c r="FG293" s="12"/>
      <c r="FH293" s="43">
        <v>915</v>
      </c>
      <c r="FI293" s="10"/>
      <c r="FJ293" s="8">
        <v>915</v>
      </c>
      <c r="FK293" s="8" t="s">
        <v>277</v>
      </c>
      <c r="FL293" s="9">
        <v>21468</v>
      </c>
      <c r="FM293" s="9">
        <v>49417924</v>
      </c>
      <c r="FN293" s="9">
        <v>7613655</v>
      </c>
      <c r="FO293" s="49">
        <f t="shared" si="244"/>
        <v>-2048421</v>
      </c>
      <c r="FQ293" s="99">
        <f t="shared" si="206"/>
        <v>47369503</v>
      </c>
      <c r="FS293" s="55">
        <f t="shared" si="245"/>
        <v>-339932.70577327162</v>
      </c>
      <c r="FT293" s="92">
        <f t="shared" si="246"/>
        <v>-7.1250623853456457E-3</v>
      </c>
      <c r="FU293" s="55">
        <f t="shared" si="207"/>
        <v>-15.834390989997747</v>
      </c>
      <c r="FW293" s="40">
        <v>49757856.705773272</v>
      </c>
      <c r="FX293" s="41">
        <v>6737919.2088636234</v>
      </c>
      <c r="FY293" s="42">
        <v>-2048421</v>
      </c>
      <c r="FZ293" s="12"/>
      <c r="GA293" s="43">
        <v>47709435.705773272</v>
      </c>
      <c r="GB293" s="12"/>
      <c r="GC293" s="40">
        <v>-239250.56184000004</v>
      </c>
      <c r="GD293" s="41">
        <v>356746.01579999994</v>
      </c>
      <c r="GE293" s="42">
        <v>117495.4539599999</v>
      </c>
      <c r="GF293" s="44"/>
      <c r="GG293" s="43">
        <v>47826931.159733273</v>
      </c>
      <c r="GH293" s="12"/>
      <c r="GI293" s="43">
        <v>915</v>
      </c>
      <c r="GJ293" s="9"/>
      <c r="GK293" s="9"/>
    </row>
    <row r="294" spans="1:193" x14ac:dyDescent="0.25">
      <c r="A294" s="8">
        <v>918</v>
      </c>
      <c r="B294" s="8" t="s">
        <v>674</v>
      </c>
      <c r="C294" s="9">
        <v>2277</v>
      </c>
      <c r="D294" s="9">
        <v>5764969.1563208643</v>
      </c>
      <c r="E294" s="9">
        <v>1559499.0695627904</v>
      </c>
      <c r="F294" s="121">
        <v>-464089</v>
      </c>
      <c r="H294" s="96">
        <f t="shared" si="208"/>
        <v>5300880.1563208643</v>
      </c>
      <c r="J294" s="135">
        <f t="shared" si="199"/>
        <v>62146.576773899607</v>
      </c>
      <c r="K294" s="92">
        <f t="shared" si="200"/>
        <v>1.1862900800401826E-2</v>
      </c>
      <c r="L294" s="129">
        <f t="shared" si="209"/>
        <v>27.293182597233031</v>
      </c>
      <c r="N294" s="116">
        <v>29954.831999999999</v>
      </c>
      <c r="O294" s="117">
        <v>16930.991999999998</v>
      </c>
      <c r="P294" s="118">
        <v>-13023.84</v>
      </c>
      <c r="R294" s="138">
        <f t="shared" si="210"/>
        <v>5287856.3163208645</v>
      </c>
      <c r="S294" s="117"/>
      <c r="T294" s="8">
        <v>918</v>
      </c>
      <c r="U294" s="8" t="s">
        <v>278</v>
      </c>
      <c r="V294" s="9">
        <v>2277</v>
      </c>
      <c r="W294" s="9">
        <v>5764969.1563208643</v>
      </c>
      <c r="X294" s="9">
        <v>1559499.0695627904</v>
      </c>
      <c r="Y294" s="121">
        <v>-464551</v>
      </c>
      <c r="AA294" s="96">
        <f t="shared" si="211"/>
        <v>5300418.1563208643</v>
      </c>
      <c r="AC294" s="135">
        <f t="shared" si="212"/>
        <v>61684.576773899607</v>
      </c>
      <c r="AD294" s="92">
        <f t="shared" si="213"/>
        <v>1.1774711547601542E-2</v>
      </c>
      <c r="AE294" s="129">
        <f t="shared" si="214"/>
        <v>27.090284046508391</v>
      </c>
      <c r="AG294" s="116">
        <v>29954.831999999999</v>
      </c>
      <c r="AH294" s="117">
        <v>16930.991999999998</v>
      </c>
      <c r="AI294" s="118">
        <f t="shared" si="215"/>
        <v>-13023.84</v>
      </c>
      <c r="AK294" s="138">
        <f t="shared" si="216"/>
        <v>5287394.3163208645</v>
      </c>
      <c r="AL294" s="117"/>
      <c r="AM294" s="177" t="s">
        <v>278</v>
      </c>
      <c r="AN294" s="158">
        <v>2276</v>
      </c>
      <c r="AO294" s="158">
        <v>5732594.5795469647</v>
      </c>
      <c r="AP294" s="158">
        <v>1667746.5432483729</v>
      </c>
      <c r="AQ294" s="158">
        <v>-493861</v>
      </c>
      <c r="AS294" s="168">
        <f t="shared" si="201"/>
        <v>5238733.5795469647</v>
      </c>
      <c r="AU294" s="158">
        <v>10517.664000000001</v>
      </c>
      <c r="AV294" s="158">
        <v>-84824.960160000002</v>
      </c>
      <c r="AW294" s="158">
        <v>-74307.296159999998</v>
      </c>
      <c r="AY294" s="168">
        <f t="shared" si="202"/>
        <v>5164426.2833869644</v>
      </c>
      <c r="BA294" s="181">
        <v>918</v>
      </c>
      <c r="BB294" s="121"/>
      <c r="BD294" s="8">
        <v>918</v>
      </c>
      <c r="BE294" s="8" t="s">
        <v>278</v>
      </c>
      <c r="BF294" s="9">
        <v>2277</v>
      </c>
      <c r="BG294" s="9">
        <v>5764969.1563208643</v>
      </c>
      <c r="BH294" s="9">
        <v>1559499.0695627911</v>
      </c>
      <c r="BI294" s="49">
        <v>-492832</v>
      </c>
      <c r="BK294" s="96">
        <f t="shared" si="217"/>
        <v>5272137.1563208643</v>
      </c>
      <c r="BM294" s="135">
        <f t="shared" si="218"/>
        <v>32374.576773899607</v>
      </c>
      <c r="BN294" s="92">
        <f t="shared" si="219"/>
        <v>6.1786342954299935E-3</v>
      </c>
      <c r="BO294" s="129">
        <f t="shared" si="220"/>
        <v>14.218083783003781</v>
      </c>
      <c r="BQ294" s="116">
        <v>29954.832000000002</v>
      </c>
      <c r="BR294" s="117">
        <v>16930.991999999998</v>
      </c>
      <c r="BS294" s="118">
        <f t="shared" si="221"/>
        <v>-13023.840000000004</v>
      </c>
      <c r="BU294" s="138">
        <f t="shared" si="222"/>
        <v>5259113.3163208645</v>
      </c>
      <c r="BW294" s="8">
        <v>918</v>
      </c>
      <c r="BX294" s="8" t="s">
        <v>278</v>
      </c>
      <c r="BY294" s="9">
        <v>2277</v>
      </c>
      <c r="BZ294" s="9">
        <v>5706322.4298863476</v>
      </c>
      <c r="CA294" s="9">
        <v>1559499.0695627911</v>
      </c>
      <c r="CB294" s="49">
        <v>-492832</v>
      </c>
      <c r="CD294" s="96">
        <f t="shared" si="223"/>
        <v>5213490.4298863476</v>
      </c>
      <c r="CF294" s="135">
        <f t="shared" si="224"/>
        <v>-26272.149660617113</v>
      </c>
      <c r="CG294" s="92">
        <f t="shared" si="225"/>
        <v>-5.0139961995928125E-3</v>
      </c>
      <c r="CH294" s="129">
        <f t="shared" si="226"/>
        <v>-11.538054308571416</v>
      </c>
      <c r="CJ294" s="116">
        <v>29954.832000000002</v>
      </c>
      <c r="CK294" s="117">
        <v>16930.991999999998</v>
      </c>
      <c r="CL294" s="118">
        <f t="shared" si="227"/>
        <v>-13023.840000000004</v>
      </c>
      <c r="CN294" s="138">
        <f t="shared" si="228"/>
        <v>5200466.5898863478</v>
      </c>
      <c r="CP294" s="8">
        <v>918</v>
      </c>
      <c r="CQ294" s="8" t="s">
        <v>278</v>
      </c>
      <c r="CR294" s="9">
        <v>2277</v>
      </c>
      <c r="CS294" s="9">
        <v>5689341.647196833</v>
      </c>
      <c r="CT294" s="9">
        <v>1576166.5443981388</v>
      </c>
      <c r="CU294" s="49">
        <v>-492832</v>
      </c>
      <c r="CW294" s="96">
        <f t="shared" si="229"/>
        <v>5196509.647196833</v>
      </c>
      <c r="CY294" s="135">
        <f t="shared" si="230"/>
        <v>-43252.932350131683</v>
      </c>
      <c r="CZ294" s="92">
        <f t="shared" si="231"/>
        <v>-8.2547504192205922E-3</v>
      </c>
      <c r="DA294" s="129">
        <f t="shared" si="232"/>
        <v>-18.995578546390725</v>
      </c>
      <c r="DC294" s="116">
        <v>-29983.489999999998</v>
      </c>
      <c r="DD294" s="117">
        <v>16947.190000000002</v>
      </c>
      <c r="DE294" s="118">
        <f t="shared" si="233"/>
        <v>-13036.299999999996</v>
      </c>
      <c r="DG294" s="138">
        <f t="shared" si="234"/>
        <v>5183473.3471968332</v>
      </c>
      <c r="DI294" s="8">
        <v>918</v>
      </c>
      <c r="DJ294" s="8" t="s">
        <v>278</v>
      </c>
      <c r="DK294" s="9">
        <v>2277</v>
      </c>
      <c r="DL294" s="9">
        <v>5689352.4293590188</v>
      </c>
      <c r="DM294" s="9">
        <v>1576166.5443981388</v>
      </c>
      <c r="DN294" s="49">
        <v>-492832</v>
      </c>
      <c r="DP294" s="96">
        <f t="shared" si="235"/>
        <v>5196520.4293590188</v>
      </c>
      <c r="DR294" s="135">
        <f t="shared" si="236"/>
        <v>-43242.150187945925</v>
      </c>
      <c r="DS294" s="92">
        <f t="shared" si="237"/>
        <v>-8.252692661445871E-3</v>
      </c>
      <c r="DT294" s="129">
        <f t="shared" si="203"/>
        <v>-18.990843297297289</v>
      </c>
      <c r="DV294" s="116">
        <v>-29983.489999999998</v>
      </c>
      <c r="DW294" s="117">
        <v>16947.190000000002</v>
      </c>
      <c r="DX294" s="118">
        <f t="shared" si="238"/>
        <v>-13036.299999999996</v>
      </c>
      <c r="DZ294" s="138">
        <f t="shared" si="239"/>
        <v>5183484.129359019</v>
      </c>
      <c r="EB294" s="8">
        <v>918</v>
      </c>
      <c r="EC294" s="8" t="s">
        <v>278</v>
      </c>
      <c r="ED294" s="9">
        <v>2277</v>
      </c>
      <c r="EE294" s="9">
        <v>5664497.7044232888</v>
      </c>
      <c r="EF294" s="9">
        <v>1557299.0589023263</v>
      </c>
      <c r="EG294" s="49">
        <v>-492832</v>
      </c>
      <c r="EI294" s="96">
        <f t="shared" si="204"/>
        <v>5171665.7044232888</v>
      </c>
      <c r="EK294" s="135">
        <f t="shared" si="240"/>
        <v>-68096.875123675913</v>
      </c>
      <c r="EL294" s="92">
        <f t="shared" si="241"/>
        <v>-1.2996175702595219E-2</v>
      </c>
      <c r="EM294" s="129">
        <f t="shared" si="205"/>
        <v>-29.906401020498862</v>
      </c>
      <c r="EO294" s="116">
        <v>30061</v>
      </c>
      <c r="EP294" s="117">
        <v>16991</v>
      </c>
      <c r="EQ294" s="118">
        <f t="shared" si="242"/>
        <v>-13070</v>
      </c>
      <c r="ES294" s="138">
        <f t="shared" si="243"/>
        <v>5158595.7044232888</v>
      </c>
      <c r="EV294" s="40">
        <v>5732594.5795469647</v>
      </c>
      <c r="EW294" s="41">
        <v>1667746.5432483729</v>
      </c>
      <c r="EX294" s="42">
        <v>-492832</v>
      </c>
      <c r="EY294" s="12"/>
      <c r="EZ294" s="43">
        <v>5239762.5795469647</v>
      </c>
      <c r="FA294" s="12"/>
      <c r="FB294" s="40">
        <v>-84824.960160000002</v>
      </c>
      <c r="FC294" s="41">
        <v>10517.664000000001</v>
      </c>
      <c r="FD294" s="42">
        <v>-74307.296159999998</v>
      </c>
      <c r="FE294" s="44"/>
      <c r="FF294" s="43">
        <v>5165455.2833869644</v>
      </c>
      <c r="FG294" s="12"/>
      <c r="FH294" s="43">
        <v>918</v>
      </c>
      <c r="FI294" s="10"/>
      <c r="FJ294" s="8">
        <v>918</v>
      </c>
      <c r="FK294" s="8" t="s">
        <v>278</v>
      </c>
      <c r="FL294" s="9">
        <v>2277</v>
      </c>
      <c r="FM294" s="9">
        <v>5624281</v>
      </c>
      <c r="FN294" s="9">
        <v>1561291</v>
      </c>
      <c r="FO294" s="49">
        <f t="shared" si="244"/>
        <v>-492832</v>
      </c>
      <c r="FQ294" s="99">
        <f t="shared" si="206"/>
        <v>5131449</v>
      </c>
      <c r="FS294" s="55">
        <f t="shared" si="245"/>
        <v>-108313.57954696473</v>
      </c>
      <c r="FT294" s="92">
        <f t="shared" si="246"/>
        <v>-2.0671467056495838E-2</v>
      </c>
      <c r="FU294" s="55">
        <f t="shared" si="207"/>
        <v>-47.568546133932685</v>
      </c>
      <c r="FW294" s="40">
        <v>5732594.5795469647</v>
      </c>
      <c r="FX294" s="41">
        <v>1667746.5432483729</v>
      </c>
      <c r="FY294" s="42">
        <v>-492832</v>
      </c>
      <c r="FZ294" s="12"/>
      <c r="GA294" s="43">
        <v>5239762.5795469647</v>
      </c>
      <c r="GB294" s="12"/>
      <c r="GC294" s="40">
        <v>-84824.960160000002</v>
      </c>
      <c r="GD294" s="41">
        <v>10517.664000000001</v>
      </c>
      <c r="GE294" s="42">
        <v>-74307.296159999998</v>
      </c>
      <c r="GF294" s="44"/>
      <c r="GG294" s="43">
        <v>5165455.2833869644</v>
      </c>
      <c r="GH294" s="12"/>
      <c r="GI294" s="43">
        <v>918</v>
      </c>
      <c r="GJ294" s="9"/>
      <c r="GK294" s="9"/>
    </row>
    <row r="295" spans="1:193" x14ac:dyDescent="0.25">
      <c r="A295" s="8">
        <v>921</v>
      </c>
      <c r="B295" s="8" t="s">
        <v>675</v>
      </c>
      <c r="C295" s="9">
        <v>2148</v>
      </c>
      <c r="D295" s="9">
        <v>9720274.3711581491</v>
      </c>
      <c r="E295" s="9">
        <v>2403397.1428076196</v>
      </c>
      <c r="F295" s="121">
        <v>133262</v>
      </c>
      <c r="H295" s="96">
        <f t="shared" si="208"/>
        <v>9853536.3711581491</v>
      </c>
      <c r="J295" s="135">
        <f t="shared" si="199"/>
        <v>-416032.56372112781</v>
      </c>
      <c r="K295" s="92">
        <f t="shared" si="200"/>
        <v>-4.0511200261592911E-2</v>
      </c>
      <c r="L295" s="129">
        <f t="shared" si="209"/>
        <v>-193.68368888320663</v>
      </c>
      <c r="N295" s="116">
        <v>46495.108799999995</v>
      </c>
      <c r="O295" s="117">
        <v>169440.15840000001</v>
      </c>
      <c r="P295" s="118">
        <v>122945.04960000003</v>
      </c>
      <c r="R295" s="138">
        <f t="shared" si="210"/>
        <v>9976481.4207581487</v>
      </c>
      <c r="S295" s="117"/>
      <c r="T295" s="8">
        <v>921</v>
      </c>
      <c r="U295" s="8" t="s">
        <v>279</v>
      </c>
      <c r="V295" s="9">
        <v>2148</v>
      </c>
      <c r="W295" s="9">
        <v>9720274.3711581491</v>
      </c>
      <c r="X295" s="9">
        <v>2403397.1428076196</v>
      </c>
      <c r="Y295" s="121">
        <v>106833</v>
      </c>
      <c r="AA295" s="96">
        <f t="shared" si="211"/>
        <v>9827107.3711581491</v>
      </c>
      <c r="AC295" s="135">
        <f t="shared" si="212"/>
        <v>-442461.56372112781</v>
      </c>
      <c r="AD295" s="92">
        <f t="shared" si="213"/>
        <v>-4.3084726002311911E-2</v>
      </c>
      <c r="AE295" s="129">
        <f t="shared" si="214"/>
        <v>-205.98769260760139</v>
      </c>
      <c r="AG295" s="116">
        <v>46495.108799999995</v>
      </c>
      <c r="AH295" s="117">
        <v>169440.15840000001</v>
      </c>
      <c r="AI295" s="118">
        <f t="shared" si="215"/>
        <v>122945.04960000003</v>
      </c>
      <c r="AK295" s="138">
        <f t="shared" si="216"/>
        <v>9950052.4207581487</v>
      </c>
      <c r="AL295" s="117"/>
      <c r="AM295" s="177" t="s">
        <v>279</v>
      </c>
      <c r="AN295" s="158">
        <v>2191</v>
      </c>
      <c r="AO295" s="158">
        <v>10229904.934879277</v>
      </c>
      <c r="AP295" s="158">
        <v>2479582.1508342866</v>
      </c>
      <c r="AQ295" s="158">
        <v>39664</v>
      </c>
      <c r="AS295" s="168">
        <f t="shared" si="201"/>
        <v>10269568.934879277</v>
      </c>
      <c r="AU295" s="158">
        <v>203779.74</v>
      </c>
      <c r="AV295" s="158">
        <v>-33787.995600000002</v>
      </c>
      <c r="AW295" s="158">
        <v>169991.7444</v>
      </c>
      <c r="AY295" s="168">
        <f t="shared" si="202"/>
        <v>10439560.679279277</v>
      </c>
      <c r="BA295" s="181">
        <v>921</v>
      </c>
      <c r="BB295" s="121"/>
      <c r="BD295" s="8">
        <v>921</v>
      </c>
      <c r="BE295" s="8" t="s">
        <v>279</v>
      </c>
      <c r="BF295" s="9">
        <v>2148</v>
      </c>
      <c r="BG295" s="9">
        <v>9720274.3711581528</v>
      </c>
      <c r="BH295" s="9">
        <v>2403397.1428076196</v>
      </c>
      <c r="BI295" s="49">
        <v>-23562</v>
      </c>
      <c r="BK295" s="96">
        <f t="shared" si="217"/>
        <v>9696712.3711581528</v>
      </c>
      <c r="BM295" s="135">
        <f t="shared" si="218"/>
        <v>-509630.56372112408</v>
      </c>
      <c r="BN295" s="92">
        <f t="shared" si="219"/>
        <v>-4.9932729771356849E-2</v>
      </c>
      <c r="BO295" s="129">
        <f t="shared" si="220"/>
        <v>-237.25817677892184</v>
      </c>
      <c r="BQ295" s="116">
        <v>46495.108800000002</v>
      </c>
      <c r="BR295" s="117">
        <v>169440.15840000001</v>
      </c>
      <c r="BS295" s="118">
        <f t="shared" si="221"/>
        <v>122945.04960000001</v>
      </c>
      <c r="BU295" s="138">
        <f t="shared" si="222"/>
        <v>9819657.4207581524</v>
      </c>
      <c r="BW295" s="8">
        <v>921</v>
      </c>
      <c r="BX295" s="8" t="s">
        <v>279</v>
      </c>
      <c r="BY295" s="9">
        <v>2148</v>
      </c>
      <c r="BZ295" s="9">
        <v>9616256.2101239543</v>
      </c>
      <c r="CA295" s="9">
        <v>2403397.1428076196</v>
      </c>
      <c r="CB295" s="49">
        <v>-23562</v>
      </c>
      <c r="CD295" s="96">
        <f t="shared" si="223"/>
        <v>9592694.2101239543</v>
      </c>
      <c r="CF295" s="135">
        <f t="shared" si="224"/>
        <v>-613648.72475532256</v>
      </c>
      <c r="CG295" s="92">
        <f t="shared" si="225"/>
        <v>-6.0124251033955772E-2</v>
      </c>
      <c r="CH295" s="129">
        <f t="shared" si="226"/>
        <v>-285.68376385257102</v>
      </c>
      <c r="CJ295" s="116">
        <v>46495.108800000002</v>
      </c>
      <c r="CK295" s="117">
        <v>169440.15840000001</v>
      </c>
      <c r="CL295" s="118">
        <f t="shared" si="227"/>
        <v>122945.04960000001</v>
      </c>
      <c r="CN295" s="138">
        <f t="shared" si="228"/>
        <v>9715639.2597239539</v>
      </c>
      <c r="CP295" s="8">
        <v>921</v>
      </c>
      <c r="CQ295" s="8" t="s">
        <v>279</v>
      </c>
      <c r="CR295" s="9">
        <v>2148</v>
      </c>
      <c r="CS295" s="9">
        <v>9647634.8007909544</v>
      </c>
      <c r="CT295" s="9">
        <v>2410677.5424266662</v>
      </c>
      <c r="CU295" s="49">
        <v>-23562</v>
      </c>
      <c r="CW295" s="96">
        <f t="shared" si="229"/>
        <v>9624072.8007909544</v>
      </c>
      <c r="CY295" s="135">
        <f t="shared" si="230"/>
        <v>-582270.13408832252</v>
      </c>
      <c r="CZ295" s="92">
        <f t="shared" si="231"/>
        <v>-5.7049830463609612E-2</v>
      </c>
      <c r="DA295" s="129">
        <f t="shared" si="232"/>
        <v>-271.07548141914458</v>
      </c>
      <c r="DC295" s="116">
        <v>-46539.591</v>
      </c>
      <c r="DD295" s="117">
        <v>169602.26300000001</v>
      </c>
      <c r="DE295" s="118">
        <f t="shared" si="233"/>
        <v>123062.67200000001</v>
      </c>
      <c r="DG295" s="138">
        <f t="shared" si="234"/>
        <v>9747135.4727909546</v>
      </c>
      <c r="DI295" s="8">
        <v>921</v>
      </c>
      <c r="DJ295" s="8" t="s">
        <v>279</v>
      </c>
      <c r="DK295" s="9">
        <v>2148</v>
      </c>
      <c r="DL295" s="9">
        <v>9647631.3989743404</v>
      </c>
      <c r="DM295" s="9">
        <v>2410677.5424266662</v>
      </c>
      <c r="DN295" s="49">
        <v>-23562</v>
      </c>
      <c r="DP295" s="96">
        <f t="shared" si="235"/>
        <v>9624069.3989743404</v>
      </c>
      <c r="DR295" s="135">
        <f t="shared" si="236"/>
        <v>-582273.53590493649</v>
      </c>
      <c r="DS295" s="92">
        <f t="shared" si="237"/>
        <v>-5.7050163767775039E-2</v>
      </c>
      <c r="DT295" s="129">
        <f t="shared" si="203"/>
        <v>-271.07706513265202</v>
      </c>
      <c r="DV295" s="116">
        <v>-46539.591</v>
      </c>
      <c r="DW295" s="117">
        <v>169602.26300000001</v>
      </c>
      <c r="DX295" s="118">
        <f t="shared" si="238"/>
        <v>123062.67200000001</v>
      </c>
      <c r="DZ295" s="138">
        <f t="shared" si="239"/>
        <v>9747132.0709743407</v>
      </c>
      <c r="EB295" s="8">
        <v>921</v>
      </c>
      <c r="EC295" s="8" t="s">
        <v>279</v>
      </c>
      <c r="ED295" s="9">
        <v>2148</v>
      </c>
      <c r="EE295" s="9">
        <v>9677589.5078775808</v>
      </c>
      <c r="EF295" s="9">
        <v>2386295.0595657146</v>
      </c>
      <c r="EG295" s="49">
        <v>-23562</v>
      </c>
      <c r="EI295" s="96">
        <f t="shared" si="204"/>
        <v>9654027.5078775808</v>
      </c>
      <c r="EK295" s="135">
        <f t="shared" si="240"/>
        <v>-552315.42700169608</v>
      </c>
      <c r="EL295" s="92">
        <f t="shared" si="241"/>
        <v>-5.4114919567733399E-2</v>
      </c>
      <c r="EM295" s="129">
        <f t="shared" si="205"/>
        <v>-257.13008705851774</v>
      </c>
      <c r="EO295" s="116">
        <v>46659.9</v>
      </c>
      <c r="EP295" s="117">
        <v>170040.7</v>
      </c>
      <c r="EQ295" s="118">
        <f t="shared" si="242"/>
        <v>123380.80000000002</v>
      </c>
      <c r="ES295" s="138">
        <f t="shared" si="243"/>
        <v>9777408.3078775816</v>
      </c>
      <c r="EV295" s="40">
        <v>10229904.934879277</v>
      </c>
      <c r="EW295" s="41">
        <v>2479582.1508342866</v>
      </c>
      <c r="EX295" s="42">
        <v>-23562</v>
      </c>
      <c r="EY295" s="12"/>
      <c r="EZ295" s="43">
        <v>10206342.934879277</v>
      </c>
      <c r="FA295" s="12"/>
      <c r="FB295" s="40">
        <v>-33787.995600000002</v>
      </c>
      <c r="FC295" s="41">
        <v>203779.74</v>
      </c>
      <c r="FD295" s="42">
        <v>169991.7444</v>
      </c>
      <c r="FE295" s="44"/>
      <c r="FF295" s="43">
        <v>10376334.679279277</v>
      </c>
      <c r="FG295" s="12"/>
      <c r="FH295" s="43">
        <v>921</v>
      </c>
      <c r="FI295" s="10"/>
      <c r="FJ295" s="8">
        <v>921</v>
      </c>
      <c r="FK295" s="8" t="s">
        <v>279</v>
      </c>
      <c r="FL295" s="9">
        <v>2148</v>
      </c>
      <c r="FM295" s="9">
        <v>9665583</v>
      </c>
      <c r="FN295" s="9">
        <v>2367592</v>
      </c>
      <c r="FO295" s="49">
        <f t="shared" si="244"/>
        <v>-23562</v>
      </c>
      <c r="FQ295" s="99">
        <f t="shared" si="206"/>
        <v>9642021</v>
      </c>
      <c r="FS295" s="55">
        <f t="shared" si="245"/>
        <v>-564321.9348792769</v>
      </c>
      <c r="FT295" s="92">
        <f t="shared" si="246"/>
        <v>-5.5291296645614017E-2</v>
      </c>
      <c r="FU295" s="55">
        <f t="shared" si="207"/>
        <v>-262.71970897545481</v>
      </c>
      <c r="FW295" s="40">
        <v>10229904.934879277</v>
      </c>
      <c r="FX295" s="41">
        <v>2479582.1508342866</v>
      </c>
      <c r="FY295" s="42">
        <v>-23562</v>
      </c>
      <c r="FZ295" s="12"/>
      <c r="GA295" s="43">
        <v>10206342.934879277</v>
      </c>
      <c r="GB295" s="12"/>
      <c r="GC295" s="40">
        <v>-33787.995600000002</v>
      </c>
      <c r="GD295" s="41">
        <v>203779.74</v>
      </c>
      <c r="GE295" s="42">
        <v>169991.7444</v>
      </c>
      <c r="GF295" s="44"/>
      <c r="GG295" s="43">
        <v>10376334.679279277</v>
      </c>
      <c r="GH295" s="12"/>
      <c r="GI295" s="43">
        <v>921</v>
      </c>
      <c r="GJ295" s="9"/>
      <c r="GK295" s="9"/>
    </row>
    <row r="296" spans="1:193" x14ac:dyDescent="0.25">
      <c r="A296" s="8">
        <v>922</v>
      </c>
      <c r="B296" s="8" t="s">
        <v>676</v>
      </c>
      <c r="C296" s="9">
        <v>4462</v>
      </c>
      <c r="D296" s="9">
        <v>8448683.1205725688</v>
      </c>
      <c r="E296" s="9">
        <v>2010655.5603013965</v>
      </c>
      <c r="F296" s="121">
        <v>-893153</v>
      </c>
      <c r="H296" s="96">
        <f t="shared" si="208"/>
        <v>7555530.1205725688</v>
      </c>
      <c r="J296" s="135">
        <f t="shared" si="199"/>
        <v>-209351.10328642465</v>
      </c>
      <c r="K296" s="92">
        <f t="shared" si="200"/>
        <v>-2.6961275678391031E-2</v>
      </c>
      <c r="L296" s="129">
        <f t="shared" si="209"/>
        <v>-46.918669494940531</v>
      </c>
      <c r="N296" s="116">
        <v>133754.83679999999</v>
      </c>
      <c r="O296" s="117">
        <v>105493.10400000001</v>
      </c>
      <c r="P296" s="118">
        <v>-28261.732799999983</v>
      </c>
      <c r="R296" s="138">
        <f t="shared" si="210"/>
        <v>7527268.3877725685</v>
      </c>
      <c r="S296" s="117"/>
      <c r="T296" s="8">
        <v>922</v>
      </c>
      <c r="U296" s="8" t="s">
        <v>280</v>
      </c>
      <c r="V296" s="9">
        <v>4462</v>
      </c>
      <c r="W296" s="9">
        <v>8448683.1205725688</v>
      </c>
      <c r="X296" s="9">
        <v>2010655.5603013965</v>
      </c>
      <c r="Y296" s="121">
        <v>-894178</v>
      </c>
      <c r="AA296" s="96">
        <f t="shared" si="211"/>
        <v>7554505.1205725688</v>
      </c>
      <c r="AC296" s="135">
        <f t="shared" si="212"/>
        <v>-210376.10328642465</v>
      </c>
      <c r="AD296" s="92">
        <f t="shared" si="213"/>
        <v>-2.7093280273239241E-2</v>
      </c>
      <c r="AE296" s="129">
        <f t="shared" si="214"/>
        <v>-47.148387110359629</v>
      </c>
      <c r="AG296" s="116">
        <v>133754.83679999999</v>
      </c>
      <c r="AH296" s="117">
        <v>105493.10400000001</v>
      </c>
      <c r="AI296" s="118">
        <f t="shared" si="215"/>
        <v>-28261.732799999983</v>
      </c>
      <c r="AK296" s="138">
        <f t="shared" si="216"/>
        <v>7526243.3877725685</v>
      </c>
      <c r="AL296" s="117"/>
      <c r="AM296" s="177" t="s">
        <v>280</v>
      </c>
      <c r="AN296" s="158">
        <v>4489</v>
      </c>
      <c r="AO296" s="158">
        <v>8678755.2238589935</v>
      </c>
      <c r="AP296" s="158">
        <v>2116587.4519665139</v>
      </c>
      <c r="AQ296" s="158">
        <v>-913874</v>
      </c>
      <c r="AS296" s="168">
        <f t="shared" si="201"/>
        <v>7764881.2238589935</v>
      </c>
      <c r="AU296" s="158">
        <v>147378.76680000001</v>
      </c>
      <c r="AV296" s="158">
        <v>-94448.622720000014</v>
      </c>
      <c r="AW296" s="158">
        <v>52930.144079999998</v>
      </c>
      <c r="AY296" s="168">
        <f t="shared" si="202"/>
        <v>7817811.3679389935</v>
      </c>
      <c r="BA296" s="181">
        <v>922</v>
      </c>
      <c r="BB296" s="121"/>
      <c r="BD296" s="8">
        <v>922</v>
      </c>
      <c r="BE296" s="8" t="s">
        <v>280</v>
      </c>
      <c r="BF296" s="9">
        <v>4462</v>
      </c>
      <c r="BG296" s="9">
        <v>8448683.1205725688</v>
      </c>
      <c r="BH296" s="9">
        <v>2010655.5603013965</v>
      </c>
      <c r="BI296" s="49">
        <v>-912265</v>
      </c>
      <c r="BK296" s="96">
        <f t="shared" si="217"/>
        <v>7536418.1205725688</v>
      </c>
      <c r="BM296" s="135">
        <f t="shared" si="218"/>
        <v>-230072.10328642465</v>
      </c>
      <c r="BN296" s="92">
        <f t="shared" si="219"/>
        <v>-2.9623690580287246E-2</v>
      </c>
      <c r="BO296" s="129">
        <f t="shared" si="220"/>
        <v>-51.562551162354247</v>
      </c>
      <c r="BQ296" s="116">
        <v>133754.83679999999</v>
      </c>
      <c r="BR296" s="117">
        <v>105493.10399999999</v>
      </c>
      <c r="BS296" s="118">
        <f t="shared" si="221"/>
        <v>-28261.732799999998</v>
      </c>
      <c r="BU296" s="138">
        <f t="shared" si="222"/>
        <v>7508156.3877725685</v>
      </c>
      <c r="BW296" s="8">
        <v>922</v>
      </c>
      <c r="BX296" s="8" t="s">
        <v>280</v>
      </c>
      <c r="BY296" s="9">
        <v>4462</v>
      </c>
      <c r="BZ296" s="9">
        <v>8359359.8663142938</v>
      </c>
      <c r="CA296" s="9">
        <v>2010655.5603013965</v>
      </c>
      <c r="CB296" s="49">
        <v>-912265</v>
      </c>
      <c r="CD296" s="96">
        <f t="shared" si="223"/>
        <v>7447094.8663142938</v>
      </c>
      <c r="CF296" s="135">
        <f t="shared" si="224"/>
        <v>-319395.35754469968</v>
      </c>
      <c r="CG296" s="92">
        <f t="shared" si="225"/>
        <v>-4.1124800049770663E-2</v>
      </c>
      <c r="CH296" s="129">
        <f t="shared" si="226"/>
        <v>-71.581209669363446</v>
      </c>
      <c r="CJ296" s="116">
        <v>133754.83679999999</v>
      </c>
      <c r="CK296" s="117">
        <v>105493.10399999999</v>
      </c>
      <c r="CL296" s="118">
        <f t="shared" si="227"/>
        <v>-28261.732799999998</v>
      </c>
      <c r="CN296" s="138">
        <f t="shared" si="228"/>
        <v>7418833.1335142935</v>
      </c>
      <c r="CP296" s="8">
        <v>922</v>
      </c>
      <c r="CQ296" s="8" t="s">
        <v>280</v>
      </c>
      <c r="CR296" s="9">
        <v>4462</v>
      </c>
      <c r="CS296" s="9">
        <v>8364577.9623129386</v>
      </c>
      <c r="CT296" s="9">
        <v>2043588.8458158127</v>
      </c>
      <c r="CU296" s="49">
        <v>-912265</v>
      </c>
      <c r="CW296" s="96">
        <f t="shared" si="229"/>
        <v>7452312.9623129386</v>
      </c>
      <c r="CY296" s="135">
        <f t="shared" si="230"/>
        <v>-314177.26154605485</v>
      </c>
      <c r="CZ296" s="92">
        <f t="shared" si="231"/>
        <v>-4.0452926932282585E-2</v>
      </c>
      <c r="DA296" s="129">
        <f t="shared" si="232"/>
        <v>-70.411757406108208</v>
      </c>
      <c r="DC296" s="116">
        <v>-133882.80099999998</v>
      </c>
      <c r="DD296" s="117">
        <v>105594.03</v>
      </c>
      <c r="DE296" s="118">
        <f t="shared" si="233"/>
        <v>-28288.770999999979</v>
      </c>
      <c r="DG296" s="138">
        <f t="shared" si="234"/>
        <v>7424024.1913129389</v>
      </c>
      <c r="DI296" s="8">
        <v>922</v>
      </c>
      <c r="DJ296" s="8" t="s">
        <v>280</v>
      </c>
      <c r="DK296" s="9">
        <v>4462</v>
      </c>
      <c r="DL296" s="9">
        <v>8364609.5548322387</v>
      </c>
      <c r="DM296" s="9">
        <v>2043588.8458158127</v>
      </c>
      <c r="DN296" s="49">
        <v>-912265</v>
      </c>
      <c r="DP296" s="96">
        <f t="shared" si="235"/>
        <v>7452344.5548322387</v>
      </c>
      <c r="DR296" s="135">
        <f t="shared" si="236"/>
        <v>-314145.6690267548</v>
      </c>
      <c r="DS296" s="92">
        <f t="shared" si="237"/>
        <v>-4.0448859133522856E-2</v>
      </c>
      <c r="DT296" s="129">
        <f t="shared" si="203"/>
        <v>-70.404677056646079</v>
      </c>
      <c r="DV296" s="116">
        <v>-133882.80099999998</v>
      </c>
      <c r="DW296" s="117">
        <v>105594.03</v>
      </c>
      <c r="DX296" s="118">
        <f t="shared" si="238"/>
        <v>-28288.770999999979</v>
      </c>
      <c r="DZ296" s="138">
        <f t="shared" si="239"/>
        <v>7424055.783832239</v>
      </c>
      <c r="EB296" s="8">
        <v>922</v>
      </c>
      <c r="EC296" s="8" t="s">
        <v>280</v>
      </c>
      <c r="ED296" s="9">
        <v>4462</v>
      </c>
      <c r="EE296" s="9">
        <v>8304192.1555653363</v>
      </c>
      <c r="EF296" s="9">
        <v>1992018.8455069782</v>
      </c>
      <c r="EG296" s="49">
        <v>-912265</v>
      </c>
      <c r="EI296" s="96">
        <f t="shared" si="204"/>
        <v>7391927.1555653363</v>
      </c>
      <c r="EK296" s="135">
        <f t="shared" si="240"/>
        <v>-374563.06829365715</v>
      </c>
      <c r="EL296" s="92">
        <f t="shared" si="241"/>
        <v>-4.8228100145286119E-2</v>
      </c>
      <c r="EM296" s="129">
        <f t="shared" si="205"/>
        <v>-83.945107192661851</v>
      </c>
      <c r="EO296" s="116">
        <v>134228.9</v>
      </c>
      <c r="EP296" s="117">
        <v>105867</v>
      </c>
      <c r="EQ296" s="118">
        <f t="shared" si="242"/>
        <v>-28361.899999999994</v>
      </c>
      <c r="ES296" s="138">
        <f t="shared" si="243"/>
        <v>7363565.255565336</v>
      </c>
      <c r="EV296" s="40">
        <v>8678755.2238589935</v>
      </c>
      <c r="EW296" s="41">
        <v>2116587.4519665139</v>
      </c>
      <c r="EX296" s="42">
        <v>-912265</v>
      </c>
      <c r="EY296" s="12"/>
      <c r="EZ296" s="43">
        <v>7766490.2238589935</v>
      </c>
      <c r="FA296" s="12"/>
      <c r="FB296" s="40">
        <v>-94448.622720000014</v>
      </c>
      <c r="FC296" s="41">
        <v>147378.76680000001</v>
      </c>
      <c r="FD296" s="42">
        <v>52930.144079999998</v>
      </c>
      <c r="FE296" s="44"/>
      <c r="FF296" s="43">
        <v>7819420.3679389935</v>
      </c>
      <c r="FG296" s="12"/>
      <c r="FH296" s="43">
        <v>922</v>
      </c>
      <c r="FI296" s="10"/>
      <c r="FJ296" s="8">
        <v>922</v>
      </c>
      <c r="FK296" s="8" t="s">
        <v>280</v>
      </c>
      <c r="FL296" s="9">
        <v>4462</v>
      </c>
      <c r="FM296" s="9">
        <v>8279799</v>
      </c>
      <c r="FN296" s="9">
        <v>1958565</v>
      </c>
      <c r="FO296" s="49">
        <f t="shared" si="244"/>
        <v>-912265</v>
      </c>
      <c r="FQ296" s="99">
        <f t="shared" si="206"/>
        <v>7367534</v>
      </c>
      <c r="FS296" s="55">
        <f t="shared" si="245"/>
        <v>-398956.2238589935</v>
      </c>
      <c r="FT296" s="92">
        <f t="shared" si="246"/>
        <v>-5.136892114193136E-2</v>
      </c>
      <c r="FU296" s="55">
        <f t="shared" si="207"/>
        <v>-89.411973074628747</v>
      </c>
      <c r="FW296" s="40">
        <v>8678755.2238589935</v>
      </c>
      <c r="FX296" s="41">
        <v>2116587.4519665139</v>
      </c>
      <c r="FY296" s="42">
        <v>-912265</v>
      </c>
      <c r="FZ296" s="12"/>
      <c r="GA296" s="43">
        <v>7766490.2238589935</v>
      </c>
      <c r="GB296" s="12"/>
      <c r="GC296" s="40">
        <v>-94448.622720000014</v>
      </c>
      <c r="GD296" s="41">
        <v>147378.76680000001</v>
      </c>
      <c r="GE296" s="42">
        <v>52930.144079999998</v>
      </c>
      <c r="GF296" s="44"/>
      <c r="GG296" s="43">
        <v>7819420.3679389935</v>
      </c>
      <c r="GH296" s="12"/>
      <c r="GI296" s="43">
        <v>922</v>
      </c>
      <c r="GJ296" s="9"/>
      <c r="GK296" s="9"/>
    </row>
    <row r="297" spans="1:193" x14ac:dyDescent="0.25">
      <c r="A297" s="8">
        <v>924</v>
      </c>
      <c r="B297" s="8" t="s">
        <v>677</v>
      </c>
      <c r="C297" s="9">
        <v>3259</v>
      </c>
      <c r="D297" s="9">
        <v>9700364.0551411677</v>
      </c>
      <c r="E297" s="9">
        <v>2482955.6648363625</v>
      </c>
      <c r="F297" s="121">
        <v>-174976</v>
      </c>
      <c r="H297" s="96">
        <f t="shared" si="208"/>
        <v>9525388.0551411677</v>
      </c>
      <c r="J297" s="135">
        <f t="shared" si="199"/>
        <v>-243060.95570377074</v>
      </c>
      <c r="K297" s="92">
        <f t="shared" si="200"/>
        <v>-2.4882246448123372E-2</v>
      </c>
      <c r="L297" s="129">
        <f t="shared" si="209"/>
        <v>-74.581453115609307</v>
      </c>
      <c r="N297" s="116">
        <v>40373.903999999995</v>
      </c>
      <c r="O297" s="117">
        <v>46885.824000000001</v>
      </c>
      <c r="P297" s="118">
        <v>6511.9200000000055</v>
      </c>
      <c r="R297" s="138">
        <f t="shared" si="210"/>
        <v>9531899.9751411676</v>
      </c>
      <c r="S297" s="117"/>
      <c r="T297" s="8">
        <v>924</v>
      </c>
      <c r="U297" s="8" t="s">
        <v>281</v>
      </c>
      <c r="V297" s="9">
        <v>3259</v>
      </c>
      <c r="W297" s="9">
        <v>9700364.0551411677</v>
      </c>
      <c r="X297" s="9">
        <v>2482955.6648363625</v>
      </c>
      <c r="Y297" s="121">
        <v>30077</v>
      </c>
      <c r="AA297" s="96">
        <f t="shared" si="211"/>
        <v>9730441.0551411677</v>
      </c>
      <c r="AC297" s="135">
        <f t="shared" si="212"/>
        <v>-38007.955703770742</v>
      </c>
      <c r="AD297" s="92">
        <f t="shared" si="213"/>
        <v>-3.8908895016572524E-3</v>
      </c>
      <c r="AE297" s="129">
        <f t="shared" si="214"/>
        <v>-11.662459559303695</v>
      </c>
      <c r="AG297" s="116">
        <v>40373.903999999995</v>
      </c>
      <c r="AH297" s="117">
        <v>46885.824000000001</v>
      </c>
      <c r="AI297" s="118">
        <f t="shared" si="215"/>
        <v>6511.9200000000055</v>
      </c>
      <c r="AK297" s="138">
        <f t="shared" si="216"/>
        <v>9736952.9751411676</v>
      </c>
      <c r="AL297" s="117"/>
      <c r="AM297" s="177" t="s">
        <v>281</v>
      </c>
      <c r="AN297" s="158">
        <v>3302</v>
      </c>
      <c r="AO297" s="158">
        <v>9731350.0108449385</v>
      </c>
      <c r="AP297" s="158">
        <v>2439685.2977854554</v>
      </c>
      <c r="AQ297" s="158">
        <v>37099</v>
      </c>
      <c r="AS297" s="168">
        <f t="shared" si="201"/>
        <v>9768449.0108449385</v>
      </c>
      <c r="AU297" s="158">
        <v>57847.152000000009</v>
      </c>
      <c r="AV297" s="158">
        <v>-10517.664000000001</v>
      </c>
      <c r="AW297" s="158">
        <v>47329.488000000012</v>
      </c>
      <c r="AY297" s="168">
        <f t="shared" si="202"/>
        <v>9815778.4988449384</v>
      </c>
      <c r="BA297" s="181">
        <v>924</v>
      </c>
      <c r="BB297" s="121"/>
      <c r="BD297" s="8">
        <v>924</v>
      </c>
      <c r="BE297" s="8" t="s">
        <v>281</v>
      </c>
      <c r="BF297" s="9">
        <v>3259</v>
      </c>
      <c r="BG297" s="9">
        <v>9700364.0551411714</v>
      </c>
      <c r="BH297" s="9">
        <v>2482955.6648363625</v>
      </c>
      <c r="BI297" s="49">
        <v>196548</v>
      </c>
      <c r="BK297" s="96">
        <f t="shared" si="217"/>
        <v>9896912.0551411714</v>
      </c>
      <c r="BM297" s="135">
        <f t="shared" si="218"/>
        <v>-30985.955703767017</v>
      </c>
      <c r="BN297" s="92">
        <f t="shared" si="219"/>
        <v>-3.1210993172894087E-3</v>
      </c>
      <c r="BO297" s="129">
        <f t="shared" si="220"/>
        <v>-9.5078108940678181</v>
      </c>
      <c r="BQ297" s="116">
        <v>40373.904000000002</v>
      </c>
      <c r="BR297" s="117">
        <v>46885.824000000001</v>
      </c>
      <c r="BS297" s="118">
        <f t="shared" si="221"/>
        <v>6511.9199999999983</v>
      </c>
      <c r="BU297" s="138">
        <f t="shared" si="222"/>
        <v>9903423.9751411714</v>
      </c>
      <c r="BW297" s="8">
        <v>924</v>
      </c>
      <c r="BX297" s="8" t="s">
        <v>281</v>
      </c>
      <c r="BY297" s="9">
        <v>3259</v>
      </c>
      <c r="BZ297" s="9">
        <v>9616124.1165975705</v>
      </c>
      <c r="CA297" s="9">
        <v>2482955.6648363625</v>
      </c>
      <c r="CB297" s="49">
        <v>196548</v>
      </c>
      <c r="CD297" s="96">
        <f t="shared" si="223"/>
        <v>9812672.1165975705</v>
      </c>
      <c r="CF297" s="135">
        <f t="shared" si="224"/>
        <v>-115225.89424736798</v>
      </c>
      <c r="CG297" s="92">
        <f t="shared" si="225"/>
        <v>-1.1606272961456561E-2</v>
      </c>
      <c r="CH297" s="129">
        <f t="shared" si="226"/>
        <v>-35.356211797289959</v>
      </c>
      <c r="CJ297" s="116">
        <v>40373.904000000002</v>
      </c>
      <c r="CK297" s="117">
        <v>46885.824000000001</v>
      </c>
      <c r="CL297" s="118">
        <f t="shared" si="227"/>
        <v>6511.9199999999983</v>
      </c>
      <c r="CN297" s="138">
        <f t="shared" si="228"/>
        <v>9819184.0365975704</v>
      </c>
      <c r="CP297" s="8">
        <v>924</v>
      </c>
      <c r="CQ297" s="8" t="s">
        <v>281</v>
      </c>
      <c r="CR297" s="9">
        <v>3259</v>
      </c>
      <c r="CS297" s="9">
        <v>9572776.2204870321</v>
      </c>
      <c r="CT297" s="9">
        <v>2484016.2366836369</v>
      </c>
      <c r="CU297" s="49">
        <v>196548</v>
      </c>
      <c r="CW297" s="96">
        <f t="shared" si="229"/>
        <v>9769324.2204870321</v>
      </c>
      <c r="CY297" s="135">
        <f t="shared" si="230"/>
        <v>-158573.79035790637</v>
      </c>
      <c r="CZ297" s="92">
        <f t="shared" si="231"/>
        <v>-1.5972544257070842E-2</v>
      </c>
      <c r="DA297" s="129">
        <f t="shared" si="232"/>
        <v>-48.657192500124694</v>
      </c>
      <c r="DC297" s="116">
        <v>-40412.53</v>
      </c>
      <c r="DD297" s="117">
        <v>46930.68</v>
      </c>
      <c r="DE297" s="118">
        <f t="shared" si="233"/>
        <v>6518.1500000000015</v>
      </c>
      <c r="DG297" s="138">
        <f t="shared" si="234"/>
        <v>9775842.3704870325</v>
      </c>
      <c r="DI297" s="8">
        <v>924</v>
      </c>
      <c r="DJ297" s="8" t="s">
        <v>281</v>
      </c>
      <c r="DK297" s="9">
        <v>3259</v>
      </c>
      <c r="DL297" s="9">
        <v>9572781.11298953</v>
      </c>
      <c r="DM297" s="9">
        <v>2484016.2366836369</v>
      </c>
      <c r="DN297" s="49">
        <v>196548</v>
      </c>
      <c r="DP297" s="96">
        <f t="shared" si="235"/>
        <v>9769329.11298953</v>
      </c>
      <c r="DR297" s="135">
        <f t="shared" si="236"/>
        <v>-158568.89785540849</v>
      </c>
      <c r="DS297" s="92">
        <f t="shared" si="237"/>
        <v>-1.5972051453610078E-2</v>
      </c>
      <c r="DT297" s="129">
        <f t="shared" si="203"/>
        <v>-48.655691271987877</v>
      </c>
      <c r="DV297" s="116">
        <v>-40412.53</v>
      </c>
      <c r="DW297" s="117">
        <v>46930.68</v>
      </c>
      <c r="DX297" s="118">
        <f t="shared" si="238"/>
        <v>6518.1500000000015</v>
      </c>
      <c r="DZ297" s="138">
        <f t="shared" si="239"/>
        <v>9775847.2629895303</v>
      </c>
      <c r="EB297" s="8">
        <v>924</v>
      </c>
      <c r="EC297" s="8" t="s">
        <v>281</v>
      </c>
      <c r="ED297" s="9">
        <v>3259</v>
      </c>
      <c r="EE297" s="9">
        <v>9570385.3968605828</v>
      </c>
      <c r="EF297" s="9">
        <v>2477370.7178181834</v>
      </c>
      <c r="EG297" s="49">
        <v>196548</v>
      </c>
      <c r="EI297" s="96">
        <f t="shared" si="204"/>
        <v>9766933.3968605828</v>
      </c>
      <c r="EK297" s="135">
        <f t="shared" si="240"/>
        <v>-160964.6139843557</v>
      </c>
      <c r="EL297" s="92">
        <f t="shared" si="241"/>
        <v>-1.6213362970542482E-2</v>
      </c>
      <c r="EM297" s="129">
        <f t="shared" si="205"/>
        <v>-49.390799013303379</v>
      </c>
      <c r="EO297" s="116">
        <v>40517</v>
      </c>
      <c r="EP297" s="117">
        <v>47052</v>
      </c>
      <c r="EQ297" s="118">
        <f t="shared" si="242"/>
        <v>6535</v>
      </c>
      <c r="ES297" s="138">
        <f t="shared" si="243"/>
        <v>9773468.3968605828</v>
      </c>
      <c r="EV297" s="40">
        <v>9731350.0108449385</v>
      </c>
      <c r="EW297" s="41">
        <v>2439685.2977854554</v>
      </c>
      <c r="EX297" s="42">
        <v>196548</v>
      </c>
      <c r="EY297" s="12"/>
      <c r="EZ297" s="43">
        <v>9927898.0108449385</v>
      </c>
      <c r="FA297" s="12"/>
      <c r="FB297" s="40">
        <v>-10517.664000000001</v>
      </c>
      <c r="FC297" s="41">
        <v>57847.152000000009</v>
      </c>
      <c r="FD297" s="42">
        <v>47329.488000000012</v>
      </c>
      <c r="FE297" s="44"/>
      <c r="FF297" s="43">
        <v>9975227.4988449384</v>
      </c>
      <c r="FG297" s="12"/>
      <c r="FH297" s="43">
        <v>924</v>
      </c>
      <c r="FI297" s="10"/>
      <c r="FJ297" s="8">
        <v>924</v>
      </c>
      <c r="FK297" s="8" t="s">
        <v>281</v>
      </c>
      <c r="FL297" s="9">
        <v>3259</v>
      </c>
      <c r="FM297" s="9">
        <v>9434320</v>
      </c>
      <c r="FN297" s="9">
        <v>2358813</v>
      </c>
      <c r="FO297" s="49">
        <f t="shared" si="244"/>
        <v>196548</v>
      </c>
      <c r="FQ297" s="99">
        <f t="shared" si="206"/>
        <v>9630868</v>
      </c>
      <c r="FS297" s="55">
        <f t="shared" si="245"/>
        <v>-297030.01084493846</v>
      </c>
      <c r="FT297" s="92">
        <f t="shared" si="246"/>
        <v>-2.9918721014304515E-2</v>
      </c>
      <c r="FU297" s="55">
        <f t="shared" si="207"/>
        <v>-91.141457761564425</v>
      </c>
      <c r="FW297" s="40">
        <v>9731350.0108449385</v>
      </c>
      <c r="FX297" s="41">
        <v>2439685.2977854554</v>
      </c>
      <c r="FY297" s="42">
        <v>196548</v>
      </c>
      <c r="FZ297" s="12"/>
      <c r="GA297" s="43">
        <v>9927898.0108449385</v>
      </c>
      <c r="GB297" s="12"/>
      <c r="GC297" s="40">
        <v>-10517.664000000001</v>
      </c>
      <c r="GD297" s="41">
        <v>57847.152000000009</v>
      </c>
      <c r="GE297" s="42">
        <v>47329.488000000012</v>
      </c>
      <c r="GF297" s="44"/>
      <c r="GG297" s="43">
        <v>9975227.4988449384</v>
      </c>
      <c r="GH297" s="12"/>
      <c r="GI297" s="43">
        <v>924</v>
      </c>
      <c r="GJ297" s="9"/>
      <c r="GK297" s="9"/>
    </row>
    <row r="298" spans="1:193" x14ac:dyDescent="0.25">
      <c r="A298" s="8">
        <v>925</v>
      </c>
      <c r="B298" s="8" t="s">
        <v>678</v>
      </c>
      <c r="C298" s="9">
        <v>3721</v>
      </c>
      <c r="D298" s="9">
        <v>11547777.287268588</v>
      </c>
      <c r="E298" s="9">
        <v>2117277.1657980965</v>
      </c>
      <c r="F298" s="121">
        <v>49936</v>
      </c>
      <c r="H298" s="96">
        <f t="shared" si="208"/>
        <v>11597713.287268588</v>
      </c>
      <c r="J298" s="135">
        <f t="shared" si="199"/>
        <v>-133961.65649770573</v>
      </c>
      <c r="K298" s="92">
        <f t="shared" si="200"/>
        <v>-1.1418800566826749E-2</v>
      </c>
      <c r="L298" s="129">
        <f t="shared" si="209"/>
        <v>-36.001520155255506</v>
      </c>
      <c r="N298" s="116">
        <v>61342.286399999997</v>
      </c>
      <c r="O298" s="117">
        <v>115977.29519999999</v>
      </c>
      <c r="P298" s="118">
        <v>54635.008799999996</v>
      </c>
      <c r="R298" s="138">
        <f t="shared" si="210"/>
        <v>11652348.296068588</v>
      </c>
      <c r="S298" s="117"/>
      <c r="T298" s="8">
        <v>925</v>
      </c>
      <c r="U298" s="8" t="s">
        <v>282</v>
      </c>
      <c r="V298" s="9">
        <v>3721</v>
      </c>
      <c r="W298" s="9">
        <v>11547777.287268588</v>
      </c>
      <c r="X298" s="9">
        <v>2117277.1657980965</v>
      </c>
      <c r="Y298" s="121">
        <v>38529</v>
      </c>
      <c r="AA298" s="96">
        <f t="shared" si="211"/>
        <v>11586306.287268588</v>
      </c>
      <c r="AC298" s="135">
        <f t="shared" si="212"/>
        <v>-145368.65649770573</v>
      </c>
      <c r="AD298" s="92">
        <f t="shared" si="213"/>
        <v>-1.2391125495251499E-2</v>
      </c>
      <c r="AE298" s="129">
        <f t="shared" si="214"/>
        <v>-39.067093925747308</v>
      </c>
      <c r="AG298" s="116">
        <v>61342.286399999997</v>
      </c>
      <c r="AH298" s="117">
        <v>115977.29519999999</v>
      </c>
      <c r="AI298" s="118">
        <f t="shared" si="215"/>
        <v>54635.008799999996</v>
      </c>
      <c r="AK298" s="138">
        <f t="shared" si="216"/>
        <v>11640941.296068588</v>
      </c>
      <c r="AL298" s="117"/>
      <c r="AM298" s="177" t="s">
        <v>282</v>
      </c>
      <c r="AN298" s="158">
        <v>3757</v>
      </c>
      <c r="AO298" s="158">
        <v>11772934.943766294</v>
      </c>
      <c r="AP298" s="158">
        <v>2537105.2913966277</v>
      </c>
      <c r="AQ298" s="158">
        <v>-41260</v>
      </c>
      <c r="AS298" s="168">
        <f t="shared" si="201"/>
        <v>11731674.943766294</v>
      </c>
      <c r="AU298" s="158">
        <v>156450.25200000001</v>
      </c>
      <c r="AV298" s="158">
        <v>-81577.631399999984</v>
      </c>
      <c r="AW298" s="158">
        <v>74872.620600000024</v>
      </c>
      <c r="AY298" s="168">
        <f t="shared" si="202"/>
        <v>11806547.564366294</v>
      </c>
      <c r="BA298" s="181">
        <v>925</v>
      </c>
      <c r="BB298" s="121"/>
      <c r="BD298" s="8">
        <v>925</v>
      </c>
      <c r="BE298" s="8" t="s">
        <v>282</v>
      </c>
      <c r="BF298" s="9">
        <v>3721</v>
      </c>
      <c r="BG298" s="9">
        <v>11547777.287268588</v>
      </c>
      <c r="BH298" s="9">
        <v>2117277.1657980965</v>
      </c>
      <c r="BI298" s="49">
        <v>21504</v>
      </c>
      <c r="BK298" s="96">
        <f t="shared" si="217"/>
        <v>11569281.287268588</v>
      </c>
      <c r="BM298" s="135">
        <f t="shared" si="218"/>
        <v>-225157.65649770573</v>
      </c>
      <c r="BN298" s="92">
        <f t="shared" si="219"/>
        <v>-1.9090154060843068E-2</v>
      </c>
      <c r="BO298" s="129">
        <f t="shared" si="220"/>
        <v>-60.50998562152801</v>
      </c>
      <c r="BQ298" s="116">
        <v>61342.286400000005</v>
      </c>
      <c r="BR298" s="117">
        <v>115977.29520000001</v>
      </c>
      <c r="BS298" s="118">
        <f t="shared" si="221"/>
        <v>54635.008800000003</v>
      </c>
      <c r="BU298" s="138">
        <f t="shared" si="222"/>
        <v>11623916.296068588</v>
      </c>
      <c r="BW298" s="8">
        <v>925</v>
      </c>
      <c r="BX298" s="8" t="s">
        <v>282</v>
      </c>
      <c r="BY298" s="9">
        <v>3721</v>
      </c>
      <c r="BZ298" s="9">
        <v>11415563.894486291</v>
      </c>
      <c r="CA298" s="9">
        <v>2117277.1657980965</v>
      </c>
      <c r="CB298" s="49">
        <v>21504</v>
      </c>
      <c r="CD298" s="96">
        <f t="shared" si="223"/>
        <v>11437067.894486291</v>
      </c>
      <c r="CF298" s="135">
        <f t="shared" si="224"/>
        <v>-357371.04928000271</v>
      </c>
      <c r="CG298" s="92">
        <f t="shared" si="225"/>
        <v>-3.0299961785709508E-2</v>
      </c>
      <c r="CH298" s="129">
        <f t="shared" si="226"/>
        <v>-96.041668712712365</v>
      </c>
      <c r="CJ298" s="116">
        <v>61342.286400000005</v>
      </c>
      <c r="CK298" s="117">
        <v>115977.29520000001</v>
      </c>
      <c r="CL298" s="118">
        <f t="shared" si="227"/>
        <v>54635.008800000003</v>
      </c>
      <c r="CN298" s="138">
        <f t="shared" si="228"/>
        <v>11491702.903286291</v>
      </c>
      <c r="CP298" s="8">
        <v>925</v>
      </c>
      <c r="CQ298" s="8" t="s">
        <v>282</v>
      </c>
      <c r="CR298" s="9">
        <v>3721</v>
      </c>
      <c r="CS298" s="9">
        <v>11293884.401985161</v>
      </c>
      <c r="CT298" s="9">
        <v>2082840.1729942851</v>
      </c>
      <c r="CU298" s="49">
        <v>21504</v>
      </c>
      <c r="CW298" s="96">
        <f t="shared" si="229"/>
        <v>11315388.401985161</v>
      </c>
      <c r="CY298" s="135">
        <f t="shared" si="230"/>
        <v>-479050.54178113304</v>
      </c>
      <c r="CZ298" s="92">
        <f t="shared" si="231"/>
        <v>-4.0616645188902796E-2</v>
      </c>
      <c r="DA298" s="129">
        <f t="shared" si="232"/>
        <v>-128.74241918331981</v>
      </c>
      <c r="DC298" s="116">
        <v>-61400.972999999998</v>
      </c>
      <c r="DD298" s="117">
        <v>116088.25149999998</v>
      </c>
      <c r="DE298" s="118">
        <f t="shared" si="233"/>
        <v>54687.278499999986</v>
      </c>
      <c r="DG298" s="138">
        <f t="shared" si="234"/>
        <v>11370075.680485161</v>
      </c>
      <c r="DI298" s="8">
        <v>925</v>
      </c>
      <c r="DJ298" s="8" t="s">
        <v>282</v>
      </c>
      <c r="DK298" s="9">
        <v>3721</v>
      </c>
      <c r="DL298" s="9">
        <v>11293879.380836027</v>
      </c>
      <c r="DM298" s="9">
        <v>2082840.1729942851</v>
      </c>
      <c r="DN298" s="49">
        <v>21504</v>
      </c>
      <c r="DP298" s="96">
        <f t="shared" si="235"/>
        <v>11315383.380836027</v>
      </c>
      <c r="DR298" s="135">
        <f t="shared" si="236"/>
        <v>-479055.5629302673</v>
      </c>
      <c r="DS298" s="92">
        <f t="shared" si="237"/>
        <v>-4.0617070910648291E-2</v>
      </c>
      <c r="DT298" s="129">
        <f t="shared" si="203"/>
        <v>-128.74376859184824</v>
      </c>
      <c r="DV298" s="116">
        <v>-61400.972999999998</v>
      </c>
      <c r="DW298" s="117">
        <v>116088.25149999998</v>
      </c>
      <c r="DX298" s="118">
        <f t="shared" si="238"/>
        <v>54687.278499999986</v>
      </c>
      <c r="DZ298" s="138">
        <f t="shared" si="239"/>
        <v>11370070.659336027</v>
      </c>
      <c r="EB298" s="8">
        <v>925</v>
      </c>
      <c r="EC298" s="8" t="s">
        <v>282</v>
      </c>
      <c r="ED298" s="9">
        <v>3721</v>
      </c>
      <c r="EE298" s="9">
        <v>11392410.815123871</v>
      </c>
      <c r="EF298" s="9">
        <v>2140847.6108571435</v>
      </c>
      <c r="EG298" s="49">
        <v>21504</v>
      </c>
      <c r="EI298" s="96">
        <f t="shared" si="204"/>
        <v>11413914.815123871</v>
      </c>
      <c r="EK298" s="135">
        <f t="shared" si="240"/>
        <v>-380524.12864242308</v>
      </c>
      <c r="EL298" s="92">
        <f t="shared" si="241"/>
        <v>-3.2263012293903236E-2</v>
      </c>
      <c r="EM298" s="129">
        <f t="shared" si="205"/>
        <v>-102.26394212373638</v>
      </c>
      <c r="EO298" s="116">
        <v>61559.7</v>
      </c>
      <c r="EP298" s="117">
        <v>116388.35</v>
      </c>
      <c r="EQ298" s="118">
        <f t="shared" si="242"/>
        <v>54828.650000000009</v>
      </c>
      <c r="ES298" s="138">
        <f t="shared" si="243"/>
        <v>11468743.465123871</v>
      </c>
      <c r="EV298" s="40">
        <v>11772934.943766294</v>
      </c>
      <c r="EW298" s="41">
        <v>2537105.2913966277</v>
      </c>
      <c r="EX298" s="42">
        <v>21504</v>
      </c>
      <c r="EY298" s="12"/>
      <c r="EZ298" s="43">
        <v>11794438.943766294</v>
      </c>
      <c r="FA298" s="12"/>
      <c r="FB298" s="40">
        <v>-81577.631399999984</v>
      </c>
      <c r="FC298" s="41">
        <v>156450.25200000001</v>
      </c>
      <c r="FD298" s="42">
        <v>74872.620600000024</v>
      </c>
      <c r="FE298" s="44"/>
      <c r="FF298" s="43">
        <v>11869311.564366294</v>
      </c>
      <c r="FG298" s="12"/>
      <c r="FH298" s="43">
        <v>925</v>
      </c>
      <c r="FI298" s="10"/>
      <c r="FJ298" s="8">
        <v>925</v>
      </c>
      <c r="FK298" s="8" t="s">
        <v>282</v>
      </c>
      <c r="FL298" s="9">
        <v>3721</v>
      </c>
      <c r="FM298" s="9">
        <v>11450273</v>
      </c>
      <c r="FN298" s="9">
        <v>2254578</v>
      </c>
      <c r="FO298" s="49">
        <f t="shared" si="244"/>
        <v>21504</v>
      </c>
      <c r="FQ298" s="99">
        <f t="shared" si="206"/>
        <v>11471777</v>
      </c>
      <c r="FS298" s="55">
        <f t="shared" si="245"/>
        <v>-322661.94376629405</v>
      </c>
      <c r="FT298" s="92">
        <f t="shared" si="246"/>
        <v>-2.735712527782683E-2</v>
      </c>
      <c r="FU298" s="55">
        <f t="shared" si="207"/>
        <v>-86.713771503975821</v>
      </c>
      <c r="FW298" s="40">
        <v>11772934.943766294</v>
      </c>
      <c r="FX298" s="41">
        <v>2537105.2913966277</v>
      </c>
      <c r="FY298" s="42">
        <v>21504</v>
      </c>
      <c r="FZ298" s="12"/>
      <c r="GA298" s="43">
        <v>11794438.943766294</v>
      </c>
      <c r="GB298" s="12"/>
      <c r="GC298" s="40">
        <v>-81577.631399999984</v>
      </c>
      <c r="GD298" s="41">
        <v>156450.25200000001</v>
      </c>
      <c r="GE298" s="42">
        <v>74872.620600000024</v>
      </c>
      <c r="GF298" s="44"/>
      <c r="GG298" s="43">
        <v>11869311.564366294</v>
      </c>
      <c r="GH298" s="12"/>
      <c r="GI298" s="43">
        <v>925</v>
      </c>
      <c r="GJ298" s="9"/>
      <c r="GK298" s="9"/>
    </row>
    <row r="299" spans="1:193" x14ac:dyDescent="0.25">
      <c r="A299" s="8">
        <v>927</v>
      </c>
      <c r="B299" s="8" t="s">
        <v>679</v>
      </c>
      <c r="C299" s="9">
        <v>28967</v>
      </c>
      <c r="D299" s="9">
        <v>26004809.117650427</v>
      </c>
      <c r="E299" s="9">
        <v>-1803417.0423273125</v>
      </c>
      <c r="F299" s="121">
        <v>-3139421</v>
      </c>
      <c r="H299" s="96">
        <f t="shared" si="208"/>
        <v>22865388.117650427</v>
      </c>
      <c r="J299" s="135">
        <f t="shared" si="199"/>
        <v>-1125132.1107502319</v>
      </c>
      <c r="K299" s="92">
        <f t="shared" si="200"/>
        <v>-4.6899029284836788E-2</v>
      </c>
      <c r="L299" s="129">
        <f t="shared" si="209"/>
        <v>-38.841858347437842</v>
      </c>
      <c r="N299" s="116">
        <v>743852.71444799996</v>
      </c>
      <c r="O299" s="117">
        <v>686551.72560000024</v>
      </c>
      <c r="P299" s="118">
        <v>-57300.988847999717</v>
      </c>
      <c r="R299" s="138">
        <f t="shared" si="210"/>
        <v>22808087.128802426</v>
      </c>
      <c r="S299" s="117"/>
      <c r="T299" s="8">
        <v>927</v>
      </c>
      <c r="U299" s="8" t="s">
        <v>283</v>
      </c>
      <c r="V299" s="9">
        <v>28967</v>
      </c>
      <c r="W299" s="9">
        <v>26004809.117650427</v>
      </c>
      <c r="X299" s="9">
        <v>-1803417.0423273125</v>
      </c>
      <c r="Y299" s="121">
        <v>-3097963</v>
      </c>
      <c r="AA299" s="96">
        <f t="shared" si="211"/>
        <v>22906846.117650427</v>
      </c>
      <c r="AC299" s="135">
        <f t="shared" si="212"/>
        <v>-1083674.1107502319</v>
      </c>
      <c r="AD299" s="92">
        <f t="shared" si="213"/>
        <v>-4.5170930035412393E-2</v>
      </c>
      <c r="AE299" s="129">
        <f t="shared" si="214"/>
        <v>-37.410643516768459</v>
      </c>
      <c r="AG299" s="116">
        <v>743852.71444799996</v>
      </c>
      <c r="AH299" s="117">
        <v>686551.72560000024</v>
      </c>
      <c r="AI299" s="118">
        <f t="shared" si="215"/>
        <v>-57300.988847999717</v>
      </c>
      <c r="AK299" s="138">
        <f t="shared" si="216"/>
        <v>22849545.128802426</v>
      </c>
      <c r="AL299" s="117"/>
      <c r="AM299" s="177" t="s">
        <v>283</v>
      </c>
      <c r="AN299" s="158">
        <v>28919</v>
      </c>
      <c r="AO299" s="158">
        <v>26628182.228400659</v>
      </c>
      <c r="AP299" s="158">
        <v>-1528053.3190017145</v>
      </c>
      <c r="AQ299" s="158">
        <v>-2684052</v>
      </c>
      <c r="AR299" s="158">
        <v>46390</v>
      </c>
      <c r="AS299" s="168">
        <f t="shared" si="201"/>
        <v>23990520.228400659</v>
      </c>
      <c r="AU299" s="158">
        <v>569662.97639999993</v>
      </c>
      <c r="AV299" s="158">
        <v>-916092.47852399992</v>
      </c>
      <c r="AW299" s="158">
        <v>-346429.50212399999</v>
      </c>
      <c r="AY299" s="168">
        <f t="shared" si="202"/>
        <v>23644090.726276658</v>
      </c>
      <c r="BA299" s="181">
        <v>927</v>
      </c>
      <c r="BB299" s="121"/>
      <c r="BD299" s="8">
        <v>927</v>
      </c>
      <c r="BE299" s="8" t="s">
        <v>283</v>
      </c>
      <c r="BF299" s="9">
        <v>28967</v>
      </c>
      <c r="BG299" s="9">
        <v>26004809.117650431</v>
      </c>
      <c r="BH299" s="9">
        <v>-1803417.0423273079</v>
      </c>
      <c r="BI299" s="49">
        <v>-2730786</v>
      </c>
      <c r="BK299" s="96">
        <f t="shared" si="217"/>
        <v>23274023.117650431</v>
      </c>
      <c r="BM299" s="135">
        <f t="shared" si="218"/>
        <v>-623373.11075022817</v>
      </c>
      <c r="BN299" s="92">
        <f t="shared" si="219"/>
        <v>-2.6085398793755852E-2</v>
      </c>
      <c r="BO299" s="129">
        <f t="shared" si="220"/>
        <v>-21.520112912977808</v>
      </c>
      <c r="BQ299" s="116">
        <v>743852.71444800007</v>
      </c>
      <c r="BR299" s="117">
        <v>686551.72560000001</v>
      </c>
      <c r="BS299" s="118">
        <f t="shared" si="221"/>
        <v>-57300.988848000066</v>
      </c>
      <c r="BU299" s="138">
        <f t="shared" si="222"/>
        <v>23216722.12880243</v>
      </c>
      <c r="BW299" s="8">
        <v>927</v>
      </c>
      <c r="BX299" s="8" t="s">
        <v>283</v>
      </c>
      <c r="BY299" s="9">
        <v>28967</v>
      </c>
      <c r="BZ299" s="9">
        <v>25640882.027478304</v>
      </c>
      <c r="CA299" s="9">
        <v>-1803417.0423273079</v>
      </c>
      <c r="CB299" s="49">
        <v>-2730786</v>
      </c>
      <c r="CD299" s="96">
        <f t="shared" si="223"/>
        <v>22910096.027478304</v>
      </c>
      <c r="CF299" s="135">
        <f t="shared" si="224"/>
        <v>-987300.20092235506</v>
      </c>
      <c r="CG299" s="92">
        <f t="shared" si="225"/>
        <v>-4.1314132781922343E-2</v>
      </c>
      <c r="CH299" s="129">
        <f t="shared" si="226"/>
        <v>-34.083619322758828</v>
      </c>
      <c r="CJ299" s="116">
        <v>743852.71444800007</v>
      </c>
      <c r="CK299" s="117">
        <v>686551.72560000001</v>
      </c>
      <c r="CL299" s="118">
        <f t="shared" si="227"/>
        <v>-57300.988848000066</v>
      </c>
      <c r="CN299" s="138">
        <f t="shared" si="228"/>
        <v>22852795.038630303</v>
      </c>
      <c r="CP299" s="8">
        <v>927</v>
      </c>
      <c r="CQ299" s="8" t="s">
        <v>283</v>
      </c>
      <c r="CR299" s="9">
        <v>28967</v>
      </c>
      <c r="CS299" s="9">
        <v>25512936.527626291</v>
      </c>
      <c r="CT299" s="9">
        <v>-1619606.07796206</v>
      </c>
      <c r="CU299" s="49">
        <v>-2730786</v>
      </c>
      <c r="CW299" s="96">
        <f t="shared" si="229"/>
        <v>22782150.527626291</v>
      </c>
      <c r="CY299" s="135">
        <f t="shared" si="230"/>
        <v>-1115245.7007743679</v>
      </c>
      <c r="CZ299" s="92">
        <f t="shared" si="231"/>
        <v>-4.6668084259697026E-2</v>
      </c>
      <c r="DA299" s="129">
        <f t="shared" si="232"/>
        <v>-38.500559283818411</v>
      </c>
      <c r="DC299" s="116">
        <v>-874886.95107999991</v>
      </c>
      <c r="DD299" s="117">
        <v>687208.55449999985</v>
      </c>
      <c r="DE299" s="118">
        <f t="shared" si="233"/>
        <v>-187678.39658000006</v>
      </c>
      <c r="DG299" s="138">
        <f t="shared" si="234"/>
        <v>22594472.131046291</v>
      </c>
      <c r="DI299" s="8">
        <v>927</v>
      </c>
      <c r="DJ299" s="8" t="s">
        <v>283</v>
      </c>
      <c r="DK299" s="9">
        <v>28967</v>
      </c>
      <c r="DL299" s="9">
        <v>25513176.940443471</v>
      </c>
      <c r="DM299" s="9">
        <v>-1619606.07796206</v>
      </c>
      <c r="DN299" s="49">
        <v>-2730786</v>
      </c>
      <c r="DP299" s="96">
        <f t="shared" si="235"/>
        <v>22782390.940443471</v>
      </c>
      <c r="DR299" s="135">
        <f t="shared" si="236"/>
        <v>-1115005.2879571877</v>
      </c>
      <c r="DS299" s="92">
        <f t="shared" si="237"/>
        <v>-4.6658024050003785E-2</v>
      </c>
      <c r="DT299" s="129">
        <f t="shared" si="203"/>
        <v>-38.492259742368482</v>
      </c>
      <c r="DV299" s="116">
        <v>-874886.95107999991</v>
      </c>
      <c r="DW299" s="117">
        <v>687208.55449999985</v>
      </c>
      <c r="DX299" s="118">
        <f t="shared" si="238"/>
        <v>-187678.39658000006</v>
      </c>
      <c r="DZ299" s="138">
        <f t="shared" si="239"/>
        <v>22594712.543863472</v>
      </c>
      <c r="EB299" s="8">
        <v>927</v>
      </c>
      <c r="EC299" s="8" t="s">
        <v>283</v>
      </c>
      <c r="ED299" s="9">
        <v>28967</v>
      </c>
      <c r="EE299" s="9">
        <v>25141488.894520342</v>
      </c>
      <c r="EF299" s="9">
        <v>-1727516.3267714076</v>
      </c>
      <c r="EG299" s="49">
        <v>-2730786</v>
      </c>
      <c r="EI299" s="96">
        <f t="shared" si="204"/>
        <v>22410702.894520342</v>
      </c>
      <c r="EK299" s="135">
        <f t="shared" si="240"/>
        <v>-1486693.3338803165</v>
      </c>
      <c r="EL299" s="92">
        <f t="shared" si="241"/>
        <v>-6.2211519601180161E-2</v>
      </c>
      <c r="EM299" s="129">
        <f t="shared" si="205"/>
        <v>-51.323690195060465</v>
      </c>
      <c r="EO299" s="116">
        <v>877148.61199999996</v>
      </c>
      <c r="EP299" s="117">
        <v>688985.05</v>
      </c>
      <c r="EQ299" s="118">
        <f t="shared" si="242"/>
        <v>-188163.56199999992</v>
      </c>
      <c r="ES299" s="138">
        <f t="shared" si="243"/>
        <v>22222539.332520343</v>
      </c>
      <c r="EV299" s="40">
        <v>26628182.228400659</v>
      </c>
      <c r="EW299" s="41">
        <v>-1528053.3190017145</v>
      </c>
      <c r="EX299" s="42">
        <v>-2730786</v>
      </c>
      <c r="EY299" s="12"/>
      <c r="EZ299" s="43">
        <v>23897396.228400659</v>
      </c>
      <c r="FA299" s="12"/>
      <c r="FB299" s="40">
        <v>-916092.47852399992</v>
      </c>
      <c r="FC299" s="41">
        <v>569662.97639999993</v>
      </c>
      <c r="FD299" s="42">
        <v>-346429.50212399999</v>
      </c>
      <c r="FE299" s="44"/>
      <c r="FF299" s="43">
        <v>23550966.726276658</v>
      </c>
      <c r="FG299" s="12"/>
      <c r="FH299" s="43">
        <v>927</v>
      </c>
      <c r="FI299" s="10"/>
      <c r="FJ299" s="8">
        <v>927</v>
      </c>
      <c r="FK299" s="8" t="s">
        <v>283</v>
      </c>
      <c r="FL299" s="9">
        <v>28967</v>
      </c>
      <c r="FM299" s="9">
        <v>24907217</v>
      </c>
      <c r="FN299" s="9">
        <v>-1769777</v>
      </c>
      <c r="FO299" s="49">
        <f t="shared" si="244"/>
        <v>-2730786</v>
      </c>
      <c r="FQ299" s="99">
        <f t="shared" si="206"/>
        <v>22176431</v>
      </c>
      <c r="FS299" s="55">
        <f t="shared" si="245"/>
        <v>-1720965.2284006588</v>
      </c>
      <c r="FT299" s="92">
        <f t="shared" si="246"/>
        <v>-7.2014758928229686E-2</v>
      </c>
      <c r="FU299" s="55">
        <f t="shared" si="207"/>
        <v>-59.411234453020981</v>
      </c>
      <c r="FW299" s="40">
        <v>26628182.228400659</v>
      </c>
      <c r="FX299" s="41">
        <v>-1528053.3190017145</v>
      </c>
      <c r="FY299" s="42">
        <v>-2730786</v>
      </c>
      <c r="FZ299" s="12"/>
      <c r="GA299" s="43">
        <v>23897396.228400659</v>
      </c>
      <c r="GB299" s="12"/>
      <c r="GC299" s="40">
        <v>-916092.47852399992</v>
      </c>
      <c r="GD299" s="41">
        <v>569662.97639999993</v>
      </c>
      <c r="GE299" s="42">
        <v>-346429.50212399999</v>
      </c>
      <c r="GF299" s="44"/>
      <c r="GG299" s="43">
        <v>23550966.726276658</v>
      </c>
      <c r="GH299" s="12"/>
      <c r="GI299" s="43">
        <v>927</v>
      </c>
      <c r="GJ299" s="9"/>
      <c r="GK299" s="9"/>
    </row>
    <row r="300" spans="1:193" x14ac:dyDescent="0.25">
      <c r="A300" s="8">
        <v>931</v>
      </c>
      <c r="B300" s="8" t="s">
        <v>680</v>
      </c>
      <c r="C300" s="9">
        <v>6607</v>
      </c>
      <c r="D300" s="9">
        <v>24223823.408372276</v>
      </c>
      <c r="E300" s="9">
        <v>5166430.4354590457</v>
      </c>
      <c r="F300" s="121">
        <v>-648335</v>
      </c>
      <c r="H300" s="96">
        <f t="shared" si="208"/>
        <v>23575488.408372276</v>
      </c>
      <c r="J300" s="135">
        <f t="shared" si="199"/>
        <v>-350659.08450020105</v>
      </c>
      <c r="K300" s="92">
        <f t="shared" si="200"/>
        <v>-1.4655894126066943E-2</v>
      </c>
      <c r="L300" s="129">
        <f t="shared" si="209"/>
        <v>-53.073873845951425</v>
      </c>
      <c r="N300" s="116">
        <v>4399674.5572800003</v>
      </c>
      <c r="O300" s="117">
        <v>0</v>
      </c>
      <c r="P300" s="118">
        <v>-4399674.5572800003</v>
      </c>
      <c r="R300" s="138">
        <f t="shared" si="210"/>
        <v>19175813.851092275</v>
      </c>
      <c r="S300" s="117"/>
      <c r="T300" s="8">
        <v>931</v>
      </c>
      <c r="U300" s="8" t="s">
        <v>284</v>
      </c>
      <c r="V300" s="9">
        <v>6607</v>
      </c>
      <c r="W300" s="9">
        <v>24223823.408372276</v>
      </c>
      <c r="X300" s="9">
        <v>5166430.4354590457</v>
      </c>
      <c r="Y300" s="121">
        <v>-635581</v>
      </c>
      <c r="AA300" s="96">
        <f t="shared" si="211"/>
        <v>23588242.408372276</v>
      </c>
      <c r="AC300" s="135">
        <f t="shared" si="212"/>
        <v>-337905.08450020105</v>
      </c>
      <c r="AD300" s="92">
        <f t="shared" si="213"/>
        <v>-1.4122837142956755E-2</v>
      </c>
      <c r="AE300" s="129">
        <f t="shared" si="214"/>
        <v>-51.143496972937953</v>
      </c>
      <c r="AG300" s="116">
        <v>4399674.5572800003</v>
      </c>
      <c r="AH300" s="117">
        <v>0</v>
      </c>
      <c r="AI300" s="118">
        <f t="shared" si="215"/>
        <v>-4399674.5572800003</v>
      </c>
      <c r="AK300" s="138">
        <f t="shared" si="216"/>
        <v>19188567.851092275</v>
      </c>
      <c r="AL300" s="117"/>
      <c r="AM300" s="177" t="s">
        <v>284</v>
      </c>
      <c r="AN300" s="158">
        <v>6666</v>
      </c>
      <c r="AO300" s="158">
        <v>24577038.492872477</v>
      </c>
      <c r="AP300" s="158">
        <v>5585844.7924800012</v>
      </c>
      <c r="AQ300" s="158">
        <v>-650891</v>
      </c>
      <c r="AS300" s="168">
        <f t="shared" si="201"/>
        <v>23926147.492872477</v>
      </c>
      <c r="AU300" s="158">
        <v>0</v>
      </c>
      <c r="AV300" s="158">
        <v>-4613533.8723599995</v>
      </c>
      <c r="AW300" s="158">
        <v>-4613533.8723599995</v>
      </c>
      <c r="AY300" s="168">
        <f t="shared" si="202"/>
        <v>19312613.620512478</v>
      </c>
      <c r="BA300" s="181">
        <v>931</v>
      </c>
      <c r="BB300" s="121"/>
      <c r="BD300" s="8">
        <v>931</v>
      </c>
      <c r="BE300" s="8" t="s">
        <v>284</v>
      </c>
      <c r="BF300" s="9">
        <v>6607</v>
      </c>
      <c r="BG300" s="9">
        <v>24223823.408372276</v>
      </c>
      <c r="BH300" s="9">
        <v>5166430.4354590457</v>
      </c>
      <c r="BI300" s="49">
        <v>-676448</v>
      </c>
      <c r="BK300" s="96">
        <f t="shared" si="217"/>
        <v>23547375.408372276</v>
      </c>
      <c r="BM300" s="135">
        <f t="shared" si="218"/>
        <v>-353215.08450020105</v>
      </c>
      <c r="BN300" s="92">
        <f t="shared" si="219"/>
        <v>-1.4778508698583628E-2</v>
      </c>
      <c r="BO300" s="129">
        <f t="shared" si="220"/>
        <v>-53.46073626459831</v>
      </c>
      <c r="BQ300" s="116">
        <v>4399674.5572800003</v>
      </c>
      <c r="BR300" s="117">
        <v>0</v>
      </c>
      <c r="BS300" s="118">
        <f t="shared" si="221"/>
        <v>-4399674.5572800003</v>
      </c>
      <c r="BU300" s="138">
        <f t="shared" si="222"/>
        <v>19147700.851092275</v>
      </c>
      <c r="BW300" s="8">
        <v>931</v>
      </c>
      <c r="BX300" s="8" t="s">
        <v>284</v>
      </c>
      <c r="BY300" s="9">
        <v>6607</v>
      </c>
      <c r="BZ300" s="9">
        <v>23989563.052444525</v>
      </c>
      <c r="CA300" s="9">
        <v>5166430.4354590457</v>
      </c>
      <c r="CB300" s="49">
        <v>-676448</v>
      </c>
      <c r="CD300" s="96">
        <f t="shared" si="223"/>
        <v>23313115.052444525</v>
      </c>
      <c r="CF300" s="135">
        <f t="shared" si="224"/>
        <v>-587475.44042795151</v>
      </c>
      <c r="CG300" s="92">
        <f t="shared" si="225"/>
        <v>-2.4579955068605761E-2</v>
      </c>
      <c r="CH300" s="129">
        <f t="shared" si="226"/>
        <v>-88.917124326918653</v>
      </c>
      <c r="CJ300" s="116">
        <v>4399674.5572800003</v>
      </c>
      <c r="CK300" s="117">
        <v>0</v>
      </c>
      <c r="CL300" s="118">
        <f t="shared" si="227"/>
        <v>-4399674.5572800003</v>
      </c>
      <c r="CN300" s="138">
        <f t="shared" si="228"/>
        <v>18913440.495164525</v>
      </c>
      <c r="CP300" s="8">
        <v>931</v>
      </c>
      <c r="CQ300" s="8" t="s">
        <v>284</v>
      </c>
      <c r="CR300" s="9">
        <v>6607</v>
      </c>
      <c r="CS300" s="9">
        <v>24011354.451989591</v>
      </c>
      <c r="CT300" s="9">
        <v>5175833.4725904716</v>
      </c>
      <c r="CU300" s="49">
        <v>-676448</v>
      </c>
      <c r="CW300" s="96">
        <f t="shared" si="229"/>
        <v>23334906.451989591</v>
      </c>
      <c r="CY300" s="135">
        <f t="shared" si="230"/>
        <v>-565684.04088288546</v>
      </c>
      <c r="CZ300" s="92">
        <f t="shared" si="231"/>
        <v>-2.3668203555538978E-2</v>
      </c>
      <c r="DA300" s="129">
        <f t="shared" si="232"/>
        <v>-85.618895244874452</v>
      </c>
      <c r="DC300" s="116">
        <v>-4403883.7571</v>
      </c>
      <c r="DD300" s="117">
        <v>0</v>
      </c>
      <c r="DE300" s="118">
        <f t="shared" si="233"/>
        <v>-4403883.7571</v>
      </c>
      <c r="DG300" s="138">
        <f t="shared" si="234"/>
        <v>18931022.69488959</v>
      </c>
      <c r="DI300" s="8">
        <v>931</v>
      </c>
      <c r="DJ300" s="8" t="s">
        <v>284</v>
      </c>
      <c r="DK300" s="9">
        <v>6607</v>
      </c>
      <c r="DL300" s="9">
        <v>24011361.521589544</v>
      </c>
      <c r="DM300" s="9">
        <v>5175833.4725904716</v>
      </c>
      <c r="DN300" s="49">
        <v>-676448</v>
      </c>
      <c r="DP300" s="96">
        <f t="shared" si="235"/>
        <v>23334913.521589544</v>
      </c>
      <c r="DR300" s="135">
        <f t="shared" si="236"/>
        <v>-565676.97128293291</v>
      </c>
      <c r="DS300" s="92">
        <f t="shared" si="237"/>
        <v>-2.366790776368586E-2</v>
      </c>
      <c r="DT300" s="129">
        <f t="shared" si="203"/>
        <v>-85.617825228232618</v>
      </c>
      <c r="DV300" s="116">
        <v>-4403883.7571</v>
      </c>
      <c r="DW300" s="117">
        <v>0</v>
      </c>
      <c r="DX300" s="118">
        <f t="shared" si="238"/>
        <v>-4403883.7571</v>
      </c>
      <c r="DZ300" s="138">
        <f t="shared" si="239"/>
        <v>18931029.764489543</v>
      </c>
      <c r="EB300" s="8">
        <v>931</v>
      </c>
      <c r="EC300" s="8" t="s">
        <v>284</v>
      </c>
      <c r="ED300" s="9">
        <v>6607</v>
      </c>
      <c r="EE300" s="9">
        <v>24085603.511110321</v>
      </c>
      <c r="EF300" s="9">
        <v>5160037.3618971435</v>
      </c>
      <c r="EG300" s="49">
        <v>-676448</v>
      </c>
      <c r="EI300" s="96">
        <f t="shared" si="204"/>
        <v>23409155.511110321</v>
      </c>
      <c r="EK300" s="135">
        <f t="shared" si="240"/>
        <v>-491434.98176215589</v>
      </c>
      <c r="EL300" s="92">
        <f t="shared" si="241"/>
        <v>-2.0561625115861022E-2</v>
      </c>
      <c r="EM300" s="129">
        <f t="shared" si="205"/>
        <v>-74.380956827933389</v>
      </c>
      <c r="EO300" s="116">
        <v>4415268.1899999995</v>
      </c>
      <c r="EP300" s="117">
        <v>0</v>
      </c>
      <c r="EQ300" s="118">
        <f t="shared" si="242"/>
        <v>-4415268.1899999995</v>
      </c>
      <c r="ES300" s="138">
        <f t="shared" si="243"/>
        <v>18993887.321110323</v>
      </c>
      <c r="EV300" s="40">
        <v>24577038.492872477</v>
      </c>
      <c r="EW300" s="41">
        <v>5585844.7924800012</v>
      </c>
      <c r="EX300" s="42">
        <v>-676448</v>
      </c>
      <c r="EY300" s="12"/>
      <c r="EZ300" s="43">
        <v>23900590.492872477</v>
      </c>
      <c r="FA300" s="12"/>
      <c r="FB300" s="40">
        <v>-4613533.8723599995</v>
      </c>
      <c r="FC300" s="41">
        <v>0</v>
      </c>
      <c r="FD300" s="42">
        <v>-4613533.8723599995</v>
      </c>
      <c r="FE300" s="44"/>
      <c r="FF300" s="43">
        <v>19287056.620512478</v>
      </c>
      <c r="FG300" s="12"/>
      <c r="FH300" s="43">
        <v>931</v>
      </c>
      <c r="FI300" s="10"/>
      <c r="FJ300" s="8">
        <v>931</v>
      </c>
      <c r="FK300" s="8" t="s">
        <v>284</v>
      </c>
      <c r="FL300" s="9">
        <v>6607</v>
      </c>
      <c r="FM300" s="9">
        <v>24210694</v>
      </c>
      <c r="FN300" s="9">
        <v>5306679</v>
      </c>
      <c r="FO300" s="49">
        <f t="shared" si="244"/>
        <v>-676448</v>
      </c>
      <c r="FQ300" s="99">
        <f t="shared" si="206"/>
        <v>23534246</v>
      </c>
      <c r="FS300" s="55">
        <f t="shared" si="245"/>
        <v>-366344.49287247658</v>
      </c>
      <c r="FT300" s="92">
        <f t="shared" si="246"/>
        <v>-1.5327842756927957E-2</v>
      </c>
      <c r="FU300" s="55">
        <f t="shared" si="207"/>
        <v>-55.447932930600359</v>
      </c>
      <c r="FW300" s="40">
        <v>24577038.492872477</v>
      </c>
      <c r="FX300" s="41">
        <v>5585844.7924800012</v>
      </c>
      <c r="FY300" s="42">
        <v>-676448</v>
      </c>
      <c r="FZ300" s="12"/>
      <c r="GA300" s="43">
        <v>23900590.492872477</v>
      </c>
      <c r="GB300" s="12"/>
      <c r="GC300" s="40">
        <v>-4613533.8723599995</v>
      </c>
      <c r="GD300" s="41">
        <v>0</v>
      </c>
      <c r="GE300" s="42">
        <v>-4613533.8723599995</v>
      </c>
      <c r="GF300" s="44"/>
      <c r="GG300" s="43">
        <v>19287056.620512478</v>
      </c>
      <c r="GH300" s="12"/>
      <c r="GI300" s="43">
        <v>931</v>
      </c>
      <c r="GJ300" s="9"/>
      <c r="GK300" s="9"/>
    </row>
    <row r="301" spans="1:193" x14ac:dyDescent="0.25">
      <c r="A301" s="8">
        <v>934</v>
      </c>
      <c r="B301" s="8" t="s">
        <v>681</v>
      </c>
      <c r="C301" s="9">
        <v>3025</v>
      </c>
      <c r="D301" s="9">
        <v>8566607.1780144721</v>
      </c>
      <c r="E301" s="9">
        <v>2138255.9598561795</v>
      </c>
      <c r="F301" s="121">
        <v>-751351</v>
      </c>
      <c r="H301" s="96">
        <f t="shared" si="208"/>
        <v>7815256.1780144721</v>
      </c>
      <c r="J301" s="135">
        <f t="shared" si="199"/>
        <v>-314453.93853518181</v>
      </c>
      <c r="K301" s="92">
        <f t="shared" si="200"/>
        <v>-3.867960038268127E-2</v>
      </c>
      <c r="L301" s="129">
        <f t="shared" si="209"/>
        <v>-103.95171521824192</v>
      </c>
      <c r="N301" s="116">
        <v>2667021.9552000002</v>
      </c>
      <c r="O301" s="117">
        <v>0</v>
      </c>
      <c r="P301" s="118">
        <v>-2667021.9552000002</v>
      </c>
      <c r="R301" s="138">
        <f t="shared" si="210"/>
        <v>5148234.2228144724</v>
      </c>
      <c r="S301" s="117"/>
      <c r="T301" s="8">
        <v>934</v>
      </c>
      <c r="U301" s="8" t="s">
        <v>285</v>
      </c>
      <c r="V301" s="9">
        <v>3025</v>
      </c>
      <c r="W301" s="9">
        <v>8566607.1780144721</v>
      </c>
      <c r="X301" s="9">
        <v>2138255.9598561795</v>
      </c>
      <c r="Y301" s="121">
        <v>-751926</v>
      </c>
      <c r="AA301" s="96">
        <f t="shared" si="211"/>
        <v>7814681.1780144721</v>
      </c>
      <c r="AC301" s="135">
        <f t="shared" si="212"/>
        <v>-315028.93853518181</v>
      </c>
      <c r="AD301" s="92">
        <f t="shared" si="213"/>
        <v>-3.8750328611825563E-2</v>
      </c>
      <c r="AE301" s="129">
        <f t="shared" si="214"/>
        <v>-104.14179786287002</v>
      </c>
      <c r="AG301" s="116">
        <v>2667021.9552000002</v>
      </c>
      <c r="AH301" s="117">
        <v>0</v>
      </c>
      <c r="AI301" s="118">
        <f t="shared" si="215"/>
        <v>-2667021.9552000002</v>
      </c>
      <c r="AK301" s="138">
        <f t="shared" si="216"/>
        <v>5147659.2228144724</v>
      </c>
      <c r="AL301" s="117"/>
      <c r="AM301" s="177" t="s">
        <v>285</v>
      </c>
      <c r="AN301" s="158">
        <v>3073</v>
      </c>
      <c r="AO301" s="158">
        <v>8897867.1165496539</v>
      </c>
      <c r="AP301" s="158">
        <v>2169834.3724036375</v>
      </c>
      <c r="AQ301" s="158">
        <v>-768157</v>
      </c>
      <c r="AS301" s="168">
        <f t="shared" si="201"/>
        <v>8129710.1165496539</v>
      </c>
      <c r="AU301" s="158">
        <v>0</v>
      </c>
      <c r="AV301" s="158">
        <v>-2703565.5312000001</v>
      </c>
      <c r="AW301" s="158">
        <v>-2703565.5312000001</v>
      </c>
      <c r="AY301" s="168">
        <f t="shared" si="202"/>
        <v>5426144.5853496538</v>
      </c>
      <c r="BA301" s="181">
        <v>934</v>
      </c>
      <c r="BB301" s="121"/>
      <c r="BD301" s="8">
        <v>934</v>
      </c>
      <c r="BE301" s="8" t="s">
        <v>285</v>
      </c>
      <c r="BF301" s="9">
        <v>3025</v>
      </c>
      <c r="BG301" s="9">
        <v>8566607.1780144759</v>
      </c>
      <c r="BH301" s="9">
        <v>2138255.9598561805</v>
      </c>
      <c r="BI301" s="49">
        <v>-766528</v>
      </c>
      <c r="BK301" s="96">
        <f t="shared" si="217"/>
        <v>7800079.1780144759</v>
      </c>
      <c r="BM301" s="135">
        <f t="shared" si="218"/>
        <v>-331259.93853517808</v>
      </c>
      <c r="BN301" s="92">
        <f t="shared" si="219"/>
        <v>-4.0738669705825847E-2</v>
      </c>
      <c r="BO301" s="129">
        <f t="shared" si="220"/>
        <v>-109.50741769757953</v>
      </c>
      <c r="BQ301" s="116">
        <v>2667021.9551999997</v>
      </c>
      <c r="BR301" s="117">
        <v>0</v>
      </c>
      <c r="BS301" s="118">
        <f t="shared" si="221"/>
        <v>-2667021.9551999997</v>
      </c>
      <c r="BU301" s="138">
        <f t="shared" si="222"/>
        <v>5133057.2228144761</v>
      </c>
      <c r="BW301" s="8">
        <v>934</v>
      </c>
      <c r="BX301" s="8" t="s">
        <v>285</v>
      </c>
      <c r="BY301" s="9">
        <v>3025</v>
      </c>
      <c r="BZ301" s="9">
        <v>8482782.8516611625</v>
      </c>
      <c r="CA301" s="9">
        <v>2138255.9598561805</v>
      </c>
      <c r="CB301" s="49">
        <v>-766528</v>
      </c>
      <c r="CD301" s="96">
        <f t="shared" si="223"/>
        <v>7716254.8516611625</v>
      </c>
      <c r="CF301" s="135">
        <f t="shared" si="224"/>
        <v>-415084.26488849148</v>
      </c>
      <c r="CG301" s="92">
        <f t="shared" si="225"/>
        <v>-5.104746695949177E-2</v>
      </c>
      <c r="CH301" s="129">
        <f t="shared" si="226"/>
        <v>-137.2179388061129</v>
      </c>
      <c r="CJ301" s="116">
        <v>2667021.9551999997</v>
      </c>
      <c r="CK301" s="117">
        <v>0</v>
      </c>
      <c r="CL301" s="118">
        <f t="shared" si="227"/>
        <v>-2667021.9551999997</v>
      </c>
      <c r="CN301" s="138">
        <f t="shared" si="228"/>
        <v>5049232.8964611627</v>
      </c>
      <c r="CP301" s="8">
        <v>934</v>
      </c>
      <c r="CQ301" s="8" t="s">
        <v>285</v>
      </c>
      <c r="CR301" s="9">
        <v>3025</v>
      </c>
      <c r="CS301" s="9">
        <v>8529327.7830739524</v>
      </c>
      <c r="CT301" s="9">
        <v>2149203.8327406743</v>
      </c>
      <c r="CU301" s="49">
        <v>-766528</v>
      </c>
      <c r="CW301" s="96">
        <f t="shared" si="229"/>
        <v>7762799.7830739524</v>
      </c>
      <c r="CY301" s="135">
        <f t="shared" si="230"/>
        <v>-368539.33347570151</v>
      </c>
      <c r="CZ301" s="92">
        <f t="shared" si="231"/>
        <v>-4.5323325985213943E-2</v>
      </c>
      <c r="DA301" s="129">
        <f t="shared" si="232"/>
        <v>-121.83118462006661</v>
      </c>
      <c r="DC301" s="116">
        <v>-2669573.514</v>
      </c>
      <c r="DD301" s="117">
        <v>0</v>
      </c>
      <c r="DE301" s="118">
        <f t="shared" si="233"/>
        <v>-2669573.514</v>
      </c>
      <c r="DG301" s="138">
        <f t="shared" si="234"/>
        <v>5093226.269073952</v>
      </c>
      <c r="DI301" s="8">
        <v>934</v>
      </c>
      <c r="DJ301" s="8" t="s">
        <v>285</v>
      </c>
      <c r="DK301" s="9">
        <v>3025</v>
      </c>
      <c r="DL301" s="9">
        <v>8529338.063909715</v>
      </c>
      <c r="DM301" s="9">
        <v>2149203.8327406743</v>
      </c>
      <c r="DN301" s="49">
        <v>-766528</v>
      </c>
      <c r="DP301" s="96">
        <f t="shared" si="235"/>
        <v>7762810.063909715</v>
      </c>
      <c r="DR301" s="135">
        <f t="shared" si="236"/>
        <v>-368529.05263993889</v>
      </c>
      <c r="DS301" s="92">
        <f t="shared" si="237"/>
        <v>-4.5322061638023985E-2</v>
      </c>
      <c r="DT301" s="129">
        <f t="shared" si="203"/>
        <v>-121.82778599667401</v>
      </c>
      <c r="DV301" s="116">
        <v>-2669573.514</v>
      </c>
      <c r="DW301" s="117">
        <v>0</v>
      </c>
      <c r="DX301" s="118">
        <f t="shared" si="238"/>
        <v>-2669573.514</v>
      </c>
      <c r="DZ301" s="138">
        <f t="shared" si="239"/>
        <v>5093236.5499097146</v>
      </c>
      <c r="EB301" s="8">
        <v>934</v>
      </c>
      <c r="EC301" s="8" t="s">
        <v>285</v>
      </c>
      <c r="ED301" s="9">
        <v>3025</v>
      </c>
      <c r="EE301" s="9">
        <v>8504534.467015706</v>
      </c>
      <c r="EF301" s="9">
        <v>2102176.6159856194</v>
      </c>
      <c r="EG301" s="49">
        <v>-766528</v>
      </c>
      <c r="EI301" s="96">
        <f t="shared" si="204"/>
        <v>7738006.467015706</v>
      </c>
      <c r="EK301" s="135">
        <f t="shared" si="240"/>
        <v>-393332.64953394793</v>
      </c>
      <c r="EL301" s="92">
        <f t="shared" si="241"/>
        <v>-4.8372432129094325E-2</v>
      </c>
      <c r="EM301" s="129">
        <f t="shared" si="205"/>
        <v>-130.02732215998279</v>
      </c>
      <c r="EO301" s="116">
        <v>2676474.6</v>
      </c>
      <c r="EP301" s="117">
        <v>0</v>
      </c>
      <c r="EQ301" s="118">
        <f t="shared" si="242"/>
        <v>-2676474.6</v>
      </c>
      <c r="ES301" s="138">
        <f t="shared" si="243"/>
        <v>5061531.8670157064</v>
      </c>
      <c r="EV301" s="40">
        <v>8897867.1165496539</v>
      </c>
      <c r="EW301" s="41">
        <v>2169834.3724036375</v>
      </c>
      <c r="EX301" s="42">
        <v>-766528</v>
      </c>
      <c r="EY301" s="12"/>
      <c r="EZ301" s="43">
        <v>8131339.1165496539</v>
      </c>
      <c r="FA301" s="12"/>
      <c r="FB301" s="40">
        <v>-2703565.5312000001</v>
      </c>
      <c r="FC301" s="41">
        <v>0</v>
      </c>
      <c r="FD301" s="42">
        <v>-2703565.5312000001</v>
      </c>
      <c r="FE301" s="44"/>
      <c r="FF301" s="43">
        <v>5427773.5853496538</v>
      </c>
      <c r="FG301" s="12"/>
      <c r="FH301" s="43">
        <v>934</v>
      </c>
      <c r="FI301" s="10"/>
      <c r="FJ301" s="8">
        <v>934</v>
      </c>
      <c r="FK301" s="8" t="s">
        <v>285</v>
      </c>
      <c r="FL301" s="9">
        <v>3025</v>
      </c>
      <c r="FM301" s="9">
        <v>8554342</v>
      </c>
      <c r="FN301" s="9">
        <v>2105195</v>
      </c>
      <c r="FO301" s="49">
        <f t="shared" si="244"/>
        <v>-766528</v>
      </c>
      <c r="FQ301" s="99">
        <f t="shared" si="206"/>
        <v>7787814</v>
      </c>
      <c r="FS301" s="55">
        <f t="shared" si="245"/>
        <v>-343525.11654965393</v>
      </c>
      <c r="FT301" s="92">
        <f t="shared" si="246"/>
        <v>-4.224705323757557E-2</v>
      </c>
      <c r="FU301" s="55">
        <f t="shared" si="207"/>
        <v>-113.5620219998856</v>
      </c>
      <c r="FW301" s="40">
        <v>8897867.1165496539</v>
      </c>
      <c r="FX301" s="41">
        <v>2169834.3724036375</v>
      </c>
      <c r="FY301" s="42">
        <v>-766528</v>
      </c>
      <c r="FZ301" s="12"/>
      <c r="GA301" s="43">
        <v>8131339.1165496539</v>
      </c>
      <c r="GB301" s="12"/>
      <c r="GC301" s="40">
        <v>-2703565.5312000001</v>
      </c>
      <c r="GD301" s="41">
        <v>0</v>
      </c>
      <c r="GE301" s="42">
        <v>-2703565.5312000001</v>
      </c>
      <c r="GF301" s="44"/>
      <c r="GG301" s="43">
        <v>5427773.5853496538</v>
      </c>
      <c r="GH301" s="12"/>
      <c r="GI301" s="43">
        <v>934</v>
      </c>
      <c r="GJ301" s="9"/>
      <c r="GK301" s="9"/>
    </row>
    <row r="302" spans="1:193" x14ac:dyDescent="0.25">
      <c r="A302" s="8">
        <v>935</v>
      </c>
      <c r="B302" s="8" t="s">
        <v>682</v>
      </c>
      <c r="C302" s="9">
        <v>3267</v>
      </c>
      <c r="D302" s="9">
        <v>9465593.578200575</v>
      </c>
      <c r="E302" s="9">
        <v>2178209.2124439985</v>
      </c>
      <c r="F302" s="121">
        <v>-202043</v>
      </c>
      <c r="H302" s="96">
        <f t="shared" si="208"/>
        <v>9263550.578200575</v>
      </c>
      <c r="J302" s="135">
        <f t="shared" si="199"/>
        <v>-83802.269869854674</v>
      </c>
      <c r="K302" s="92">
        <f t="shared" si="200"/>
        <v>-8.9653478617910468E-3</v>
      </c>
      <c r="L302" s="129">
        <f t="shared" si="209"/>
        <v>-25.651138619484136</v>
      </c>
      <c r="N302" s="116">
        <v>183792.43007999999</v>
      </c>
      <c r="O302" s="117">
        <v>1430017.632</v>
      </c>
      <c r="P302" s="118">
        <v>1246225.2019199999</v>
      </c>
      <c r="R302" s="138">
        <f t="shared" si="210"/>
        <v>10509775.780120574</v>
      </c>
      <c r="S302" s="117"/>
      <c r="T302" s="8">
        <v>935</v>
      </c>
      <c r="U302" s="8" t="s">
        <v>286</v>
      </c>
      <c r="V302" s="9">
        <v>3267</v>
      </c>
      <c r="W302" s="9">
        <v>9465593.578200575</v>
      </c>
      <c r="X302" s="9">
        <v>2178209.2124439985</v>
      </c>
      <c r="Y302" s="121">
        <v>-195381</v>
      </c>
      <c r="AA302" s="96">
        <f t="shared" si="211"/>
        <v>9270212.578200575</v>
      </c>
      <c r="AC302" s="135">
        <f t="shared" si="212"/>
        <v>-77140.269869854674</v>
      </c>
      <c r="AD302" s="92">
        <f t="shared" si="213"/>
        <v>-8.2526327104233271E-3</v>
      </c>
      <c r="AE302" s="129">
        <f t="shared" si="214"/>
        <v>-23.611958943940824</v>
      </c>
      <c r="AG302" s="116">
        <v>183792.43007999999</v>
      </c>
      <c r="AH302" s="117">
        <v>1430017.632</v>
      </c>
      <c r="AI302" s="118">
        <f t="shared" si="215"/>
        <v>1246225.2019199999</v>
      </c>
      <c r="AK302" s="138">
        <f t="shared" si="216"/>
        <v>10516437.780120574</v>
      </c>
      <c r="AL302" s="117"/>
      <c r="AM302" s="177" t="s">
        <v>286</v>
      </c>
      <c r="AN302" s="158">
        <v>3347</v>
      </c>
      <c r="AO302" s="158">
        <v>9481620.8480704296</v>
      </c>
      <c r="AP302" s="158">
        <v>2157063.3081480013</v>
      </c>
      <c r="AQ302" s="158">
        <v>-134268</v>
      </c>
      <c r="AS302" s="168">
        <f t="shared" si="201"/>
        <v>9347352.8480704296</v>
      </c>
      <c r="AU302" s="158">
        <v>1475102.3759999999</v>
      </c>
      <c r="AV302" s="158">
        <v>-169557.89075999998</v>
      </c>
      <c r="AW302" s="158">
        <v>1305544.4852399998</v>
      </c>
      <c r="AY302" s="168">
        <f t="shared" si="202"/>
        <v>10652897.333310429</v>
      </c>
      <c r="BA302" s="181">
        <v>935</v>
      </c>
      <c r="BB302" s="121"/>
      <c r="BD302" s="8">
        <v>935</v>
      </c>
      <c r="BE302" s="8" t="s">
        <v>286</v>
      </c>
      <c r="BF302" s="9">
        <v>3267</v>
      </c>
      <c r="BG302" s="9">
        <v>9465593.578200575</v>
      </c>
      <c r="BH302" s="9">
        <v>2178209.2124439985</v>
      </c>
      <c r="BI302" s="49">
        <v>-209717</v>
      </c>
      <c r="BK302" s="96">
        <f t="shared" si="217"/>
        <v>9255876.578200575</v>
      </c>
      <c r="BM302" s="135">
        <f t="shared" si="218"/>
        <v>-16027.269869854674</v>
      </c>
      <c r="BN302" s="92">
        <f t="shared" si="219"/>
        <v>-1.7285845639124159E-3</v>
      </c>
      <c r="BO302" s="129">
        <f t="shared" si="220"/>
        <v>-4.9058065105156636</v>
      </c>
      <c r="BQ302" s="116">
        <v>183792.43007999999</v>
      </c>
      <c r="BR302" s="117">
        <v>1430017.6320000002</v>
      </c>
      <c r="BS302" s="118">
        <f t="shared" si="221"/>
        <v>1246225.2019200001</v>
      </c>
      <c r="BU302" s="138">
        <f t="shared" si="222"/>
        <v>10502101.780120576</v>
      </c>
      <c r="BW302" s="8">
        <v>935</v>
      </c>
      <c r="BX302" s="8" t="s">
        <v>286</v>
      </c>
      <c r="BY302" s="9">
        <v>3267</v>
      </c>
      <c r="BZ302" s="9">
        <v>9365486.882678993</v>
      </c>
      <c r="CA302" s="9">
        <v>2178209.2124439985</v>
      </c>
      <c r="CB302" s="49">
        <v>-209717</v>
      </c>
      <c r="CD302" s="96">
        <f t="shared" si="223"/>
        <v>9155769.882678993</v>
      </c>
      <c r="CF302" s="135">
        <f t="shared" si="224"/>
        <v>-116133.96539143659</v>
      </c>
      <c r="CG302" s="92">
        <f t="shared" si="225"/>
        <v>-1.2525363430683674E-2</v>
      </c>
      <c r="CH302" s="129">
        <f t="shared" si="226"/>
        <v>-35.547586590583592</v>
      </c>
      <c r="CJ302" s="116">
        <v>183792.43007999999</v>
      </c>
      <c r="CK302" s="117">
        <v>1430017.6320000002</v>
      </c>
      <c r="CL302" s="118">
        <f t="shared" si="227"/>
        <v>1246225.2019200001</v>
      </c>
      <c r="CN302" s="138">
        <f t="shared" si="228"/>
        <v>10401995.084598994</v>
      </c>
      <c r="CP302" s="8">
        <v>935</v>
      </c>
      <c r="CQ302" s="8" t="s">
        <v>286</v>
      </c>
      <c r="CR302" s="9">
        <v>3267</v>
      </c>
      <c r="CS302" s="9">
        <v>9365681.9841148295</v>
      </c>
      <c r="CT302" s="9">
        <v>2159637.0922520007</v>
      </c>
      <c r="CU302" s="49">
        <v>-209717</v>
      </c>
      <c r="CW302" s="96">
        <f t="shared" si="229"/>
        <v>9155964.9841148295</v>
      </c>
      <c r="CY302" s="135">
        <f t="shared" si="230"/>
        <v>-115938.86395560019</v>
      </c>
      <c r="CZ302" s="92">
        <f t="shared" si="231"/>
        <v>-1.2504321211196356E-2</v>
      </c>
      <c r="DA302" s="129">
        <f t="shared" si="232"/>
        <v>-35.48786775500465</v>
      </c>
      <c r="DC302" s="116">
        <v>-183968.26559999998</v>
      </c>
      <c r="DD302" s="117">
        <v>1431385.7399999998</v>
      </c>
      <c r="DE302" s="118">
        <f t="shared" si="233"/>
        <v>1247417.4743999997</v>
      </c>
      <c r="DG302" s="138">
        <f t="shared" si="234"/>
        <v>10403382.458514828</v>
      </c>
      <c r="DI302" s="8">
        <v>935</v>
      </c>
      <c r="DJ302" s="8" t="s">
        <v>286</v>
      </c>
      <c r="DK302" s="9">
        <v>3267</v>
      </c>
      <c r="DL302" s="9">
        <v>9365692.3289187141</v>
      </c>
      <c r="DM302" s="9">
        <v>2159637.0922520007</v>
      </c>
      <c r="DN302" s="49">
        <v>-209717</v>
      </c>
      <c r="DP302" s="96">
        <f t="shared" si="235"/>
        <v>9155975.3289187141</v>
      </c>
      <c r="DR302" s="135">
        <f t="shared" si="236"/>
        <v>-115928.51915171556</v>
      </c>
      <c r="DS302" s="92">
        <f t="shared" si="237"/>
        <v>-1.2503205496014864E-2</v>
      </c>
      <c r="DT302" s="129">
        <f t="shared" si="203"/>
        <v>-35.484701301412784</v>
      </c>
      <c r="DV302" s="116">
        <v>-183968.26559999998</v>
      </c>
      <c r="DW302" s="117">
        <v>1431385.7399999998</v>
      </c>
      <c r="DX302" s="118">
        <f t="shared" si="238"/>
        <v>1247417.4743999997</v>
      </c>
      <c r="DZ302" s="138">
        <f t="shared" si="239"/>
        <v>10403392.803318713</v>
      </c>
      <c r="EB302" s="8">
        <v>935</v>
      </c>
      <c r="EC302" s="8" t="s">
        <v>286</v>
      </c>
      <c r="ED302" s="9">
        <v>3267</v>
      </c>
      <c r="EE302" s="9">
        <v>9380001.4987161011</v>
      </c>
      <c r="EF302" s="9">
        <v>2150791.8329520002</v>
      </c>
      <c r="EG302" s="49">
        <v>-209717</v>
      </c>
      <c r="EI302" s="96">
        <f t="shared" si="204"/>
        <v>9170284.4987161011</v>
      </c>
      <c r="EK302" s="135">
        <f t="shared" si="240"/>
        <v>-101619.34935432859</v>
      </c>
      <c r="EL302" s="92">
        <f t="shared" si="241"/>
        <v>-1.0959922688960642E-2</v>
      </c>
      <c r="EM302" s="129">
        <f t="shared" si="205"/>
        <v>-31.104790129883252</v>
      </c>
      <c r="EO302" s="116">
        <v>184443.84000000003</v>
      </c>
      <c r="EP302" s="117">
        <v>1435086</v>
      </c>
      <c r="EQ302" s="118">
        <f t="shared" si="242"/>
        <v>1250642.1599999999</v>
      </c>
      <c r="ES302" s="138">
        <f t="shared" si="243"/>
        <v>10420926.658716101</v>
      </c>
      <c r="EV302" s="40">
        <v>9481620.8480704296</v>
      </c>
      <c r="EW302" s="41">
        <v>2157063.3081480013</v>
      </c>
      <c r="EX302" s="42">
        <v>-209717</v>
      </c>
      <c r="EY302" s="12"/>
      <c r="EZ302" s="43">
        <v>9271903.8480704296</v>
      </c>
      <c r="FA302" s="12"/>
      <c r="FB302" s="40">
        <v>-169557.89075999998</v>
      </c>
      <c r="FC302" s="41">
        <v>1475102.3759999999</v>
      </c>
      <c r="FD302" s="42">
        <v>1305544.4852399998</v>
      </c>
      <c r="FE302" s="44"/>
      <c r="FF302" s="43">
        <v>10577448.333310429</v>
      </c>
      <c r="FG302" s="12"/>
      <c r="FH302" s="43">
        <v>935</v>
      </c>
      <c r="FI302" s="10"/>
      <c r="FJ302" s="8">
        <v>935</v>
      </c>
      <c r="FK302" s="8" t="s">
        <v>286</v>
      </c>
      <c r="FL302" s="9">
        <v>3267</v>
      </c>
      <c r="FM302" s="9">
        <v>9402111</v>
      </c>
      <c r="FN302" s="9">
        <v>2193234</v>
      </c>
      <c r="FO302" s="49">
        <f t="shared" si="244"/>
        <v>-209717</v>
      </c>
      <c r="FQ302" s="99">
        <f t="shared" si="206"/>
        <v>9192394</v>
      </c>
      <c r="FS302" s="55">
        <f t="shared" si="245"/>
        <v>-79509.848070429638</v>
      </c>
      <c r="FT302" s="92">
        <f t="shared" si="246"/>
        <v>-8.5753529559062878E-3</v>
      </c>
      <c r="FU302" s="55">
        <f t="shared" si="207"/>
        <v>-24.337266014823886</v>
      </c>
      <c r="FW302" s="40">
        <v>9481620.8480704296</v>
      </c>
      <c r="FX302" s="41">
        <v>2157063.3081480013</v>
      </c>
      <c r="FY302" s="42">
        <v>-209717</v>
      </c>
      <c r="FZ302" s="12"/>
      <c r="GA302" s="43">
        <v>9271903.8480704296</v>
      </c>
      <c r="GB302" s="12"/>
      <c r="GC302" s="40">
        <v>-169557.89075999998</v>
      </c>
      <c r="GD302" s="41">
        <v>1475102.3759999999</v>
      </c>
      <c r="GE302" s="42">
        <v>1305544.4852399998</v>
      </c>
      <c r="GF302" s="44"/>
      <c r="GG302" s="43">
        <v>10577448.333310429</v>
      </c>
      <c r="GH302" s="12"/>
      <c r="GI302" s="43">
        <v>935</v>
      </c>
      <c r="GJ302" s="9"/>
      <c r="GK302" s="9"/>
    </row>
    <row r="303" spans="1:193" x14ac:dyDescent="0.25">
      <c r="A303" s="8">
        <v>936</v>
      </c>
      <c r="B303" s="8" t="s">
        <v>683</v>
      </c>
      <c r="C303" s="9">
        <v>6917</v>
      </c>
      <c r="D303" s="9">
        <v>22989377.590799801</v>
      </c>
      <c r="E303" s="9">
        <v>5095408.9619200015</v>
      </c>
      <c r="F303" s="121">
        <v>244067</v>
      </c>
      <c r="H303" s="96">
        <f t="shared" si="208"/>
        <v>23233444.590799801</v>
      </c>
      <c r="J303" s="135">
        <f t="shared" si="199"/>
        <v>-232647.00397687405</v>
      </c>
      <c r="K303" s="92">
        <f t="shared" si="200"/>
        <v>-9.9141777844529953E-3</v>
      </c>
      <c r="L303" s="129">
        <f t="shared" si="209"/>
        <v>-33.634090498319225</v>
      </c>
      <c r="N303" s="116">
        <v>29954.831999999995</v>
      </c>
      <c r="O303" s="117">
        <v>114805.14959999999</v>
      </c>
      <c r="P303" s="118">
        <v>84850.317599999995</v>
      </c>
      <c r="R303" s="138">
        <f t="shared" si="210"/>
        <v>23318294.908399802</v>
      </c>
      <c r="S303" s="117"/>
      <c r="T303" s="8">
        <v>936</v>
      </c>
      <c r="U303" s="8" t="s">
        <v>287</v>
      </c>
      <c r="V303" s="9">
        <v>6917</v>
      </c>
      <c r="W303" s="9">
        <v>22989377.590799801</v>
      </c>
      <c r="X303" s="9">
        <v>5095408.9619200015</v>
      </c>
      <c r="Y303" s="121">
        <v>268158</v>
      </c>
      <c r="AA303" s="96">
        <f t="shared" si="211"/>
        <v>23257535.590799801</v>
      </c>
      <c r="AC303" s="135">
        <f t="shared" si="212"/>
        <v>-208556.00397687405</v>
      </c>
      <c r="AD303" s="92">
        <f t="shared" si="213"/>
        <v>-8.8875475123133246E-3</v>
      </c>
      <c r="AE303" s="129">
        <f t="shared" si="214"/>
        <v>-30.15122220281539</v>
      </c>
      <c r="AG303" s="116">
        <v>29954.831999999995</v>
      </c>
      <c r="AH303" s="117">
        <v>114805.14959999999</v>
      </c>
      <c r="AI303" s="118">
        <f t="shared" si="215"/>
        <v>84850.317599999995</v>
      </c>
      <c r="AK303" s="138">
        <f t="shared" si="216"/>
        <v>23342385.908399802</v>
      </c>
      <c r="AL303" s="117"/>
      <c r="AM303" s="177" t="s">
        <v>287</v>
      </c>
      <c r="AN303" s="158">
        <v>7002</v>
      </c>
      <c r="AO303" s="158">
        <v>23211349.594776675</v>
      </c>
      <c r="AP303" s="158">
        <v>5356479.3909807447</v>
      </c>
      <c r="AQ303" s="158">
        <v>254742</v>
      </c>
      <c r="AR303" s="158">
        <v>0</v>
      </c>
      <c r="AS303" s="168">
        <f t="shared" si="201"/>
        <v>23466091.594776675</v>
      </c>
      <c r="AU303" s="158">
        <v>142251.4056</v>
      </c>
      <c r="AV303" s="158">
        <v>-59227.595399999998</v>
      </c>
      <c r="AW303" s="158">
        <v>83023.810200000007</v>
      </c>
      <c r="AY303" s="168">
        <f t="shared" si="202"/>
        <v>23549115.404976673</v>
      </c>
      <c r="BA303" s="181">
        <v>936</v>
      </c>
      <c r="BB303" s="121"/>
      <c r="BD303" s="8">
        <v>936</v>
      </c>
      <c r="BE303" s="8" t="s">
        <v>287</v>
      </c>
      <c r="BF303" s="9">
        <v>6917</v>
      </c>
      <c r="BG303" s="9">
        <v>22989377.590799797</v>
      </c>
      <c r="BH303" s="9">
        <v>5095408.9619200034</v>
      </c>
      <c r="BI303" s="49">
        <v>244593</v>
      </c>
      <c r="BK303" s="96">
        <f t="shared" si="217"/>
        <v>23233970.590799797</v>
      </c>
      <c r="BM303" s="135">
        <f t="shared" si="218"/>
        <v>-221972.00397687778</v>
      </c>
      <c r="BN303" s="92">
        <f t="shared" si="219"/>
        <v>-9.4633589368652345E-3</v>
      </c>
      <c r="BO303" s="129">
        <f t="shared" si="220"/>
        <v>-32.090791380204969</v>
      </c>
      <c r="BQ303" s="116">
        <v>29954.832000000002</v>
      </c>
      <c r="BR303" s="117">
        <v>114805.14959999999</v>
      </c>
      <c r="BS303" s="118">
        <f t="shared" si="221"/>
        <v>84850.31759999998</v>
      </c>
      <c r="BU303" s="138">
        <f t="shared" si="222"/>
        <v>23318820.908399798</v>
      </c>
      <c r="BW303" s="8">
        <v>936</v>
      </c>
      <c r="BX303" s="8" t="s">
        <v>287</v>
      </c>
      <c r="BY303" s="9">
        <v>6917</v>
      </c>
      <c r="BZ303" s="9">
        <v>22751116.803175561</v>
      </c>
      <c r="CA303" s="9">
        <v>5095408.9619200034</v>
      </c>
      <c r="CB303" s="49">
        <v>244593</v>
      </c>
      <c r="CD303" s="96">
        <f t="shared" si="223"/>
        <v>22995709.803175561</v>
      </c>
      <c r="CF303" s="135">
        <f t="shared" si="224"/>
        <v>-460232.79160111398</v>
      </c>
      <c r="CG303" s="92">
        <f t="shared" si="225"/>
        <v>-1.9621159530958335E-2</v>
      </c>
      <c r="CH303" s="129">
        <f t="shared" si="226"/>
        <v>-66.536474136347252</v>
      </c>
      <c r="CJ303" s="116">
        <v>29954.832000000002</v>
      </c>
      <c r="CK303" s="117">
        <v>114805.14959999999</v>
      </c>
      <c r="CL303" s="118">
        <f t="shared" si="227"/>
        <v>84850.31759999998</v>
      </c>
      <c r="CN303" s="138">
        <f t="shared" si="228"/>
        <v>23080560.120775562</v>
      </c>
      <c r="CP303" s="8">
        <v>936</v>
      </c>
      <c r="CQ303" s="8" t="s">
        <v>287</v>
      </c>
      <c r="CR303" s="9">
        <v>6917</v>
      </c>
      <c r="CS303" s="9">
        <v>22720460.436439879</v>
      </c>
      <c r="CT303" s="9">
        <v>5108307.3976809829</v>
      </c>
      <c r="CU303" s="49">
        <v>244593</v>
      </c>
      <c r="CW303" s="96">
        <f t="shared" si="229"/>
        <v>22965053.436439879</v>
      </c>
      <c r="CY303" s="135">
        <f t="shared" si="230"/>
        <v>-490889.15833679587</v>
      </c>
      <c r="CZ303" s="92">
        <f t="shared" si="231"/>
        <v>-2.0928136072694444E-2</v>
      </c>
      <c r="DA303" s="129">
        <f t="shared" si="232"/>
        <v>-70.968506337544582</v>
      </c>
      <c r="DC303" s="116">
        <v>-29983.489999999998</v>
      </c>
      <c r="DD303" s="117">
        <v>114914.98449999999</v>
      </c>
      <c r="DE303" s="118">
        <f t="shared" si="233"/>
        <v>84931.494500000001</v>
      </c>
      <c r="DG303" s="138">
        <f t="shared" si="234"/>
        <v>23049984.930939879</v>
      </c>
      <c r="DI303" s="8">
        <v>936</v>
      </c>
      <c r="DJ303" s="8" t="s">
        <v>287</v>
      </c>
      <c r="DK303" s="9">
        <v>6917</v>
      </c>
      <c r="DL303" s="9">
        <v>22720470.657961022</v>
      </c>
      <c r="DM303" s="9">
        <v>5108307.3976809829</v>
      </c>
      <c r="DN303" s="49">
        <v>244593</v>
      </c>
      <c r="DP303" s="96">
        <f t="shared" si="235"/>
        <v>22965063.657961022</v>
      </c>
      <c r="DR303" s="135">
        <f t="shared" si="236"/>
        <v>-490878.936815653</v>
      </c>
      <c r="DS303" s="92">
        <f t="shared" si="237"/>
        <v>-2.0927700297363669E-2</v>
      </c>
      <c r="DT303" s="129">
        <f t="shared" si="203"/>
        <v>-70.96702859847521</v>
      </c>
      <c r="DV303" s="116">
        <v>-29983.489999999998</v>
      </c>
      <c r="DW303" s="117">
        <v>114914.98449999999</v>
      </c>
      <c r="DX303" s="118">
        <f t="shared" si="238"/>
        <v>84931.494500000001</v>
      </c>
      <c r="DZ303" s="138">
        <f t="shared" si="239"/>
        <v>23049995.152461022</v>
      </c>
      <c r="EB303" s="8">
        <v>936</v>
      </c>
      <c r="EC303" s="8" t="s">
        <v>287</v>
      </c>
      <c r="ED303" s="9">
        <v>6917</v>
      </c>
      <c r="EE303" s="9">
        <v>22797340.001480103</v>
      </c>
      <c r="EF303" s="9">
        <v>5096164.4153244477</v>
      </c>
      <c r="EG303" s="49">
        <v>244593</v>
      </c>
      <c r="EI303" s="96">
        <f t="shared" si="204"/>
        <v>23041933.001480103</v>
      </c>
      <c r="EK303" s="135">
        <f t="shared" si="240"/>
        <v>-414009.59329657257</v>
      </c>
      <c r="EL303" s="92">
        <f t="shared" si="241"/>
        <v>-1.7650520401118603E-2</v>
      </c>
      <c r="EM303" s="129">
        <f t="shared" si="205"/>
        <v>-59.853924142919269</v>
      </c>
      <c r="EO303" s="116">
        <v>30061</v>
      </c>
      <c r="EP303" s="117">
        <v>115212.05</v>
      </c>
      <c r="EQ303" s="118">
        <f t="shared" si="242"/>
        <v>85151.05</v>
      </c>
      <c r="ES303" s="138">
        <f t="shared" si="243"/>
        <v>23127084.051480103</v>
      </c>
      <c r="EV303" s="40">
        <v>23211349.594776675</v>
      </c>
      <c r="EW303" s="41">
        <v>5356479.3909807447</v>
      </c>
      <c r="EX303" s="42">
        <v>244593</v>
      </c>
      <c r="EY303" s="12"/>
      <c r="EZ303" s="43">
        <v>23455942.594776675</v>
      </c>
      <c r="FA303" s="12"/>
      <c r="FB303" s="40">
        <v>-59227.595399999998</v>
      </c>
      <c r="FC303" s="41">
        <v>142251.4056</v>
      </c>
      <c r="FD303" s="42">
        <v>83023.810200000007</v>
      </c>
      <c r="FE303" s="44"/>
      <c r="FF303" s="43">
        <v>23538966.404976673</v>
      </c>
      <c r="FG303" s="12"/>
      <c r="FH303" s="43">
        <v>936</v>
      </c>
      <c r="FI303" s="10"/>
      <c r="FJ303" s="8">
        <v>936</v>
      </c>
      <c r="FK303" s="8" t="s">
        <v>287</v>
      </c>
      <c r="FL303" s="9">
        <v>6917</v>
      </c>
      <c r="FM303" s="9">
        <v>22770269</v>
      </c>
      <c r="FN303" s="9">
        <v>5149537</v>
      </c>
      <c r="FO303" s="49">
        <f t="shared" si="244"/>
        <v>244593</v>
      </c>
      <c r="FQ303" s="99">
        <f t="shared" si="206"/>
        <v>23014862</v>
      </c>
      <c r="FS303" s="55">
        <f t="shared" si="245"/>
        <v>-441080.59477667511</v>
      </c>
      <c r="FT303" s="92">
        <f t="shared" si="246"/>
        <v>-1.8804641638017049E-2</v>
      </c>
      <c r="FU303" s="55">
        <f t="shared" si="207"/>
        <v>-63.767615263362025</v>
      </c>
      <c r="FW303" s="40">
        <v>23211349.594776675</v>
      </c>
      <c r="FX303" s="41">
        <v>5356479.3909807447</v>
      </c>
      <c r="FY303" s="42">
        <v>244593</v>
      </c>
      <c r="FZ303" s="12"/>
      <c r="GA303" s="43">
        <v>23455942.594776675</v>
      </c>
      <c r="GB303" s="12"/>
      <c r="GC303" s="40">
        <v>-59227.595399999998</v>
      </c>
      <c r="GD303" s="41">
        <v>142251.4056</v>
      </c>
      <c r="GE303" s="42">
        <v>83023.810200000007</v>
      </c>
      <c r="GF303" s="44"/>
      <c r="GG303" s="43">
        <v>23538966.404976673</v>
      </c>
      <c r="GH303" s="12"/>
      <c r="GI303" s="43">
        <v>936</v>
      </c>
      <c r="GJ303" s="9"/>
      <c r="GK303" s="9"/>
    </row>
    <row r="304" spans="1:193" x14ac:dyDescent="0.25">
      <c r="A304" s="8">
        <v>946</v>
      </c>
      <c r="B304" s="8" t="s">
        <v>684</v>
      </c>
      <c r="C304" s="9">
        <v>6684</v>
      </c>
      <c r="D304" s="9">
        <v>17701545.687624875</v>
      </c>
      <c r="E304" s="9">
        <v>3413016.3044685726</v>
      </c>
      <c r="F304" s="121">
        <v>340378</v>
      </c>
      <c r="H304" s="96">
        <f t="shared" si="208"/>
        <v>18041923.687624875</v>
      </c>
      <c r="J304" s="135">
        <f t="shared" si="199"/>
        <v>191508.11950850859</v>
      </c>
      <c r="K304" s="92">
        <f t="shared" si="200"/>
        <v>1.0728496419465551E-2</v>
      </c>
      <c r="L304" s="129">
        <f t="shared" si="209"/>
        <v>28.65172344531846</v>
      </c>
      <c r="N304" s="116">
        <v>307649.14848000003</v>
      </c>
      <c r="O304" s="117">
        <v>201934.63920000001</v>
      </c>
      <c r="P304" s="118">
        <v>-105714.50928000003</v>
      </c>
      <c r="R304" s="138">
        <f t="shared" si="210"/>
        <v>17936209.178344876</v>
      </c>
      <c r="S304" s="117"/>
      <c r="T304" s="8">
        <v>946</v>
      </c>
      <c r="U304" s="8" t="s">
        <v>288</v>
      </c>
      <c r="V304" s="9">
        <v>6684</v>
      </c>
      <c r="W304" s="9">
        <v>17701545.687624875</v>
      </c>
      <c r="X304" s="9">
        <v>3413016.3044685726</v>
      </c>
      <c r="Y304" s="121">
        <v>333235</v>
      </c>
      <c r="AA304" s="96">
        <f t="shared" si="211"/>
        <v>18034780.687624875</v>
      </c>
      <c r="AC304" s="135">
        <f t="shared" si="212"/>
        <v>184365.11950850859</v>
      </c>
      <c r="AD304" s="92">
        <f t="shared" si="213"/>
        <v>1.0328337668385352E-2</v>
      </c>
      <c r="AE304" s="129">
        <f t="shared" si="214"/>
        <v>27.583051991099431</v>
      </c>
      <c r="AG304" s="116">
        <v>307649.14848000003</v>
      </c>
      <c r="AH304" s="117">
        <v>201934.63920000001</v>
      </c>
      <c r="AI304" s="118">
        <f t="shared" si="215"/>
        <v>-105714.50928000003</v>
      </c>
      <c r="AK304" s="138">
        <f t="shared" si="216"/>
        <v>17929066.178344876</v>
      </c>
      <c r="AL304" s="117"/>
      <c r="AM304" s="177" t="s">
        <v>288</v>
      </c>
      <c r="AN304" s="158">
        <v>6714</v>
      </c>
      <c r="AO304" s="158">
        <v>17341225.568116367</v>
      </c>
      <c r="AP304" s="158">
        <v>2922962.0961942845</v>
      </c>
      <c r="AQ304" s="158">
        <v>454000</v>
      </c>
      <c r="AR304" s="158">
        <v>55190</v>
      </c>
      <c r="AS304" s="168">
        <f t="shared" si="201"/>
        <v>17850415.568116367</v>
      </c>
      <c r="AU304" s="158">
        <v>199901.35140000001</v>
      </c>
      <c r="AV304" s="158">
        <v>-228430.51500000001</v>
      </c>
      <c r="AW304" s="158">
        <v>-28529.1636</v>
      </c>
      <c r="AY304" s="168">
        <f t="shared" si="202"/>
        <v>17821886.404516365</v>
      </c>
      <c r="BA304" s="181">
        <v>946</v>
      </c>
      <c r="BB304" s="121"/>
      <c r="BD304" s="8">
        <v>946</v>
      </c>
      <c r="BE304" s="8" t="s">
        <v>288</v>
      </c>
      <c r="BF304" s="9">
        <v>6684</v>
      </c>
      <c r="BG304" s="9">
        <v>17701545.687624875</v>
      </c>
      <c r="BH304" s="9">
        <v>3413016.3044685726</v>
      </c>
      <c r="BI304" s="49">
        <v>516344</v>
      </c>
      <c r="BK304" s="96">
        <f t="shared" si="217"/>
        <v>18217889.687624875</v>
      </c>
      <c r="BM304" s="135">
        <f t="shared" si="218"/>
        <v>360320.11950850859</v>
      </c>
      <c r="BN304" s="92">
        <f t="shared" si="219"/>
        <v>2.0177444536004431E-2</v>
      </c>
      <c r="BO304" s="129">
        <f t="shared" si="220"/>
        <v>53.907857496784651</v>
      </c>
      <c r="BQ304" s="116">
        <v>307649.14847999997</v>
      </c>
      <c r="BR304" s="117">
        <v>201934.63920000001</v>
      </c>
      <c r="BS304" s="118">
        <f t="shared" si="221"/>
        <v>-105714.50927999997</v>
      </c>
      <c r="BU304" s="138">
        <f t="shared" si="222"/>
        <v>18112175.178344876</v>
      </c>
      <c r="BW304" s="8">
        <v>946</v>
      </c>
      <c r="BX304" s="8" t="s">
        <v>288</v>
      </c>
      <c r="BY304" s="9">
        <v>6684</v>
      </c>
      <c r="BZ304" s="9">
        <v>17518507.804405481</v>
      </c>
      <c r="CA304" s="9">
        <v>3413016.3044685726</v>
      </c>
      <c r="CB304" s="49">
        <v>516344</v>
      </c>
      <c r="CD304" s="96">
        <f t="shared" si="223"/>
        <v>18034851.804405481</v>
      </c>
      <c r="CF304" s="135">
        <f t="shared" si="224"/>
        <v>177282.23628911376</v>
      </c>
      <c r="CG304" s="92">
        <f t="shared" si="225"/>
        <v>9.9275680048667263E-3</v>
      </c>
      <c r="CH304" s="129">
        <f t="shared" si="226"/>
        <v>26.523374669227074</v>
      </c>
      <c r="CJ304" s="116">
        <v>307649.14847999997</v>
      </c>
      <c r="CK304" s="117">
        <v>201934.63920000001</v>
      </c>
      <c r="CL304" s="118">
        <f t="shared" si="227"/>
        <v>-105714.50927999997</v>
      </c>
      <c r="CN304" s="138">
        <f t="shared" si="228"/>
        <v>17929137.295125481</v>
      </c>
      <c r="CP304" s="8">
        <v>946</v>
      </c>
      <c r="CQ304" s="8" t="s">
        <v>288</v>
      </c>
      <c r="CR304" s="9">
        <v>6684</v>
      </c>
      <c r="CS304" s="9">
        <v>17420399.886232976</v>
      </c>
      <c r="CT304" s="9">
        <v>3393537.4702361892</v>
      </c>
      <c r="CU304" s="49">
        <v>516344</v>
      </c>
      <c r="CW304" s="96">
        <f t="shared" si="229"/>
        <v>17936743.886232976</v>
      </c>
      <c r="CY304" s="135">
        <f t="shared" si="230"/>
        <v>79174.318116609007</v>
      </c>
      <c r="CZ304" s="92">
        <f t="shared" si="231"/>
        <v>4.4336558687118359E-3</v>
      </c>
      <c r="DA304" s="129">
        <f t="shared" si="232"/>
        <v>11.845349807990576</v>
      </c>
      <c r="DC304" s="116">
        <v>-307943.47860000003</v>
      </c>
      <c r="DD304" s="117">
        <v>202127.8315</v>
      </c>
      <c r="DE304" s="118">
        <f t="shared" si="233"/>
        <v>-105815.64710000003</v>
      </c>
      <c r="DG304" s="138">
        <f t="shared" si="234"/>
        <v>17830928.239132974</v>
      </c>
      <c r="DI304" s="8">
        <v>946</v>
      </c>
      <c r="DJ304" s="8" t="s">
        <v>288</v>
      </c>
      <c r="DK304" s="9">
        <v>6684</v>
      </c>
      <c r="DL304" s="9">
        <v>17420412.273187112</v>
      </c>
      <c r="DM304" s="9">
        <v>3393537.4702361892</v>
      </c>
      <c r="DN304" s="49">
        <v>516344</v>
      </c>
      <c r="DP304" s="96">
        <f t="shared" si="235"/>
        <v>17936756.273187112</v>
      </c>
      <c r="DR304" s="135">
        <f t="shared" si="236"/>
        <v>79186.7050707452</v>
      </c>
      <c r="DS304" s="92">
        <f t="shared" si="237"/>
        <v>4.4343495215680619E-3</v>
      </c>
      <c r="DT304" s="129">
        <f t="shared" si="203"/>
        <v>11.847203032726691</v>
      </c>
      <c r="DV304" s="116">
        <v>-307943.47860000003</v>
      </c>
      <c r="DW304" s="117">
        <v>202127.8315</v>
      </c>
      <c r="DX304" s="118">
        <f t="shared" si="238"/>
        <v>-105815.64710000003</v>
      </c>
      <c r="DZ304" s="138">
        <f t="shared" si="239"/>
        <v>17830940.62608711</v>
      </c>
      <c r="EB304" s="8">
        <v>946</v>
      </c>
      <c r="EC304" s="8" t="s">
        <v>288</v>
      </c>
      <c r="ED304" s="9">
        <v>6684</v>
      </c>
      <c r="EE304" s="9">
        <v>17422682.20250953</v>
      </c>
      <c r="EF304" s="9">
        <v>3390302.9759085742</v>
      </c>
      <c r="EG304" s="49">
        <v>516344</v>
      </c>
      <c r="EI304" s="96">
        <f t="shared" si="204"/>
        <v>17939026.20250953</v>
      </c>
      <c r="EK304" s="135">
        <f t="shared" si="240"/>
        <v>81456.634393163025</v>
      </c>
      <c r="EL304" s="92">
        <f t="shared" si="241"/>
        <v>4.5614625261546802E-3</v>
      </c>
      <c r="EM304" s="129">
        <f t="shared" si="205"/>
        <v>12.186809454393032</v>
      </c>
      <c r="EO304" s="116">
        <v>308739.54000000004</v>
      </c>
      <c r="EP304" s="117">
        <v>202650.35</v>
      </c>
      <c r="EQ304" s="118">
        <f t="shared" si="242"/>
        <v>-106089.19000000003</v>
      </c>
      <c r="ES304" s="138">
        <f t="shared" si="243"/>
        <v>17832937.012509529</v>
      </c>
      <c r="EV304" s="40">
        <v>17341225.568116367</v>
      </c>
      <c r="EW304" s="41">
        <v>2922962.0961942845</v>
      </c>
      <c r="EX304" s="42">
        <v>516344</v>
      </c>
      <c r="EY304" s="12"/>
      <c r="EZ304" s="43">
        <v>17857569.568116367</v>
      </c>
      <c r="FA304" s="12"/>
      <c r="FB304" s="40">
        <v>-228430.51500000001</v>
      </c>
      <c r="FC304" s="41">
        <v>199901.35140000001</v>
      </c>
      <c r="FD304" s="42">
        <v>-28529.1636</v>
      </c>
      <c r="FE304" s="44"/>
      <c r="FF304" s="43">
        <v>17829040.404516365</v>
      </c>
      <c r="FG304" s="12"/>
      <c r="FH304" s="43">
        <v>946</v>
      </c>
      <c r="FI304" s="10"/>
      <c r="FJ304" s="8">
        <v>946</v>
      </c>
      <c r="FK304" s="8" t="s">
        <v>288</v>
      </c>
      <c r="FL304" s="9">
        <v>6684</v>
      </c>
      <c r="FM304" s="9">
        <v>17647291</v>
      </c>
      <c r="FN304" s="9">
        <v>3509042</v>
      </c>
      <c r="FO304" s="49">
        <f t="shared" si="244"/>
        <v>516344</v>
      </c>
      <c r="FQ304" s="99">
        <f t="shared" si="206"/>
        <v>18163635</v>
      </c>
      <c r="FS304" s="55">
        <f t="shared" si="245"/>
        <v>306065.43188363314</v>
      </c>
      <c r="FT304" s="92">
        <f t="shared" si="246"/>
        <v>1.7139254629033887E-2</v>
      </c>
      <c r="FU304" s="55">
        <f t="shared" si="207"/>
        <v>45.790758809639904</v>
      </c>
      <c r="FW304" s="40">
        <v>17341225.568116367</v>
      </c>
      <c r="FX304" s="41">
        <v>2922962.0961942845</v>
      </c>
      <c r="FY304" s="42">
        <v>516344</v>
      </c>
      <c r="FZ304" s="12"/>
      <c r="GA304" s="43">
        <v>17857569.568116367</v>
      </c>
      <c r="GB304" s="12"/>
      <c r="GC304" s="40">
        <v>-228430.51500000001</v>
      </c>
      <c r="GD304" s="41">
        <v>199901.35140000001</v>
      </c>
      <c r="GE304" s="42">
        <v>-28529.1636</v>
      </c>
      <c r="GF304" s="44"/>
      <c r="GG304" s="43">
        <v>17829040.404516365</v>
      </c>
      <c r="GH304" s="12"/>
      <c r="GI304" s="43">
        <v>946</v>
      </c>
      <c r="GJ304" s="9"/>
      <c r="GK304" s="9"/>
    </row>
    <row r="305" spans="1:193" x14ac:dyDescent="0.25">
      <c r="A305" s="8">
        <v>976</v>
      </c>
      <c r="B305" s="8" t="s">
        <v>685</v>
      </c>
      <c r="C305" s="9">
        <v>4200</v>
      </c>
      <c r="D305" s="9">
        <v>19101785.903962839</v>
      </c>
      <c r="E305" s="9">
        <v>3503274.9548425977</v>
      </c>
      <c r="F305" s="121">
        <v>-670441</v>
      </c>
      <c r="H305" s="96">
        <f t="shared" si="208"/>
        <v>18431344.903962839</v>
      </c>
      <c r="J305" s="135">
        <f t="shared" si="199"/>
        <v>-205143.42025569454</v>
      </c>
      <c r="K305" s="92">
        <f t="shared" si="200"/>
        <v>-1.1007622073795204E-2</v>
      </c>
      <c r="L305" s="129">
        <f t="shared" si="209"/>
        <v>-48.843671489451083</v>
      </c>
      <c r="N305" s="116">
        <v>71696.239200000011</v>
      </c>
      <c r="O305" s="117">
        <v>123726.47999999998</v>
      </c>
      <c r="P305" s="118">
        <v>52030.24079999997</v>
      </c>
      <c r="R305" s="138">
        <f t="shared" si="210"/>
        <v>18483375.14476284</v>
      </c>
      <c r="S305" s="117"/>
      <c r="T305" s="8">
        <v>976</v>
      </c>
      <c r="U305" s="8" t="s">
        <v>289</v>
      </c>
      <c r="V305" s="9">
        <v>4200</v>
      </c>
      <c r="W305" s="9">
        <v>19101785.903962839</v>
      </c>
      <c r="X305" s="9">
        <v>3503274.9548425977</v>
      </c>
      <c r="Y305" s="121">
        <v>-671328</v>
      </c>
      <c r="AA305" s="96">
        <f t="shared" si="211"/>
        <v>18430457.903962839</v>
      </c>
      <c r="AC305" s="135">
        <f t="shared" si="212"/>
        <v>-206030.42025569454</v>
      </c>
      <c r="AD305" s="92">
        <f t="shared" si="213"/>
        <v>-1.1055216877310163E-2</v>
      </c>
      <c r="AE305" s="129">
        <f t="shared" si="214"/>
        <v>-49.054861965641557</v>
      </c>
      <c r="AG305" s="116">
        <v>71696.239200000011</v>
      </c>
      <c r="AH305" s="117">
        <v>123726.47999999998</v>
      </c>
      <c r="AI305" s="118">
        <f t="shared" si="215"/>
        <v>52030.24079999997</v>
      </c>
      <c r="AK305" s="138">
        <f t="shared" si="216"/>
        <v>18482488.14476284</v>
      </c>
      <c r="AL305" s="117"/>
      <c r="AM305" s="177" t="s">
        <v>289</v>
      </c>
      <c r="AN305" s="158">
        <v>4291</v>
      </c>
      <c r="AO305" s="158">
        <v>19349200.324218534</v>
      </c>
      <c r="AP305" s="158">
        <v>3552073.7349319514</v>
      </c>
      <c r="AQ305" s="158">
        <v>-712712</v>
      </c>
      <c r="AS305" s="168">
        <f t="shared" si="201"/>
        <v>18636488.324218534</v>
      </c>
      <c r="AU305" s="158">
        <v>107806.05600000001</v>
      </c>
      <c r="AV305" s="158">
        <v>-93410.003399999987</v>
      </c>
      <c r="AW305" s="158">
        <v>14396.052600000025</v>
      </c>
      <c r="AY305" s="168">
        <f t="shared" si="202"/>
        <v>18650884.376818534</v>
      </c>
      <c r="BA305" s="181">
        <v>976</v>
      </c>
      <c r="BB305" s="121"/>
      <c r="BD305" s="8">
        <v>976</v>
      </c>
      <c r="BE305" s="8" t="s">
        <v>289</v>
      </c>
      <c r="BF305" s="9">
        <v>4200</v>
      </c>
      <c r="BG305" s="9">
        <v>19101785.903962843</v>
      </c>
      <c r="BH305" s="9">
        <v>3503274.9548425977</v>
      </c>
      <c r="BI305" s="49">
        <v>-710809</v>
      </c>
      <c r="BK305" s="96">
        <f t="shared" si="217"/>
        <v>18390976.903962843</v>
      </c>
      <c r="BM305" s="135">
        <f t="shared" si="218"/>
        <v>-247414.42025569081</v>
      </c>
      <c r="BN305" s="92">
        <f t="shared" si="219"/>
        <v>-1.3274451424045543E-2</v>
      </c>
      <c r="BO305" s="129">
        <f t="shared" si="220"/>
        <v>-58.908195298974</v>
      </c>
      <c r="BQ305" s="116">
        <v>71696.239199999996</v>
      </c>
      <c r="BR305" s="117">
        <v>123726.48</v>
      </c>
      <c r="BS305" s="118">
        <f t="shared" si="221"/>
        <v>52030.2408</v>
      </c>
      <c r="BU305" s="138">
        <f t="shared" si="222"/>
        <v>18443007.144762844</v>
      </c>
      <c r="BW305" s="8">
        <v>976</v>
      </c>
      <c r="BX305" s="8" t="s">
        <v>289</v>
      </c>
      <c r="BY305" s="9">
        <v>4200</v>
      </c>
      <c r="BZ305" s="9">
        <v>18935520.456446242</v>
      </c>
      <c r="CA305" s="9">
        <v>3503274.9548425977</v>
      </c>
      <c r="CB305" s="49">
        <v>-710809</v>
      </c>
      <c r="CD305" s="96">
        <f t="shared" si="223"/>
        <v>18224711.456446242</v>
      </c>
      <c r="CF305" s="135">
        <f t="shared" si="224"/>
        <v>-413679.86777229235</v>
      </c>
      <c r="CG305" s="92">
        <f t="shared" si="225"/>
        <v>-2.2195041437656746E-2</v>
      </c>
      <c r="CH305" s="129">
        <f t="shared" si="226"/>
        <v>-98.495206612450559</v>
      </c>
      <c r="CJ305" s="116">
        <v>71696.239199999996</v>
      </c>
      <c r="CK305" s="117">
        <v>123726.48</v>
      </c>
      <c r="CL305" s="118">
        <f t="shared" si="227"/>
        <v>52030.2408</v>
      </c>
      <c r="CN305" s="138">
        <f t="shared" si="228"/>
        <v>18276741.697246242</v>
      </c>
      <c r="CP305" s="8">
        <v>976</v>
      </c>
      <c r="CQ305" s="8" t="s">
        <v>289</v>
      </c>
      <c r="CR305" s="9">
        <v>4200</v>
      </c>
      <c r="CS305" s="9">
        <v>19109826.757505059</v>
      </c>
      <c r="CT305" s="9">
        <v>3549206.4451864902</v>
      </c>
      <c r="CU305" s="49">
        <v>-710809</v>
      </c>
      <c r="CW305" s="96">
        <f t="shared" si="229"/>
        <v>18399017.757505059</v>
      </c>
      <c r="CY305" s="135">
        <f t="shared" si="230"/>
        <v>-239373.56671347469</v>
      </c>
      <c r="CZ305" s="92">
        <f t="shared" si="231"/>
        <v>-1.2843037929053197E-2</v>
      </c>
      <c r="DA305" s="129">
        <f t="shared" si="232"/>
        <v>-56.993706360351119</v>
      </c>
      <c r="DC305" s="116">
        <v>-71764.8315</v>
      </c>
      <c r="DD305" s="117">
        <v>123844.85</v>
      </c>
      <c r="DE305" s="118">
        <f t="shared" si="233"/>
        <v>52080.018500000006</v>
      </c>
      <c r="DG305" s="138">
        <f t="shared" si="234"/>
        <v>18451097.776005059</v>
      </c>
      <c r="DI305" s="8">
        <v>976</v>
      </c>
      <c r="DJ305" s="8" t="s">
        <v>289</v>
      </c>
      <c r="DK305" s="9">
        <v>4200</v>
      </c>
      <c r="DL305" s="9">
        <v>19109797.043402396</v>
      </c>
      <c r="DM305" s="9">
        <v>3549206.4451864902</v>
      </c>
      <c r="DN305" s="49">
        <v>-710809</v>
      </c>
      <c r="DP305" s="96">
        <f t="shared" si="235"/>
        <v>18398988.043402396</v>
      </c>
      <c r="DR305" s="135">
        <f t="shared" si="236"/>
        <v>-239403.28081613779</v>
      </c>
      <c r="DS305" s="92">
        <f t="shared" si="237"/>
        <v>-1.2844632170860133E-2</v>
      </c>
      <c r="DT305" s="129">
        <f t="shared" si="203"/>
        <v>-57.000781146699474</v>
      </c>
      <c r="DV305" s="116">
        <v>-71764.8315</v>
      </c>
      <c r="DW305" s="117">
        <v>123844.85</v>
      </c>
      <c r="DX305" s="118">
        <f t="shared" si="238"/>
        <v>52080.018500000006</v>
      </c>
      <c r="DZ305" s="138">
        <f t="shared" si="239"/>
        <v>18451068.061902396</v>
      </c>
      <c r="EB305" s="8">
        <v>976</v>
      </c>
      <c r="EC305" s="8" t="s">
        <v>289</v>
      </c>
      <c r="ED305" s="9">
        <v>4200</v>
      </c>
      <c r="EE305" s="9">
        <v>19367267.525641751</v>
      </c>
      <c r="EF305" s="9">
        <v>3719110.1142898714</v>
      </c>
      <c r="EG305" s="49">
        <v>-710809</v>
      </c>
      <c r="EI305" s="96">
        <f t="shared" si="204"/>
        <v>18656458.525641751</v>
      </c>
      <c r="EK305" s="135">
        <f t="shared" si="240"/>
        <v>18067.201423216611</v>
      </c>
      <c r="EL305" s="92">
        <f t="shared" si="241"/>
        <v>9.6935412015629677E-4</v>
      </c>
      <c r="EM305" s="129">
        <f t="shared" si="205"/>
        <v>4.3017146245753839</v>
      </c>
      <c r="EO305" s="116">
        <v>71950.350000000006</v>
      </c>
      <c r="EP305" s="117">
        <v>124165</v>
      </c>
      <c r="EQ305" s="118">
        <f t="shared" si="242"/>
        <v>52214.649999999994</v>
      </c>
      <c r="ES305" s="138">
        <f t="shared" si="243"/>
        <v>18708673.175641749</v>
      </c>
      <c r="EV305" s="40">
        <v>19349200.324218534</v>
      </c>
      <c r="EW305" s="41">
        <v>3552073.7349319514</v>
      </c>
      <c r="EX305" s="42">
        <v>-710809</v>
      </c>
      <c r="EY305" s="12"/>
      <c r="EZ305" s="43">
        <v>18638391.324218534</v>
      </c>
      <c r="FA305" s="12"/>
      <c r="FB305" s="40">
        <v>-93410.003399999987</v>
      </c>
      <c r="FC305" s="41">
        <v>107806.05600000001</v>
      </c>
      <c r="FD305" s="42">
        <v>14396.052600000025</v>
      </c>
      <c r="FE305" s="44"/>
      <c r="FF305" s="43">
        <v>18652787.376818534</v>
      </c>
      <c r="FG305" s="12"/>
      <c r="FH305" s="43">
        <v>976</v>
      </c>
      <c r="FI305" s="10"/>
      <c r="FJ305" s="8">
        <v>976</v>
      </c>
      <c r="FK305" s="8" t="s">
        <v>289</v>
      </c>
      <c r="FL305" s="9">
        <v>4200</v>
      </c>
      <c r="FM305" s="9">
        <v>19001068</v>
      </c>
      <c r="FN305" s="9">
        <v>3422934</v>
      </c>
      <c r="FO305" s="49">
        <f t="shared" si="244"/>
        <v>-710809</v>
      </c>
      <c r="FQ305" s="99">
        <f t="shared" si="206"/>
        <v>18290259</v>
      </c>
      <c r="FS305" s="55">
        <f t="shared" si="245"/>
        <v>-348132.32421853393</v>
      </c>
      <c r="FT305" s="92">
        <f t="shared" si="246"/>
        <v>-1.8678238811638985E-2</v>
      </c>
      <c r="FU305" s="55">
        <f t="shared" si="207"/>
        <v>-82.888648623460455</v>
      </c>
      <c r="FW305" s="40">
        <v>19349200.324218534</v>
      </c>
      <c r="FX305" s="41">
        <v>3552073.7349319514</v>
      </c>
      <c r="FY305" s="42">
        <v>-710809</v>
      </c>
      <c r="FZ305" s="12"/>
      <c r="GA305" s="43">
        <v>18638391.324218534</v>
      </c>
      <c r="GB305" s="12"/>
      <c r="GC305" s="40">
        <v>-93410.003399999987</v>
      </c>
      <c r="GD305" s="41">
        <v>107806.05600000001</v>
      </c>
      <c r="GE305" s="42">
        <v>14396.052600000025</v>
      </c>
      <c r="GF305" s="44"/>
      <c r="GG305" s="43">
        <v>18652787.376818534</v>
      </c>
      <c r="GH305" s="12"/>
      <c r="GI305" s="43">
        <v>976</v>
      </c>
      <c r="GJ305" s="9"/>
      <c r="GK305" s="9"/>
    </row>
    <row r="306" spans="1:193" x14ac:dyDescent="0.25">
      <c r="A306" s="8">
        <v>977</v>
      </c>
      <c r="B306" s="8" t="s">
        <v>686</v>
      </c>
      <c r="C306" s="9">
        <v>15199</v>
      </c>
      <c r="D306" s="9">
        <v>35820003.980609663</v>
      </c>
      <c r="E306" s="9">
        <v>8526573.2203125563</v>
      </c>
      <c r="F306" s="121">
        <v>100043</v>
      </c>
      <c r="H306" s="96">
        <f t="shared" si="208"/>
        <v>35920046.980609663</v>
      </c>
      <c r="J306" s="135">
        <f t="shared" si="199"/>
        <v>622072.63076011091</v>
      </c>
      <c r="K306" s="92">
        <f t="shared" si="200"/>
        <v>1.7623465431600958E-2</v>
      </c>
      <c r="L306" s="129">
        <f t="shared" si="209"/>
        <v>40.928523637088688</v>
      </c>
      <c r="N306" s="116">
        <v>109530.4944</v>
      </c>
      <c r="O306" s="117">
        <v>428940.1704</v>
      </c>
      <c r="P306" s="118">
        <v>319409.67599999998</v>
      </c>
      <c r="R306" s="138">
        <f t="shared" si="210"/>
        <v>36239456.656609662</v>
      </c>
      <c r="S306" s="117"/>
      <c r="T306" s="8">
        <v>977</v>
      </c>
      <c r="U306" s="8" t="s">
        <v>290</v>
      </c>
      <c r="V306" s="9">
        <v>15199</v>
      </c>
      <c r="W306" s="9">
        <v>35820003.980609663</v>
      </c>
      <c r="X306" s="9">
        <v>8526573.2203125563</v>
      </c>
      <c r="Y306" s="121">
        <v>23462</v>
      </c>
      <c r="AA306" s="96">
        <f t="shared" si="211"/>
        <v>35843465.980609663</v>
      </c>
      <c r="AC306" s="135">
        <f t="shared" si="212"/>
        <v>545491.63076011091</v>
      </c>
      <c r="AD306" s="92">
        <f t="shared" si="213"/>
        <v>1.5453907506237279E-2</v>
      </c>
      <c r="AE306" s="129">
        <f t="shared" si="214"/>
        <v>35.889968468985522</v>
      </c>
      <c r="AG306" s="116">
        <v>109530.4944</v>
      </c>
      <c r="AH306" s="117">
        <v>428940.1704</v>
      </c>
      <c r="AI306" s="118">
        <f t="shared" si="215"/>
        <v>319409.67599999998</v>
      </c>
      <c r="AK306" s="138">
        <f t="shared" si="216"/>
        <v>36162875.656609662</v>
      </c>
      <c r="AL306" s="117"/>
      <c r="AM306" s="177" t="s">
        <v>290</v>
      </c>
      <c r="AN306" s="158">
        <v>15039</v>
      </c>
      <c r="AO306" s="158">
        <v>35200804.349849552</v>
      </c>
      <c r="AP306" s="158">
        <v>8550372.7454958148</v>
      </c>
      <c r="AQ306" s="158">
        <v>97170</v>
      </c>
      <c r="AR306" s="158">
        <v>0</v>
      </c>
      <c r="AS306" s="168">
        <f t="shared" si="201"/>
        <v>35297974.349849552</v>
      </c>
      <c r="AU306" s="158">
        <v>430040.98680000001</v>
      </c>
      <c r="AV306" s="158">
        <v>-164456.82371999999</v>
      </c>
      <c r="AW306" s="158">
        <v>265584.16308000003</v>
      </c>
      <c r="AY306" s="168">
        <f t="shared" si="202"/>
        <v>35563558.512929551</v>
      </c>
      <c r="BA306" s="181">
        <v>977</v>
      </c>
      <c r="BB306" s="121"/>
      <c r="BD306" s="8">
        <v>977</v>
      </c>
      <c r="BE306" s="8" t="s">
        <v>290</v>
      </c>
      <c r="BF306" s="9">
        <v>15199</v>
      </c>
      <c r="BG306" s="9">
        <v>35820003.980609663</v>
      </c>
      <c r="BH306" s="9">
        <v>8526573.2203125563</v>
      </c>
      <c r="BI306" s="49">
        <v>-36342</v>
      </c>
      <c r="BK306" s="96">
        <f t="shared" si="217"/>
        <v>35783661.980609663</v>
      </c>
      <c r="BM306" s="135">
        <f t="shared" si="218"/>
        <v>619199.63076011091</v>
      </c>
      <c r="BN306" s="92">
        <f t="shared" si="219"/>
        <v>1.7608676185625234E-2</v>
      </c>
      <c r="BO306" s="129">
        <f t="shared" si="220"/>
        <v>40.739498043299619</v>
      </c>
      <c r="BQ306" s="116">
        <v>109530.4944</v>
      </c>
      <c r="BR306" s="117">
        <v>428940.17040000006</v>
      </c>
      <c r="BS306" s="118">
        <f t="shared" si="221"/>
        <v>319409.67600000009</v>
      </c>
      <c r="BU306" s="138">
        <f t="shared" si="222"/>
        <v>36103071.656609662</v>
      </c>
      <c r="BW306" s="8">
        <v>977</v>
      </c>
      <c r="BX306" s="8" t="s">
        <v>290</v>
      </c>
      <c r="BY306" s="9">
        <v>15199</v>
      </c>
      <c r="BZ306" s="9">
        <v>35468508.833385192</v>
      </c>
      <c r="CA306" s="9">
        <v>8526573.2203125563</v>
      </c>
      <c r="CB306" s="49">
        <v>-36342</v>
      </c>
      <c r="CD306" s="96">
        <f t="shared" si="223"/>
        <v>35432166.833385192</v>
      </c>
      <c r="CF306" s="135">
        <f t="shared" si="224"/>
        <v>267704.48353563994</v>
      </c>
      <c r="CG306" s="92">
        <f t="shared" si="225"/>
        <v>7.6129269622342254E-3</v>
      </c>
      <c r="CH306" s="129">
        <f t="shared" si="226"/>
        <v>17.613295844176587</v>
      </c>
      <c r="CJ306" s="116">
        <v>109530.4944</v>
      </c>
      <c r="CK306" s="117">
        <v>428940.17040000006</v>
      </c>
      <c r="CL306" s="118">
        <f t="shared" si="227"/>
        <v>319409.67600000009</v>
      </c>
      <c r="CN306" s="138">
        <f t="shared" si="228"/>
        <v>35751576.509385191</v>
      </c>
      <c r="CP306" s="8">
        <v>977</v>
      </c>
      <c r="CQ306" s="8" t="s">
        <v>290</v>
      </c>
      <c r="CR306" s="9">
        <v>15199</v>
      </c>
      <c r="CS306" s="9">
        <v>35597630.739020094</v>
      </c>
      <c r="CT306" s="9">
        <v>8545315.7006623205</v>
      </c>
      <c r="CU306" s="49">
        <v>-36342</v>
      </c>
      <c r="CW306" s="96">
        <f t="shared" si="229"/>
        <v>35561288.739020094</v>
      </c>
      <c r="CY306" s="135">
        <f t="shared" si="230"/>
        <v>396826.38917054236</v>
      </c>
      <c r="CZ306" s="92">
        <f t="shared" si="231"/>
        <v>1.1284870083396573E-2</v>
      </c>
      <c r="DA306" s="129">
        <f t="shared" si="232"/>
        <v>26.108716966283463</v>
      </c>
      <c r="DC306" s="116">
        <v>-109635.283</v>
      </c>
      <c r="DD306" s="117">
        <v>429350.5405</v>
      </c>
      <c r="DE306" s="118">
        <f t="shared" si="233"/>
        <v>319715.25750000001</v>
      </c>
      <c r="DG306" s="138">
        <f t="shared" si="234"/>
        <v>35881003.996520095</v>
      </c>
      <c r="DI306" s="8">
        <v>977</v>
      </c>
      <c r="DJ306" s="8" t="s">
        <v>290</v>
      </c>
      <c r="DK306" s="9">
        <v>15199</v>
      </c>
      <c r="DL306" s="9">
        <v>35597723.219715402</v>
      </c>
      <c r="DM306" s="9">
        <v>8545315.7006623205</v>
      </c>
      <c r="DN306" s="49">
        <v>-36342</v>
      </c>
      <c r="DP306" s="96">
        <f t="shared" si="235"/>
        <v>35561381.219715402</v>
      </c>
      <c r="DR306" s="135">
        <f t="shared" si="236"/>
        <v>396918.86986584961</v>
      </c>
      <c r="DS306" s="92">
        <f t="shared" si="237"/>
        <v>1.1287500031051884E-2</v>
      </c>
      <c r="DT306" s="129">
        <f t="shared" si="203"/>
        <v>26.114801622860032</v>
      </c>
      <c r="DV306" s="116">
        <v>-109635.283</v>
      </c>
      <c r="DW306" s="117">
        <v>429350.5405</v>
      </c>
      <c r="DX306" s="118">
        <f t="shared" si="238"/>
        <v>319715.25750000001</v>
      </c>
      <c r="DZ306" s="138">
        <f t="shared" si="239"/>
        <v>35881096.477215402</v>
      </c>
      <c r="EB306" s="8">
        <v>977</v>
      </c>
      <c r="EC306" s="8" t="s">
        <v>290</v>
      </c>
      <c r="ED306" s="9">
        <v>15199</v>
      </c>
      <c r="EE306" s="9">
        <v>35494323.619751975</v>
      </c>
      <c r="EF306" s="9">
        <v>8397504.3112558201</v>
      </c>
      <c r="EG306" s="49">
        <v>-36342</v>
      </c>
      <c r="EI306" s="96">
        <f t="shared" si="204"/>
        <v>35457981.619751975</v>
      </c>
      <c r="EK306" s="135">
        <f t="shared" si="240"/>
        <v>293519.26990242302</v>
      </c>
      <c r="EL306" s="92">
        <f t="shared" si="241"/>
        <v>8.347042732580804E-3</v>
      </c>
      <c r="EM306" s="129">
        <f t="shared" si="205"/>
        <v>19.311748792843151</v>
      </c>
      <c r="EO306" s="116">
        <v>109918.7</v>
      </c>
      <c r="EP306" s="117">
        <v>430460.45</v>
      </c>
      <c r="EQ306" s="118">
        <f t="shared" si="242"/>
        <v>320541.75</v>
      </c>
      <c r="ES306" s="138">
        <f t="shared" si="243"/>
        <v>35778523.369751975</v>
      </c>
      <c r="EV306" s="40">
        <v>35200804.349849552</v>
      </c>
      <c r="EW306" s="41">
        <v>8550372.7454958148</v>
      </c>
      <c r="EX306" s="42">
        <v>-36342</v>
      </c>
      <c r="EY306" s="12"/>
      <c r="EZ306" s="43">
        <v>35164462.349849552</v>
      </c>
      <c r="FA306" s="12"/>
      <c r="FB306" s="40">
        <v>-164456.82371999999</v>
      </c>
      <c r="FC306" s="41">
        <v>430040.98680000001</v>
      </c>
      <c r="FD306" s="42">
        <v>265584.16308000003</v>
      </c>
      <c r="FE306" s="44"/>
      <c r="FF306" s="43">
        <v>35430046.512929551</v>
      </c>
      <c r="FG306" s="12"/>
      <c r="FH306" s="43">
        <v>977</v>
      </c>
      <c r="FI306" s="10"/>
      <c r="FJ306" s="8">
        <v>977</v>
      </c>
      <c r="FK306" s="8" t="s">
        <v>290</v>
      </c>
      <c r="FL306" s="9">
        <v>15199</v>
      </c>
      <c r="FM306" s="9">
        <v>34855889</v>
      </c>
      <c r="FN306" s="9">
        <v>8308276</v>
      </c>
      <c r="FO306" s="49">
        <f t="shared" si="244"/>
        <v>-36342</v>
      </c>
      <c r="FQ306" s="99">
        <f t="shared" si="206"/>
        <v>34819547</v>
      </c>
      <c r="FS306" s="55">
        <f t="shared" si="245"/>
        <v>-344915.34984955192</v>
      </c>
      <c r="FT306" s="92">
        <f t="shared" si="246"/>
        <v>-9.8086342517626351E-3</v>
      </c>
      <c r="FU306" s="55">
        <f t="shared" si="207"/>
        <v>-22.693292311964729</v>
      </c>
      <c r="FW306" s="40">
        <v>35200804.349849552</v>
      </c>
      <c r="FX306" s="41">
        <v>8550372.7454958148</v>
      </c>
      <c r="FY306" s="42">
        <v>-36342</v>
      </c>
      <c r="FZ306" s="12"/>
      <c r="GA306" s="43">
        <v>35164462.349849552</v>
      </c>
      <c r="GB306" s="12"/>
      <c r="GC306" s="40">
        <v>-164456.82371999999</v>
      </c>
      <c r="GD306" s="41">
        <v>430040.98680000001</v>
      </c>
      <c r="GE306" s="42">
        <v>265584.16308000003</v>
      </c>
      <c r="GF306" s="44"/>
      <c r="GG306" s="43">
        <v>35430046.512929551</v>
      </c>
      <c r="GH306" s="12"/>
      <c r="GI306" s="43">
        <v>977</v>
      </c>
      <c r="GJ306" s="9"/>
      <c r="GK306" s="9"/>
    </row>
    <row r="307" spans="1:193" x14ac:dyDescent="0.25">
      <c r="A307" s="8">
        <v>980</v>
      </c>
      <c r="B307" s="8" t="s">
        <v>687</v>
      </c>
      <c r="C307" s="9">
        <v>32799</v>
      </c>
      <c r="D307" s="9">
        <v>44630362.670029573</v>
      </c>
      <c r="E307" s="9">
        <v>6675940.7345912252</v>
      </c>
      <c r="F307" s="121">
        <v>-3811701</v>
      </c>
      <c r="H307" s="96">
        <f t="shared" si="208"/>
        <v>40818661.670029573</v>
      </c>
      <c r="J307" s="135">
        <f t="shared" si="199"/>
        <v>-398319.9900681898</v>
      </c>
      <c r="K307" s="92">
        <f t="shared" si="200"/>
        <v>-9.6639776622411949E-3</v>
      </c>
      <c r="L307" s="129">
        <f t="shared" si="209"/>
        <v>-12.144272388432263</v>
      </c>
      <c r="N307" s="116">
        <v>1279887.921168</v>
      </c>
      <c r="O307" s="117">
        <v>667211.3232000001</v>
      </c>
      <c r="P307" s="118">
        <v>-612676.59796799987</v>
      </c>
      <c r="R307" s="138">
        <f t="shared" si="210"/>
        <v>40205985.072061576</v>
      </c>
      <c r="S307" s="117"/>
      <c r="T307" s="8">
        <v>980</v>
      </c>
      <c r="U307" s="8" t="s">
        <v>291</v>
      </c>
      <c r="V307" s="9">
        <v>32799</v>
      </c>
      <c r="W307" s="9">
        <v>44630362.670029573</v>
      </c>
      <c r="X307" s="9">
        <v>6675940.7345912252</v>
      </c>
      <c r="Y307" s="121">
        <v>-3887880</v>
      </c>
      <c r="AA307" s="96">
        <f t="shared" si="211"/>
        <v>40742482.670029573</v>
      </c>
      <c r="AC307" s="135">
        <f t="shared" si="212"/>
        <v>-474498.9900681898</v>
      </c>
      <c r="AD307" s="92">
        <f t="shared" si="213"/>
        <v>-1.1512220714782547E-2</v>
      </c>
      <c r="AE307" s="129">
        <f t="shared" si="214"/>
        <v>-14.466873687252349</v>
      </c>
      <c r="AG307" s="116">
        <v>1279887.921168</v>
      </c>
      <c r="AH307" s="117">
        <v>667211.3232000001</v>
      </c>
      <c r="AI307" s="118">
        <f t="shared" si="215"/>
        <v>-612676.59796799987</v>
      </c>
      <c r="AK307" s="138">
        <f t="shared" si="216"/>
        <v>40129806.072061576</v>
      </c>
      <c r="AL307" s="117"/>
      <c r="AM307" s="177" t="s">
        <v>291</v>
      </c>
      <c r="AN307" s="158">
        <v>32738</v>
      </c>
      <c r="AO307" s="158">
        <v>45163244.660097763</v>
      </c>
      <c r="AP307" s="158">
        <v>6574071.8030517269</v>
      </c>
      <c r="AQ307" s="158">
        <v>-3946263</v>
      </c>
      <c r="AS307" s="168">
        <f t="shared" si="201"/>
        <v>41216981.660097763</v>
      </c>
      <c r="AU307" s="158">
        <v>728939.85059999989</v>
      </c>
      <c r="AV307" s="158">
        <v>-1318993.9480800002</v>
      </c>
      <c r="AW307" s="158">
        <v>-590054.09748000035</v>
      </c>
      <c r="AY307" s="168">
        <f t="shared" si="202"/>
        <v>40626927.562617764</v>
      </c>
      <c r="BA307" s="181">
        <v>980</v>
      </c>
      <c r="BB307" s="121"/>
      <c r="BD307" s="8">
        <v>980</v>
      </c>
      <c r="BE307" s="8" t="s">
        <v>291</v>
      </c>
      <c r="BF307" s="9">
        <v>32799</v>
      </c>
      <c r="BG307" s="9">
        <v>44630362.670029573</v>
      </c>
      <c r="BH307" s="9">
        <v>6675940.7345912252</v>
      </c>
      <c r="BI307" s="49">
        <v>-4031057</v>
      </c>
      <c r="BK307" s="96">
        <f t="shared" si="217"/>
        <v>40599305.670029573</v>
      </c>
      <c r="BM307" s="135">
        <f t="shared" si="218"/>
        <v>-532881.9900681898</v>
      </c>
      <c r="BN307" s="92">
        <f t="shared" si="219"/>
        <v>-1.2955352496000045E-2</v>
      </c>
      <c r="BO307" s="129">
        <f t="shared" si="220"/>
        <v>-16.246897468465193</v>
      </c>
      <c r="BQ307" s="116">
        <v>1279887.921168</v>
      </c>
      <c r="BR307" s="117">
        <v>667211.32319999998</v>
      </c>
      <c r="BS307" s="118">
        <f t="shared" si="221"/>
        <v>-612676.59796799999</v>
      </c>
      <c r="BU307" s="138">
        <f t="shared" si="222"/>
        <v>39986629.072061576</v>
      </c>
      <c r="BW307" s="8">
        <v>980</v>
      </c>
      <c r="BX307" s="8" t="s">
        <v>291</v>
      </c>
      <c r="BY307" s="9">
        <v>32799</v>
      </c>
      <c r="BZ307" s="9">
        <v>44186782.948788233</v>
      </c>
      <c r="CA307" s="9">
        <v>6675940.7345912252</v>
      </c>
      <c r="CB307" s="49">
        <v>-4031057</v>
      </c>
      <c r="CD307" s="96">
        <f t="shared" si="223"/>
        <v>40155725.948788233</v>
      </c>
      <c r="CF307" s="135">
        <f t="shared" si="224"/>
        <v>-976461.71130952984</v>
      </c>
      <c r="CG307" s="92">
        <f t="shared" si="225"/>
        <v>-2.3739600708298648E-2</v>
      </c>
      <c r="CH307" s="129">
        <f t="shared" si="226"/>
        <v>-29.771081780222868</v>
      </c>
      <c r="CJ307" s="116">
        <v>1279887.921168</v>
      </c>
      <c r="CK307" s="117">
        <v>667211.32319999998</v>
      </c>
      <c r="CL307" s="118">
        <f t="shared" si="227"/>
        <v>-612676.59796799999</v>
      </c>
      <c r="CN307" s="138">
        <f t="shared" si="228"/>
        <v>39543049.350820236</v>
      </c>
      <c r="CP307" s="8">
        <v>980</v>
      </c>
      <c r="CQ307" s="8" t="s">
        <v>291</v>
      </c>
      <c r="CR307" s="9">
        <v>32799</v>
      </c>
      <c r="CS307" s="9">
        <v>44147540.401128575</v>
      </c>
      <c r="CT307" s="9">
        <v>6831014.786759004</v>
      </c>
      <c r="CU307" s="49">
        <v>-4031057</v>
      </c>
      <c r="CW307" s="96">
        <f t="shared" si="229"/>
        <v>40116483.401128575</v>
      </c>
      <c r="CY307" s="135">
        <f t="shared" si="230"/>
        <v>-1015704.2589691877</v>
      </c>
      <c r="CZ307" s="92">
        <f t="shared" si="231"/>
        <v>-2.469366004460103E-2</v>
      </c>
      <c r="DA307" s="129">
        <f t="shared" si="232"/>
        <v>-30.96753739349333</v>
      </c>
      <c r="DC307" s="116">
        <v>-1281112.3990100003</v>
      </c>
      <c r="DD307" s="117">
        <v>667849.64899999998</v>
      </c>
      <c r="DE307" s="118">
        <f t="shared" si="233"/>
        <v>-613262.75001000031</v>
      </c>
      <c r="DG307" s="138">
        <f t="shared" si="234"/>
        <v>39503220.651118577</v>
      </c>
      <c r="DI307" s="8">
        <v>980</v>
      </c>
      <c r="DJ307" s="8" t="s">
        <v>291</v>
      </c>
      <c r="DK307" s="9">
        <v>32799</v>
      </c>
      <c r="DL307" s="9">
        <v>44147805.632508904</v>
      </c>
      <c r="DM307" s="9">
        <v>6831014.786759004</v>
      </c>
      <c r="DN307" s="49">
        <v>-4031057</v>
      </c>
      <c r="DP307" s="96">
        <f t="shared" si="235"/>
        <v>40116748.632508904</v>
      </c>
      <c r="DR307" s="135">
        <f t="shared" si="236"/>
        <v>-1015439.0275888592</v>
      </c>
      <c r="DS307" s="92">
        <f t="shared" si="237"/>
        <v>-2.4687211776336763E-2</v>
      </c>
      <c r="DT307" s="129">
        <f t="shared" si="203"/>
        <v>-30.959450824380596</v>
      </c>
      <c r="DV307" s="116">
        <v>-1281112.3990100003</v>
      </c>
      <c r="DW307" s="117">
        <v>667849.64899999998</v>
      </c>
      <c r="DX307" s="118">
        <f t="shared" si="238"/>
        <v>-613262.75001000031</v>
      </c>
      <c r="DZ307" s="138">
        <f t="shared" si="239"/>
        <v>39503485.882498905</v>
      </c>
      <c r="EB307" s="8">
        <v>980</v>
      </c>
      <c r="EC307" s="8" t="s">
        <v>291</v>
      </c>
      <c r="ED307" s="9">
        <v>32799</v>
      </c>
      <c r="EE307" s="9">
        <v>43753021.860614493</v>
      </c>
      <c r="EF307" s="9">
        <v>6578442.8066575713</v>
      </c>
      <c r="EG307" s="49">
        <v>-4031057</v>
      </c>
      <c r="EI307" s="96">
        <f t="shared" si="204"/>
        <v>39721964.860614493</v>
      </c>
      <c r="EK307" s="135">
        <f t="shared" si="240"/>
        <v>-1410222.7994832695</v>
      </c>
      <c r="EL307" s="92">
        <f t="shared" si="241"/>
        <v>-3.4285139685174666E-2</v>
      </c>
      <c r="EM307" s="129">
        <f t="shared" si="205"/>
        <v>-42.995908396087366</v>
      </c>
      <c r="EO307" s="116">
        <v>1284424.189</v>
      </c>
      <c r="EP307" s="117">
        <v>669576.1</v>
      </c>
      <c r="EQ307" s="118">
        <f t="shared" si="242"/>
        <v>-614848.08900000004</v>
      </c>
      <c r="ES307" s="138">
        <f t="shared" si="243"/>
        <v>39107116.771614492</v>
      </c>
      <c r="EV307" s="40">
        <v>45163244.660097763</v>
      </c>
      <c r="EW307" s="41">
        <v>6574071.8030517269</v>
      </c>
      <c r="EX307" s="42">
        <v>-4031057</v>
      </c>
      <c r="EY307" s="12"/>
      <c r="EZ307" s="43">
        <v>41132187.660097763</v>
      </c>
      <c r="FA307" s="12"/>
      <c r="FB307" s="40">
        <v>-1318993.9480800002</v>
      </c>
      <c r="FC307" s="41">
        <v>728939.85059999989</v>
      </c>
      <c r="FD307" s="42">
        <v>-590054.09748000035</v>
      </c>
      <c r="FE307" s="44"/>
      <c r="FF307" s="43">
        <v>40542133.562617764</v>
      </c>
      <c r="FG307" s="12"/>
      <c r="FH307" s="43">
        <v>980</v>
      </c>
      <c r="FI307" s="10"/>
      <c r="FJ307" s="8">
        <v>980</v>
      </c>
      <c r="FK307" s="8" t="s">
        <v>291</v>
      </c>
      <c r="FL307" s="9">
        <v>32799</v>
      </c>
      <c r="FM307" s="9">
        <v>44260424</v>
      </c>
      <c r="FN307" s="9">
        <v>7043064</v>
      </c>
      <c r="FO307" s="49">
        <f t="shared" si="244"/>
        <v>-4031057</v>
      </c>
      <c r="FQ307" s="99">
        <f t="shared" si="206"/>
        <v>40229367</v>
      </c>
      <c r="FS307" s="55">
        <f t="shared" si="245"/>
        <v>-902820.66009776294</v>
      </c>
      <c r="FT307" s="92">
        <f t="shared" si="246"/>
        <v>-2.1949249759297074E-2</v>
      </c>
      <c r="FU307" s="55">
        <f t="shared" si="207"/>
        <v>-27.525859327960088</v>
      </c>
      <c r="FW307" s="40">
        <v>45163244.660097763</v>
      </c>
      <c r="FX307" s="41">
        <v>6574071.8030517269</v>
      </c>
      <c r="FY307" s="42">
        <v>-4031057</v>
      </c>
      <c r="FZ307" s="12"/>
      <c r="GA307" s="43">
        <v>41132187.660097763</v>
      </c>
      <c r="GB307" s="12"/>
      <c r="GC307" s="40">
        <v>-1318993.9480800002</v>
      </c>
      <c r="GD307" s="41">
        <v>728939.85059999989</v>
      </c>
      <c r="GE307" s="42">
        <v>-590054.09748000035</v>
      </c>
      <c r="GF307" s="44"/>
      <c r="GG307" s="43">
        <v>40542133.562617764</v>
      </c>
      <c r="GH307" s="12"/>
      <c r="GI307" s="43">
        <v>980</v>
      </c>
      <c r="GJ307" s="9"/>
      <c r="GK307" s="9"/>
    </row>
    <row r="308" spans="1:193" x14ac:dyDescent="0.25">
      <c r="A308" s="8">
        <v>981</v>
      </c>
      <c r="B308" s="8" t="s">
        <v>688</v>
      </c>
      <c r="C308" s="9">
        <v>2382</v>
      </c>
      <c r="D308" s="9">
        <v>5346409.3199688857</v>
      </c>
      <c r="E308" s="9">
        <v>1765501.7747809521</v>
      </c>
      <c r="F308" s="121">
        <v>-507452</v>
      </c>
      <c r="H308" s="96">
        <f t="shared" si="208"/>
        <v>4838957.3199688857</v>
      </c>
      <c r="J308" s="135">
        <f t="shared" si="199"/>
        <v>-539146.20383031014</v>
      </c>
      <c r="K308" s="92">
        <f t="shared" si="200"/>
        <v>-0.10024838708375157</v>
      </c>
      <c r="L308" s="129">
        <f t="shared" si="209"/>
        <v>-226.34181521003785</v>
      </c>
      <c r="N308" s="116">
        <v>33861.983999999997</v>
      </c>
      <c r="O308" s="117">
        <v>20838.144</v>
      </c>
      <c r="P308" s="118">
        <v>-13023.839999999997</v>
      </c>
      <c r="R308" s="138">
        <f t="shared" si="210"/>
        <v>4825933.4799688859</v>
      </c>
      <c r="S308" s="117"/>
      <c r="T308" s="8">
        <v>981</v>
      </c>
      <c r="U308" s="8" t="s">
        <v>292</v>
      </c>
      <c r="V308" s="9">
        <v>2382</v>
      </c>
      <c r="W308" s="9">
        <v>5346409.3199688857</v>
      </c>
      <c r="X308" s="9">
        <v>1765501.7747809521</v>
      </c>
      <c r="Y308" s="121">
        <v>-507935</v>
      </c>
      <c r="AA308" s="96">
        <f t="shared" si="211"/>
        <v>4838474.3199688857</v>
      </c>
      <c r="AC308" s="135">
        <f t="shared" si="212"/>
        <v>-539629.20383031014</v>
      </c>
      <c r="AD308" s="92">
        <f t="shared" si="213"/>
        <v>-0.10033819569339671</v>
      </c>
      <c r="AE308" s="129">
        <f t="shared" si="214"/>
        <v>-226.54458599089426</v>
      </c>
      <c r="AG308" s="116">
        <v>33861.983999999997</v>
      </c>
      <c r="AH308" s="117">
        <v>20838.144</v>
      </c>
      <c r="AI308" s="118">
        <f t="shared" si="215"/>
        <v>-13023.839999999997</v>
      </c>
      <c r="AK308" s="138">
        <f t="shared" si="216"/>
        <v>4825450.4799688859</v>
      </c>
      <c r="AL308" s="117"/>
      <c r="AM308" s="177" t="s">
        <v>292</v>
      </c>
      <c r="AN308" s="158">
        <v>2411</v>
      </c>
      <c r="AO308" s="158">
        <v>5909379.5237991959</v>
      </c>
      <c r="AP308" s="158">
        <v>1973101.6782857152</v>
      </c>
      <c r="AQ308" s="158">
        <v>-531276</v>
      </c>
      <c r="AS308" s="168">
        <f t="shared" si="201"/>
        <v>5378103.5237991959</v>
      </c>
      <c r="AU308" s="158">
        <v>0</v>
      </c>
      <c r="AV308" s="158">
        <v>-61791.276000000013</v>
      </c>
      <c r="AW308" s="158">
        <v>-61791.276000000013</v>
      </c>
      <c r="AY308" s="168">
        <f t="shared" si="202"/>
        <v>5316312.2477991963</v>
      </c>
      <c r="BA308" s="181">
        <v>981</v>
      </c>
      <c r="BB308" s="121"/>
      <c r="BD308" s="8">
        <v>981</v>
      </c>
      <c r="BE308" s="8" t="s">
        <v>292</v>
      </c>
      <c r="BF308" s="9">
        <v>2382</v>
      </c>
      <c r="BG308" s="9">
        <v>5346409.3199688848</v>
      </c>
      <c r="BH308" s="9">
        <v>1765501.7747809514</v>
      </c>
      <c r="BI308" s="49">
        <v>-528914</v>
      </c>
      <c r="BK308" s="96">
        <f t="shared" si="217"/>
        <v>4817495.3199688848</v>
      </c>
      <c r="BM308" s="135">
        <f t="shared" si="218"/>
        <v>-562970.20383031107</v>
      </c>
      <c r="BN308" s="92">
        <f t="shared" si="219"/>
        <v>-0.10463224814658652</v>
      </c>
      <c r="BO308" s="129">
        <f t="shared" si="220"/>
        <v>-236.34349447116335</v>
      </c>
      <c r="BQ308" s="116">
        <v>33861.983999999997</v>
      </c>
      <c r="BR308" s="117">
        <v>20838.144</v>
      </c>
      <c r="BS308" s="118">
        <f t="shared" si="221"/>
        <v>-13023.839999999997</v>
      </c>
      <c r="BU308" s="138">
        <f t="shared" si="222"/>
        <v>4804471.479968885</v>
      </c>
      <c r="BW308" s="8">
        <v>981</v>
      </c>
      <c r="BX308" s="8" t="s">
        <v>292</v>
      </c>
      <c r="BY308" s="9">
        <v>2382</v>
      </c>
      <c r="BZ308" s="9">
        <v>5299033.3761934321</v>
      </c>
      <c r="CA308" s="9">
        <v>1765501.7747809514</v>
      </c>
      <c r="CB308" s="49">
        <v>-528914</v>
      </c>
      <c r="CD308" s="96">
        <f t="shared" si="223"/>
        <v>4770119.3761934321</v>
      </c>
      <c r="CF308" s="135">
        <f t="shared" si="224"/>
        <v>-610346.14760576375</v>
      </c>
      <c r="CG308" s="92">
        <f t="shared" si="225"/>
        <v>-0.11343742375191222</v>
      </c>
      <c r="CH308" s="129">
        <f t="shared" si="226"/>
        <v>-256.23263963298228</v>
      </c>
      <c r="CJ308" s="116">
        <v>33861.983999999997</v>
      </c>
      <c r="CK308" s="117">
        <v>20838.144</v>
      </c>
      <c r="CL308" s="118">
        <f t="shared" si="227"/>
        <v>-13023.839999999997</v>
      </c>
      <c r="CN308" s="138">
        <f t="shared" si="228"/>
        <v>4757095.5361934323</v>
      </c>
      <c r="CP308" s="8">
        <v>981</v>
      </c>
      <c r="CQ308" s="8" t="s">
        <v>292</v>
      </c>
      <c r="CR308" s="9">
        <v>2382</v>
      </c>
      <c r="CS308" s="9">
        <v>5300722.424007955</v>
      </c>
      <c r="CT308" s="9">
        <v>1774176.0757561903</v>
      </c>
      <c r="CU308" s="49">
        <v>-528914</v>
      </c>
      <c r="CW308" s="96">
        <f t="shared" si="229"/>
        <v>4771808.424007955</v>
      </c>
      <c r="CY308" s="135">
        <f t="shared" si="230"/>
        <v>-608657.09979124088</v>
      </c>
      <c r="CZ308" s="92">
        <f t="shared" si="231"/>
        <v>-0.11312350150725667</v>
      </c>
      <c r="DA308" s="129">
        <f t="shared" si="232"/>
        <v>-255.52355154963934</v>
      </c>
      <c r="DC308" s="116">
        <v>-33894.380000000005</v>
      </c>
      <c r="DD308" s="117">
        <v>20858.080000000002</v>
      </c>
      <c r="DE308" s="118">
        <f t="shared" si="233"/>
        <v>-13036.300000000003</v>
      </c>
      <c r="DG308" s="138">
        <f t="shared" si="234"/>
        <v>4758772.1240079552</v>
      </c>
      <c r="DI308" s="8">
        <v>981</v>
      </c>
      <c r="DJ308" s="8" t="s">
        <v>292</v>
      </c>
      <c r="DK308" s="9">
        <v>2382</v>
      </c>
      <c r="DL308" s="9">
        <v>5300737.6691479767</v>
      </c>
      <c r="DM308" s="9">
        <v>1774176.0757561903</v>
      </c>
      <c r="DN308" s="49">
        <v>-528914</v>
      </c>
      <c r="DP308" s="96">
        <f t="shared" si="235"/>
        <v>4771823.6691479767</v>
      </c>
      <c r="DR308" s="135">
        <f t="shared" si="236"/>
        <v>-608641.85465121921</v>
      </c>
      <c r="DS308" s="92">
        <f t="shared" si="237"/>
        <v>-0.11312066808327984</v>
      </c>
      <c r="DT308" s="129">
        <f t="shared" si="203"/>
        <v>-255.51715140689305</v>
      </c>
      <c r="DV308" s="116">
        <v>-33894.380000000005</v>
      </c>
      <c r="DW308" s="117">
        <v>20858.080000000002</v>
      </c>
      <c r="DX308" s="118">
        <f t="shared" si="238"/>
        <v>-13036.300000000003</v>
      </c>
      <c r="DZ308" s="138">
        <f t="shared" si="239"/>
        <v>4758787.3691479769</v>
      </c>
      <c r="EB308" s="8">
        <v>981</v>
      </c>
      <c r="EC308" s="8" t="s">
        <v>292</v>
      </c>
      <c r="ED308" s="9">
        <v>2382</v>
      </c>
      <c r="EE308" s="9">
        <v>5270859.8876212761</v>
      </c>
      <c r="EF308" s="9">
        <v>1763413.6539885716</v>
      </c>
      <c r="EG308" s="49">
        <v>-528914</v>
      </c>
      <c r="EI308" s="96">
        <f t="shared" si="204"/>
        <v>4741945.8876212761</v>
      </c>
      <c r="EK308" s="135">
        <f t="shared" si="240"/>
        <v>-638519.63617791981</v>
      </c>
      <c r="EL308" s="92">
        <f t="shared" si="241"/>
        <v>-0.1186736785792199</v>
      </c>
      <c r="EM308" s="129">
        <f t="shared" si="205"/>
        <v>-268.06030066243483</v>
      </c>
      <c r="EO308" s="116">
        <v>33982</v>
      </c>
      <c r="EP308" s="117">
        <v>20912</v>
      </c>
      <c r="EQ308" s="118">
        <f t="shared" si="242"/>
        <v>-13070</v>
      </c>
      <c r="ES308" s="138">
        <f t="shared" si="243"/>
        <v>4728875.8876212761</v>
      </c>
      <c r="EV308" s="40">
        <v>5909379.5237991959</v>
      </c>
      <c r="EW308" s="41">
        <v>1973101.6782857152</v>
      </c>
      <c r="EX308" s="42">
        <v>-528914</v>
      </c>
      <c r="EY308" s="12"/>
      <c r="EZ308" s="43">
        <v>5380465.5237991959</v>
      </c>
      <c r="FA308" s="12"/>
      <c r="FB308" s="40">
        <v>-61791.276000000013</v>
      </c>
      <c r="FC308" s="41">
        <v>0</v>
      </c>
      <c r="FD308" s="42">
        <v>-61791.276000000013</v>
      </c>
      <c r="FE308" s="44"/>
      <c r="FF308" s="43">
        <v>5318674.2477991963</v>
      </c>
      <c r="FG308" s="12"/>
      <c r="FH308" s="43">
        <v>981</v>
      </c>
      <c r="FI308" s="10"/>
      <c r="FJ308" s="8">
        <v>981</v>
      </c>
      <c r="FK308" s="8" t="s">
        <v>292</v>
      </c>
      <c r="FL308" s="9">
        <v>2382</v>
      </c>
      <c r="FM308" s="9">
        <v>5372370</v>
      </c>
      <c r="FN308" s="9">
        <v>1786361</v>
      </c>
      <c r="FO308" s="49">
        <f t="shared" si="244"/>
        <v>-528914</v>
      </c>
      <c r="FQ308" s="99">
        <f t="shared" si="206"/>
        <v>4843456</v>
      </c>
      <c r="FS308" s="55">
        <f t="shared" si="245"/>
        <v>-537009.52379919589</v>
      </c>
      <c r="FT308" s="92">
        <f t="shared" si="246"/>
        <v>-9.9807260435711989E-2</v>
      </c>
      <c r="FU308" s="55">
        <f t="shared" si="207"/>
        <v>-225.44480428177829</v>
      </c>
      <c r="FW308" s="40">
        <v>5909379.5237991959</v>
      </c>
      <c r="FX308" s="41">
        <v>1973101.6782857152</v>
      </c>
      <c r="FY308" s="42">
        <v>-528914</v>
      </c>
      <c r="FZ308" s="12"/>
      <c r="GA308" s="43">
        <v>5380465.5237991959</v>
      </c>
      <c r="GB308" s="12"/>
      <c r="GC308" s="40">
        <v>-61791.276000000013</v>
      </c>
      <c r="GD308" s="41">
        <v>0</v>
      </c>
      <c r="GE308" s="42">
        <v>-61791.276000000013</v>
      </c>
      <c r="GF308" s="44"/>
      <c r="GG308" s="43">
        <v>5318674.2477991963</v>
      </c>
      <c r="GH308" s="12"/>
      <c r="GI308" s="43">
        <v>981</v>
      </c>
      <c r="GJ308" s="9"/>
      <c r="GK308" s="9"/>
    </row>
    <row r="309" spans="1:193" x14ac:dyDescent="0.25">
      <c r="A309" s="8">
        <v>989</v>
      </c>
      <c r="B309" s="8" t="s">
        <v>689</v>
      </c>
      <c r="C309" s="9">
        <v>5985</v>
      </c>
      <c r="D309" s="9">
        <v>18739335.26975517</v>
      </c>
      <c r="E309" s="9">
        <v>4289810.4126145458</v>
      </c>
      <c r="F309" s="121">
        <v>-316363</v>
      </c>
      <c r="H309" s="96">
        <f t="shared" si="208"/>
        <v>18422972.26975517</v>
      </c>
      <c r="J309" s="135">
        <f t="shared" si="199"/>
        <v>127240.5722014606</v>
      </c>
      <c r="K309" s="92">
        <f t="shared" si="200"/>
        <v>6.9546588409182741E-3</v>
      </c>
      <c r="L309" s="129">
        <f t="shared" si="209"/>
        <v>21.259911813109539</v>
      </c>
      <c r="N309" s="116">
        <v>71005.975680000003</v>
      </c>
      <c r="O309" s="117">
        <v>97743.919199999989</v>
      </c>
      <c r="P309" s="118">
        <v>26737.943519999986</v>
      </c>
      <c r="R309" s="138">
        <f t="shared" si="210"/>
        <v>18449710.213275168</v>
      </c>
      <c r="S309" s="117"/>
      <c r="T309" s="8">
        <v>989</v>
      </c>
      <c r="U309" s="8" t="s">
        <v>293</v>
      </c>
      <c r="V309" s="9">
        <v>5985</v>
      </c>
      <c r="W309" s="9">
        <v>18739335.26975517</v>
      </c>
      <c r="X309" s="9">
        <v>4289810.4126145458</v>
      </c>
      <c r="Y309" s="121">
        <v>-333619</v>
      </c>
      <c r="AA309" s="96">
        <f t="shared" si="211"/>
        <v>18405716.26975517</v>
      </c>
      <c r="AC309" s="135">
        <f t="shared" si="212"/>
        <v>109984.5722014606</v>
      </c>
      <c r="AD309" s="92">
        <f t="shared" si="213"/>
        <v>6.0114880355491025E-3</v>
      </c>
      <c r="AE309" s="129">
        <f t="shared" si="214"/>
        <v>18.376703793059416</v>
      </c>
      <c r="AG309" s="116">
        <v>71005.975680000003</v>
      </c>
      <c r="AH309" s="117">
        <v>97743.919199999989</v>
      </c>
      <c r="AI309" s="118">
        <f t="shared" si="215"/>
        <v>26737.943519999986</v>
      </c>
      <c r="AK309" s="138">
        <f t="shared" si="216"/>
        <v>18432454.213275168</v>
      </c>
      <c r="AL309" s="117"/>
      <c r="AM309" s="177" t="s">
        <v>293</v>
      </c>
      <c r="AN309" s="158">
        <v>6068</v>
      </c>
      <c r="AO309" s="158">
        <v>18628874.697553709</v>
      </c>
      <c r="AP309" s="158">
        <v>4417719.6683557667</v>
      </c>
      <c r="AQ309" s="158">
        <v>-335493</v>
      </c>
      <c r="AR309" s="158">
        <v>2350</v>
      </c>
      <c r="AS309" s="168">
        <f t="shared" si="201"/>
        <v>18295731.697553709</v>
      </c>
      <c r="AU309" s="158">
        <v>82892.339399999997</v>
      </c>
      <c r="AV309" s="158">
        <v>-90149.527560000017</v>
      </c>
      <c r="AW309" s="158">
        <v>-7257.1881600000197</v>
      </c>
      <c r="AY309" s="168">
        <f t="shared" si="202"/>
        <v>18288474.509393711</v>
      </c>
      <c r="BA309" s="181">
        <v>989</v>
      </c>
      <c r="BB309" s="121"/>
      <c r="BD309" s="8">
        <v>989</v>
      </c>
      <c r="BE309" s="8" t="s">
        <v>293</v>
      </c>
      <c r="BF309" s="9">
        <v>5985</v>
      </c>
      <c r="BG309" s="9">
        <v>18739335.269755166</v>
      </c>
      <c r="BH309" s="9">
        <v>4289810.4126145458</v>
      </c>
      <c r="BI309" s="49">
        <v>-404126</v>
      </c>
      <c r="BK309" s="96">
        <f t="shared" si="217"/>
        <v>18335209.269755166</v>
      </c>
      <c r="BM309" s="135">
        <f t="shared" si="218"/>
        <v>110460.57220145687</v>
      </c>
      <c r="BN309" s="92">
        <f t="shared" si="219"/>
        <v>6.0610203210255459E-3</v>
      </c>
      <c r="BO309" s="129">
        <f t="shared" si="220"/>
        <v>18.456235956801482</v>
      </c>
      <c r="BQ309" s="116">
        <v>71005.975680000003</v>
      </c>
      <c r="BR309" s="117">
        <v>97743.919200000004</v>
      </c>
      <c r="BS309" s="118">
        <f t="shared" si="221"/>
        <v>26737.943520000001</v>
      </c>
      <c r="BU309" s="138">
        <f t="shared" si="222"/>
        <v>18361947.213275164</v>
      </c>
      <c r="BW309" s="8">
        <v>989</v>
      </c>
      <c r="BX309" s="8" t="s">
        <v>293</v>
      </c>
      <c r="BY309" s="9">
        <v>5985</v>
      </c>
      <c r="BZ309" s="9">
        <v>18552943.092936013</v>
      </c>
      <c r="CA309" s="9">
        <v>4289810.4126145458</v>
      </c>
      <c r="CB309" s="49">
        <v>-404126</v>
      </c>
      <c r="CD309" s="96">
        <f t="shared" si="223"/>
        <v>18148817.092936013</v>
      </c>
      <c r="CF309" s="135">
        <f t="shared" si="224"/>
        <v>-75931.604617696255</v>
      </c>
      <c r="CG309" s="92">
        <f t="shared" si="225"/>
        <v>-4.1664006389228554E-3</v>
      </c>
      <c r="CH309" s="129">
        <f t="shared" si="226"/>
        <v>-12.686984898529031</v>
      </c>
      <c r="CJ309" s="116">
        <v>71005.975680000003</v>
      </c>
      <c r="CK309" s="117">
        <v>97743.919200000004</v>
      </c>
      <c r="CL309" s="118">
        <f t="shared" si="227"/>
        <v>26737.943520000001</v>
      </c>
      <c r="CN309" s="138">
        <f t="shared" si="228"/>
        <v>18175555.036456011</v>
      </c>
      <c r="CP309" s="8">
        <v>989</v>
      </c>
      <c r="CQ309" s="8" t="s">
        <v>293</v>
      </c>
      <c r="CR309" s="9">
        <v>5985</v>
      </c>
      <c r="CS309" s="9">
        <v>18529314.095694304</v>
      </c>
      <c r="CT309" s="9">
        <v>4309828.5979272695</v>
      </c>
      <c r="CU309" s="49">
        <v>-404126</v>
      </c>
      <c r="CW309" s="96">
        <f t="shared" si="229"/>
        <v>18125188.095694304</v>
      </c>
      <c r="CY309" s="135">
        <f t="shared" si="230"/>
        <v>-99560.601859405637</v>
      </c>
      <c r="CZ309" s="92">
        <f t="shared" si="231"/>
        <v>-5.4629341403631846E-3</v>
      </c>
      <c r="DA309" s="129">
        <f t="shared" si="232"/>
        <v>-16.635021196224834</v>
      </c>
      <c r="DC309" s="116">
        <v>-71073.907600000006</v>
      </c>
      <c r="DD309" s="117">
        <v>97837.431500000006</v>
      </c>
      <c r="DE309" s="118">
        <f t="shared" si="233"/>
        <v>26763.5239</v>
      </c>
      <c r="DG309" s="138">
        <f t="shared" si="234"/>
        <v>18151951.619594302</v>
      </c>
      <c r="DI309" s="8">
        <v>989</v>
      </c>
      <c r="DJ309" s="8" t="s">
        <v>293</v>
      </c>
      <c r="DK309" s="9">
        <v>5985</v>
      </c>
      <c r="DL309" s="9">
        <v>18529325.746197537</v>
      </c>
      <c r="DM309" s="9">
        <v>4309828.5979272695</v>
      </c>
      <c r="DN309" s="49">
        <v>-404126</v>
      </c>
      <c r="DP309" s="96">
        <f t="shared" si="235"/>
        <v>18125199.746197537</v>
      </c>
      <c r="DR309" s="135">
        <f t="shared" si="236"/>
        <v>-99548.951356172562</v>
      </c>
      <c r="DS309" s="92">
        <f t="shared" si="237"/>
        <v>-5.4622948721117304E-3</v>
      </c>
      <c r="DT309" s="129">
        <f t="shared" si="203"/>
        <v>-16.633074579143287</v>
      </c>
      <c r="DV309" s="116">
        <v>-71073.907600000006</v>
      </c>
      <c r="DW309" s="117">
        <v>97837.431500000006</v>
      </c>
      <c r="DX309" s="118">
        <f t="shared" si="238"/>
        <v>26763.5239</v>
      </c>
      <c r="DZ309" s="138">
        <f t="shared" si="239"/>
        <v>18151963.270097535</v>
      </c>
      <c r="EB309" s="8">
        <v>989</v>
      </c>
      <c r="EC309" s="8" t="s">
        <v>293</v>
      </c>
      <c r="ED309" s="9">
        <v>5985</v>
      </c>
      <c r="EE309" s="9">
        <v>18502529.260145556</v>
      </c>
      <c r="EF309" s="9">
        <v>4231004.4771563681</v>
      </c>
      <c r="EG309" s="49">
        <v>-404126</v>
      </c>
      <c r="EI309" s="96">
        <f t="shared" si="204"/>
        <v>18098403.260145556</v>
      </c>
      <c r="EK309" s="135">
        <f t="shared" si="240"/>
        <v>-126345.43740815297</v>
      </c>
      <c r="EL309" s="92">
        <f t="shared" si="241"/>
        <v>-6.9326298817559114E-3</v>
      </c>
      <c r="EM309" s="129">
        <f t="shared" si="205"/>
        <v>-21.11034877329206</v>
      </c>
      <c r="EO309" s="116">
        <v>71257.64</v>
      </c>
      <c r="EP309" s="117">
        <v>98090.35</v>
      </c>
      <c r="EQ309" s="118">
        <f t="shared" si="242"/>
        <v>26832.710000000006</v>
      </c>
      <c r="ES309" s="138">
        <f t="shared" si="243"/>
        <v>18125235.970145557</v>
      </c>
      <c r="EV309" s="40">
        <v>18628874.697553709</v>
      </c>
      <c r="EW309" s="41">
        <v>4417719.6683557667</v>
      </c>
      <c r="EX309" s="42">
        <v>-404126</v>
      </c>
      <c r="EY309" s="12"/>
      <c r="EZ309" s="43">
        <v>18224748.697553709</v>
      </c>
      <c r="FA309" s="12"/>
      <c r="FB309" s="40">
        <v>-90149.527560000017</v>
      </c>
      <c r="FC309" s="41">
        <v>82892.339399999997</v>
      </c>
      <c r="FD309" s="42">
        <v>-7257.1881600000197</v>
      </c>
      <c r="FE309" s="44"/>
      <c r="FF309" s="43">
        <v>18217491.509393711</v>
      </c>
      <c r="FG309" s="12"/>
      <c r="FH309" s="43">
        <v>989</v>
      </c>
      <c r="FI309" s="10"/>
      <c r="FJ309" s="8">
        <v>989</v>
      </c>
      <c r="FK309" s="8" t="s">
        <v>293</v>
      </c>
      <c r="FL309" s="9">
        <v>5985</v>
      </c>
      <c r="FM309" s="9">
        <v>18354331</v>
      </c>
      <c r="FN309" s="9">
        <v>4318415</v>
      </c>
      <c r="FO309" s="49">
        <f t="shared" si="244"/>
        <v>-404126</v>
      </c>
      <c r="FQ309" s="99">
        <f t="shared" si="206"/>
        <v>17950205</v>
      </c>
      <c r="FS309" s="55">
        <f t="shared" si="245"/>
        <v>-274543.69755370915</v>
      </c>
      <c r="FT309" s="92">
        <f t="shared" si="246"/>
        <v>-1.5064333786427513E-2</v>
      </c>
      <c r="FU309" s="55">
        <f t="shared" si="207"/>
        <v>-45.871962832699943</v>
      </c>
      <c r="FW309" s="40">
        <v>18628874.697553709</v>
      </c>
      <c r="FX309" s="41">
        <v>4417719.6683557667</v>
      </c>
      <c r="FY309" s="42">
        <v>-404126</v>
      </c>
      <c r="FZ309" s="12"/>
      <c r="GA309" s="43">
        <v>18224748.697553709</v>
      </c>
      <c r="GB309" s="12"/>
      <c r="GC309" s="40">
        <v>-90149.527560000017</v>
      </c>
      <c r="GD309" s="41">
        <v>82892.339399999997</v>
      </c>
      <c r="GE309" s="42">
        <v>-7257.1881600000197</v>
      </c>
      <c r="GF309" s="44"/>
      <c r="GG309" s="43">
        <v>18217491.509393711</v>
      </c>
      <c r="GH309" s="12"/>
      <c r="GI309" s="43">
        <v>989</v>
      </c>
      <c r="GJ309" s="9"/>
      <c r="GK309" s="9"/>
    </row>
    <row r="310" spans="1:193" x14ac:dyDescent="0.25">
      <c r="A310" s="8">
        <v>992</v>
      </c>
      <c r="B310" s="8" t="s">
        <v>690</v>
      </c>
      <c r="C310" s="9">
        <v>19374</v>
      </c>
      <c r="D310" s="9">
        <v>44599913.123574689</v>
      </c>
      <c r="E310" s="9">
        <v>6029136.2018046547</v>
      </c>
      <c r="F310" s="121">
        <v>-1440024</v>
      </c>
      <c r="H310" s="96">
        <f t="shared" si="208"/>
        <v>43159889.123574689</v>
      </c>
      <c r="J310" s="135">
        <f t="shared" si="199"/>
        <v>-1499988.770519048</v>
      </c>
      <c r="K310" s="92">
        <f t="shared" si="200"/>
        <v>-3.358694293961384E-2</v>
      </c>
      <c r="L310" s="129">
        <f t="shared" si="209"/>
        <v>-77.422771266596882</v>
      </c>
      <c r="N310" s="119">
        <v>252949.02048000001</v>
      </c>
      <c r="O310" s="120">
        <v>183961.74000000002</v>
      </c>
      <c r="P310" s="118">
        <v>-68987.280479999987</v>
      </c>
      <c r="R310" s="138">
        <f t="shared" si="210"/>
        <v>43090901.843094692</v>
      </c>
      <c r="S310" s="117"/>
      <c r="T310" s="8">
        <v>992</v>
      </c>
      <c r="U310" s="8" t="s">
        <v>294</v>
      </c>
      <c r="V310" s="9">
        <v>19374</v>
      </c>
      <c r="W310" s="9">
        <v>44599913.123574689</v>
      </c>
      <c r="X310" s="9">
        <v>6029136.2018046547</v>
      </c>
      <c r="Y310" s="121">
        <v>-1376039</v>
      </c>
      <c r="AA310" s="96">
        <f t="shared" si="211"/>
        <v>43223874.123574689</v>
      </c>
      <c r="AC310" s="135">
        <f t="shared" si="212"/>
        <v>-1436003.770519048</v>
      </c>
      <c r="AD310" s="92">
        <f t="shared" si="213"/>
        <v>-3.2154225184501888E-2</v>
      </c>
      <c r="AE310" s="129">
        <f t="shared" si="214"/>
        <v>-74.120149195780328</v>
      </c>
      <c r="AG310" s="119">
        <v>252949.02048000001</v>
      </c>
      <c r="AH310" s="120">
        <v>183961.74000000002</v>
      </c>
      <c r="AI310" s="118">
        <f t="shared" si="215"/>
        <v>-68987.280479999987</v>
      </c>
      <c r="AK310" s="138">
        <f t="shared" si="216"/>
        <v>43154886.843094692</v>
      </c>
      <c r="AL310" s="117"/>
      <c r="AM310" s="177" t="s">
        <v>294</v>
      </c>
      <c r="AN310" s="158">
        <v>19646</v>
      </c>
      <c r="AO310" s="158">
        <v>46231076.894093737</v>
      </c>
      <c r="AP310" s="158">
        <v>7212200.8813506998</v>
      </c>
      <c r="AQ310" s="158">
        <v>-1571199</v>
      </c>
      <c r="AS310" s="168">
        <f t="shared" si="201"/>
        <v>44659877.894093737</v>
      </c>
      <c r="AU310" s="158">
        <v>206474.89139999996</v>
      </c>
      <c r="AV310" s="158">
        <v>-336985.95455999998</v>
      </c>
      <c r="AW310" s="158">
        <v>-130511.06316000002</v>
      </c>
      <c r="AY310" s="168">
        <f t="shared" si="202"/>
        <v>44529366.830933735</v>
      </c>
      <c r="BA310" s="181">
        <v>992</v>
      </c>
      <c r="BB310" s="121"/>
      <c r="BD310" s="8">
        <v>992</v>
      </c>
      <c r="BE310" s="8" t="s">
        <v>294</v>
      </c>
      <c r="BF310" s="9">
        <v>19374</v>
      </c>
      <c r="BG310" s="9">
        <v>44599913.123574689</v>
      </c>
      <c r="BH310" s="9">
        <v>6029136.2018046547</v>
      </c>
      <c r="BI310" s="49">
        <v>-1641743</v>
      </c>
      <c r="BK310" s="96">
        <f t="shared" si="217"/>
        <v>42958170.123574689</v>
      </c>
      <c r="BM310" s="135">
        <f t="shared" si="218"/>
        <v>-1631163.770519048</v>
      </c>
      <c r="BN310" s="92">
        <f t="shared" si="219"/>
        <v>-3.6581927292148007E-2</v>
      </c>
      <c r="BO310" s="129">
        <f t="shared" si="220"/>
        <v>-84.193443301282542</v>
      </c>
      <c r="BQ310" s="119">
        <v>252949.02047999995</v>
      </c>
      <c r="BR310" s="120">
        <v>183961.74</v>
      </c>
      <c r="BS310" s="118">
        <f t="shared" si="221"/>
        <v>-68987.280479999958</v>
      </c>
      <c r="BU310" s="138">
        <f t="shared" si="222"/>
        <v>42889182.843094692</v>
      </c>
      <c r="BW310" s="8">
        <v>992</v>
      </c>
      <c r="BX310" s="8" t="s">
        <v>294</v>
      </c>
      <c r="BY310" s="9">
        <v>19374</v>
      </c>
      <c r="BZ310" s="9">
        <v>44076219.790347606</v>
      </c>
      <c r="CA310" s="9">
        <v>6029136.2018046547</v>
      </c>
      <c r="CB310" s="49">
        <v>-1641743</v>
      </c>
      <c r="CD310" s="96">
        <f t="shared" si="223"/>
        <v>42434476.790347606</v>
      </c>
      <c r="CF310" s="135">
        <f t="shared" si="224"/>
        <v>-2154857.1037461311</v>
      </c>
      <c r="CG310" s="92">
        <f t="shared" si="225"/>
        <v>-4.832673905522418E-2</v>
      </c>
      <c r="CH310" s="129">
        <f t="shared" si="226"/>
        <v>-111.22417176350423</v>
      </c>
      <c r="CJ310" s="119">
        <v>252949.02047999995</v>
      </c>
      <c r="CK310" s="120">
        <v>183961.74</v>
      </c>
      <c r="CL310" s="118">
        <f t="shared" si="227"/>
        <v>-68987.280479999958</v>
      </c>
      <c r="CN310" s="138">
        <f t="shared" si="228"/>
        <v>42365489.509867609</v>
      </c>
      <c r="CP310" s="8">
        <v>992</v>
      </c>
      <c r="CQ310" s="8" t="s">
        <v>294</v>
      </c>
      <c r="CR310" s="9">
        <v>19374</v>
      </c>
      <c r="CS310" s="9">
        <v>43775696.506448187</v>
      </c>
      <c r="CT310" s="9">
        <v>5947788.8476911653</v>
      </c>
      <c r="CU310" s="49">
        <v>-1641743</v>
      </c>
      <c r="CW310" s="96">
        <f t="shared" si="229"/>
        <v>42133953.506448187</v>
      </c>
      <c r="CY310" s="135">
        <f t="shared" si="230"/>
        <v>-2455380.3876455501</v>
      </c>
      <c r="CZ310" s="92">
        <f t="shared" si="231"/>
        <v>-5.5066541103247733E-2</v>
      </c>
      <c r="DA310" s="129">
        <f t="shared" si="232"/>
        <v>-126.73585153533344</v>
      </c>
      <c r="DC310" s="119">
        <v>-253191.01860000001</v>
      </c>
      <c r="DD310" s="120">
        <v>184137.73749999999</v>
      </c>
      <c r="DE310" s="118">
        <f t="shared" si="233"/>
        <v>-69053.281100000022</v>
      </c>
      <c r="DG310" s="138">
        <f t="shared" si="234"/>
        <v>42064900.225348189</v>
      </c>
      <c r="DI310" s="8">
        <v>992</v>
      </c>
      <c r="DJ310" s="8" t="s">
        <v>294</v>
      </c>
      <c r="DK310" s="9">
        <v>19374</v>
      </c>
      <c r="DL310" s="9">
        <v>43775816.556819834</v>
      </c>
      <c r="DM310" s="9">
        <v>5947788.8476911653</v>
      </c>
      <c r="DN310" s="49">
        <v>-1641743</v>
      </c>
      <c r="DP310" s="96">
        <f t="shared" si="235"/>
        <v>42134073.556819834</v>
      </c>
      <c r="DR310" s="135">
        <f t="shared" si="236"/>
        <v>-2455260.3372739032</v>
      </c>
      <c r="DS310" s="92">
        <f t="shared" si="237"/>
        <v>-5.5063848747001015E-2</v>
      </c>
      <c r="DT310" s="129">
        <f t="shared" si="203"/>
        <v>-126.72965506730171</v>
      </c>
      <c r="DV310" s="119">
        <v>-253191.01860000001</v>
      </c>
      <c r="DW310" s="120">
        <v>184137.73749999999</v>
      </c>
      <c r="DX310" s="118">
        <f t="shared" si="238"/>
        <v>-69053.281100000022</v>
      </c>
      <c r="DZ310" s="138">
        <f t="shared" si="239"/>
        <v>42065020.275719836</v>
      </c>
      <c r="EB310" s="8">
        <v>992</v>
      </c>
      <c r="EC310" s="8" t="s">
        <v>294</v>
      </c>
      <c r="ED310" s="9">
        <v>19374</v>
      </c>
      <c r="EE310" s="9">
        <v>44068914.137021996</v>
      </c>
      <c r="EF310" s="9">
        <v>6076967.3896334926</v>
      </c>
      <c r="EG310" s="49">
        <v>-1641743</v>
      </c>
      <c r="EI310" s="96">
        <f t="shared" si="204"/>
        <v>42427171.137021996</v>
      </c>
      <c r="EK310" s="135">
        <f t="shared" si="240"/>
        <v>-2162162.7570717409</v>
      </c>
      <c r="EL310" s="92">
        <f t="shared" si="241"/>
        <v>-4.8490582124577082E-2</v>
      </c>
      <c r="EM310" s="129">
        <f t="shared" si="205"/>
        <v>-111.60125720407459</v>
      </c>
      <c r="EO310" s="119">
        <v>253845.54</v>
      </c>
      <c r="EP310" s="120">
        <v>184613.75</v>
      </c>
      <c r="EQ310" s="118">
        <f t="shared" si="242"/>
        <v>-69231.790000000008</v>
      </c>
      <c r="ES310" s="138">
        <f t="shared" si="243"/>
        <v>42357939.347021997</v>
      </c>
      <c r="EV310" s="45">
        <v>46231076.894093737</v>
      </c>
      <c r="EW310" s="46">
        <v>7212200.8813506998</v>
      </c>
      <c r="EX310" s="47">
        <v>-1641743</v>
      </c>
      <c r="EY310" s="12"/>
      <c r="EZ310" s="48">
        <v>44589333.894093737</v>
      </c>
      <c r="FA310" s="12"/>
      <c r="FB310" s="45">
        <v>-336985.95455999998</v>
      </c>
      <c r="FC310" s="46">
        <v>206474.89139999996</v>
      </c>
      <c r="FD310" s="42">
        <v>-130511.06316000002</v>
      </c>
      <c r="FE310" s="44"/>
      <c r="FF310" s="48">
        <v>44458822.830933735</v>
      </c>
      <c r="FG310" s="12"/>
      <c r="FH310" s="48">
        <v>992</v>
      </c>
      <c r="FI310" s="10"/>
      <c r="FJ310" s="8">
        <v>992</v>
      </c>
      <c r="FK310" s="8" t="s">
        <v>294</v>
      </c>
      <c r="FL310" s="9">
        <v>19374</v>
      </c>
      <c r="FM310" s="9">
        <v>43959565</v>
      </c>
      <c r="FN310" s="9">
        <v>6155410</v>
      </c>
      <c r="FO310" s="49">
        <f t="shared" si="244"/>
        <v>-1641743</v>
      </c>
      <c r="FQ310" s="99">
        <f t="shared" si="206"/>
        <v>42317822</v>
      </c>
      <c r="FS310" s="55">
        <f t="shared" si="245"/>
        <v>-2271511.894093737</v>
      </c>
      <c r="FT310" s="92">
        <f t="shared" si="246"/>
        <v>-5.0942942980240831E-2</v>
      </c>
      <c r="FU310" s="55">
        <f t="shared" si="207"/>
        <v>-117.24537494031883</v>
      </c>
      <c r="FW310" s="45">
        <v>46231076.894093737</v>
      </c>
      <c r="FX310" s="46">
        <v>7212200.8813506998</v>
      </c>
      <c r="FY310" s="47">
        <v>-1641743</v>
      </c>
      <c r="FZ310" s="12"/>
      <c r="GA310" s="48">
        <v>44589333.894093737</v>
      </c>
      <c r="GB310" s="12"/>
      <c r="GC310" s="45">
        <v>-336985.95455999998</v>
      </c>
      <c r="GD310" s="46">
        <v>206474.89139999996</v>
      </c>
      <c r="GE310" s="42">
        <v>-130511.06316000002</v>
      </c>
      <c r="GF310" s="44"/>
      <c r="GG310" s="48">
        <v>44458822.830933735</v>
      </c>
      <c r="GH310" s="12"/>
      <c r="GI310" s="48">
        <v>992</v>
      </c>
      <c r="GJ310" s="9"/>
      <c r="GK310" s="9"/>
    </row>
  </sheetData>
  <mergeCells count="5">
    <mergeCell ref="EV1:FH2"/>
    <mergeCell ref="FW1:GI2"/>
    <mergeCell ref="AU4:AW4"/>
    <mergeCell ref="AU5:AW5"/>
    <mergeCell ref="AU6:AW6"/>
  </mergeCells>
  <pageMargins left="0.25" right="0.25" top="0.75" bottom="0.75" header="0.3" footer="0.3"/>
  <pageSetup paperSize="9" scale="44" fitToHeight="0" orientation="landscape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Taul1!Tulostusotsikot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Lehtonen Sanna</dc:creator>
  <cp:lastModifiedBy>Strandberg Benjamin</cp:lastModifiedBy>
  <cp:lastPrinted>2017-09-12T21:57:29Z</cp:lastPrinted>
  <dcterms:created xsi:type="dcterms:W3CDTF">2017-05-10T21:37:52Z</dcterms:created>
  <dcterms:modified xsi:type="dcterms:W3CDTF">2019-01-14T13:04:02Z</dcterms:modified>
</cp:coreProperties>
</file>