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untaliittofi-my.sharepoint.com/personal/aaro_hottinen_kuntaliitto_fi/Documents/Tiedostot/Askartelupöytä/TPA julkistus/Svenska/"/>
    </mc:Choice>
  </mc:AlternateContent>
  <xr:revisionPtr revIDLastSave="5" documentId="8_{92E7F731-985D-40EE-A2ED-998388C953CB}" xr6:coauthVersionLast="47" xr6:coauthVersionMax="47" xr10:uidLastSave="{A391CC5B-1D52-4432-B20C-9F64840014C1}"/>
  <bookViews>
    <workbookView xWindow="4440" yWindow="1050" windowWidth="25740" windowHeight="19710" xr2:uid="{00000000-000D-0000-FFFF-FFFF00000000}"/>
  </bookViews>
  <sheets>
    <sheet name="årliga förändringar" sheetId="3" r:id="rId1"/>
    <sheet name="nyckeltal" sheetId="1" r:id="rId2"/>
  </sheets>
  <definedNames>
    <definedName name="_xlnm.Print_Area" localSheetId="1">nyckeltal!$A$1:$Y$36</definedName>
    <definedName name="_xlnm.Print_Area" localSheetId="0">'årliga förändringar'!$A$1:$N$35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B33" i="3" l="1"/>
  <c r="C33" i="1" l="1"/>
  <c r="B33" i="1" l="1"/>
</calcChain>
</file>

<file path=xl/sharedStrings.xml><?xml version="1.0" encoding="utf-8"?>
<sst xmlns="http://schemas.openxmlformats.org/spreadsheetml/2006/main" count="118" uniqueCount="62">
  <si>
    <t>Finlands Kommunförbund</t>
  </si>
  <si>
    <r>
      <rPr>
        <b/>
        <sz val="16"/>
        <color indexed="8"/>
        <rFont val="Arial"/>
        <family val="2"/>
      </rPr>
      <t>Årliga förändringar</t>
    </r>
    <r>
      <rPr>
        <sz val="16"/>
        <color indexed="8"/>
        <rFont val="Arial"/>
        <family val="2"/>
      </rPr>
      <t xml:space="preserve"> i kommunalekonomiska variabler åren 2020–2021 efter landskap, %</t>
    </r>
  </si>
  <si>
    <t>Euro per invånare, förändring i %</t>
  </si>
  <si>
    <r>
      <rPr>
        <u/>
        <sz val="10"/>
        <rFont val="Arial"/>
        <family val="2"/>
      </rPr>
      <t>Källa</t>
    </r>
    <r>
      <rPr>
        <sz val="10"/>
        <rFont val="Arial"/>
        <family val="2"/>
      </rPr>
      <t>: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Statskontoret, Statistikcentralen</t>
    </r>
  </si>
  <si>
    <t>Landskap</t>
  </si>
  <si>
    <t>Skatteinkomster</t>
  </si>
  <si>
    <t>Statsandelar</t>
  </si>
  <si>
    <t>Skatteinkomster + statsandelar</t>
  </si>
  <si>
    <t>Verksamhetsbidrag</t>
  </si>
  <si>
    <t>Investeringar</t>
  </si>
  <si>
    <t>år 2021</t>
  </si>
  <si>
    <t>antal</t>
  </si>
  <si>
    <t>%</t>
  </si>
  <si>
    <t>BSP</t>
  </si>
  <si>
    <t>Nyland</t>
  </si>
  <si>
    <t>Egentliga Finland</t>
  </si>
  <si>
    <t>Satakunta</t>
  </si>
  <si>
    <t>Egentliga Tavastland</t>
  </si>
  <si>
    <t>Birkaland</t>
  </si>
  <si>
    <t>Päijänne-Tavastland</t>
  </si>
  <si>
    <t>Kymmenedalen</t>
  </si>
  <si>
    <t>Södra Karelen</t>
  </si>
  <si>
    <t>Södra Savolax</t>
  </si>
  <si>
    <t>Norra Savolax</t>
  </si>
  <si>
    <t>Norra Karelen</t>
  </si>
  <si>
    <t>Mellersta Finland</t>
  </si>
  <si>
    <t>Södra Österbotten</t>
  </si>
  <si>
    <t>Österbotten</t>
  </si>
  <si>
    <t>Mellersta Österbotten</t>
  </si>
  <si>
    <t>Norra Österbotten</t>
  </si>
  <si>
    <t>Kajanaland</t>
  </si>
  <si>
    <t>Lappland</t>
  </si>
  <si>
    <t>Fastlandet</t>
  </si>
  <si>
    <t>Uppgifter om kommunernas ekonomi 2020–2021 efter landskap</t>
  </si>
  <si>
    <r>
      <rPr>
        <u/>
        <sz val="10"/>
        <rFont val="Arial"/>
        <family val="2"/>
      </rPr>
      <t>Källa</t>
    </r>
    <r>
      <rPr>
        <sz val="10"/>
        <rFont val="Arial"/>
        <family val="2"/>
      </rPr>
      <t>: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Statskontoret, Statistikcentralen</t>
    </r>
  </si>
  <si>
    <t>Invånar-</t>
  </si>
  <si>
    <t xml:space="preserve">    Skatteinkomster, </t>
  </si>
  <si>
    <t xml:space="preserve">     Stats-</t>
  </si>
  <si>
    <t xml:space="preserve">    Skatteinkomster +</t>
  </si>
  <si>
    <t xml:space="preserve">   Verksamhets-</t>
  </si>
  <si>
    <t xml:space="preserve">    Årsbidrag,</t>
  </si>
  <si>
    <t xml:space="preserve">   Årsbidrag</t>
  </si>
  <si>
    <t xml:space="preserve">   Räkenskapsperiodens</t>
  </si>
  <si>
    <t xml:space="preserve"> Verks. och</t>
  </si>
  <si>
    <t xml:space="preserve"> Lånestock, </t>
  </si>
  <si>
    <t xml:space="preserve"> Likvida medel, </t>
  </si>
  <si>
    <t xml:space="preserve">    €/invånare</t>
  </si>
  <si>
    <t xml:space="preserve">    andelar, </t>
  </si>
  <si>
    <t>statsandelar</t>
  </si>
  <si>
    <t xml:space="preserve">        bidrag, </t>
  </si>
  <si>
    <t xml:space="preserve">       i % av</t>
  </si>
  <si>
    <t xml:space="preserve">       resultat</t>
  </si>
  <si>
    <t>inv. kassaflöde</t>
  </si>
  <si>
    <t xml:space="preserve">  €/invånare</t>
  </si>
  <si>
    <t xml:space="preserve"> €/invånare</t>
  </si>
  <si>
    <t xml:space="preserve"> 31.12</t>
  </si>
  <si>
    <t xml:space="preserve">   av avskrivningarna</t>
  </si>
  <si>
    <t xml:space="preserve">   €/invånare</t>
  </si>
  <si>
    <t>Lånestock</t>
  </si>
  <si>
    <t>Fastlandet, enligt landskapsindelningen år 2021. För 24 kommuner har uppgifterna från 2020 använts.</t>
  </si>
  <si>
    <t>Antal kommuner</t>
  </si>
  <si>
    <t>Fastlandet, enligt landskapsindelningen år 2021. För 5 kommuner har uppgifter från 2020 använts.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</si>
</sst>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0.0_ ;[Red]\-0.0\ "/>
    <numFmt numFmtId="165" formatCode="#,##0_ ;[Red]\-#,##0\ "/>
    <numFmt numFmtId="166" formatCode="#,##0\ %;\-#,##0\ %;#,##0\ %"/>
    <numFmt numFmtId="167" formatCode="0.0\ %"/>
    <numFmt numFmtId="168" formatCode="0.0000"/>
    <numFmt numFmtId="169" formatCode="0.0"/>
  </numFmts>
  <fonts count="33" x14ac:knownFonts="1">
    <font>
      <sz val="10"/>
      <name val="Arial"/>
    </font>
    <font>
      <sz val="8"/>
      <name val="Arial"/>
      <family val="2"/>
    </font>
    <font>
      <sz val="10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Verdana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9"/>
      <name val="Arial"/>
      <family val="2"/>
    </font>
    <font>
      <b/>
      <sz val="10"/>
      <color indexed="8"/>
      <name val="Arial Narrow"/>
      <family val="2"/>
    </font>
    <font>
      <b/>
      <sz val="9"/>
      <color indexed="8"/>
      <name val="Arial"/>
      <family val="2"/>
    </font>
    <font>
      <sz val="10"/>
      <color rgb="FF0000FF"/>
      <name val="Verdana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  <font>
      <b/>
      <sz val="9"/>
      <color rgb="FF0000FF"/>
      <name val="Arial"/>
      <family val="2"/>
    </font>
    <font>
      <b/>
      <sz val="10"/>
      <color rgb="FF0000FF"/>
      <name val="Arial"/>
      <family val="2"/>
    </font>
    <font>
      <sz val="9"/>
      <color rgb="FF0000FF"/>
      <name val="Verdana"/>
      <family val="2"/>
    </font>
    <font>
      <sz val="9"/>
      <color theme="1"/>
      <name val="Arial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1"/>
      <name val="Arial"/>
      <family val="2"/>
    </font>
    <font>
      <sz val="8"/>
      <color rgb="FF0000FF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4" fontId="4" fillId="0" borderId="0" xfId="0" applyNumberFormat="1" applyFont="1" applyAlignment="1">
      <alignment horizontal="left"/>
    </xf>
    <xf numFmtId="0" fontId="7" fillId="0" borderId="0" xfId="0" applyFont="1"/>
    <xf numFmtId="0" fontId="6" fillId="0" borderId="0" xfId="0" applyFont="1"/>
    <xf numFmtId="0" fontId="6" fillId="0" borderId="1" xfId="0" applyFont="1" applyBorder="1"/>
    <xf numFmtId="0" fontId="6" fillId="0" borderId="0" xfId="0" applyFont="1" applyBorder="1"/>
    <xf numFmtId="3" fontId="6" fillId="0" borderId="0" xfId="0" applyNumberFormat="1" applyFont="1" applyBorder="1"/>
    <xf numFmtId="3" fontId="9" fillId="0" borderId="0" xfId="0" applyNumberFormat="1" applyFont="1"/>
    <xf numFmtId="0" fontId="6" fillId="0" borderId="0" xfId="0" applyFont="1" applyBorder="1" applyAlignment="1">
      <alignment horizontal="center"/>
    </xf>
    <xf numFmtId="49" fontId="6" fillId="0" borderId="0" xfId="0" applyNumberFormat="1" applyFont="1"/>
    <xf numFmtId="3" fontId="9" fillId="0" borderId="0" xfId="0" applyNumberFormat="1" applyFont="1" applyBorder="1"/>
    <xf numFmtId="3" fontId="6" fillId="0" borderId="1" xfId="0" applyNumberFormat="1" applyFont="1" applyBorder="1"/>
    <xf numFmtId="0" fontId="2" fillId="0" borderId="1" xfId="0" applyFont="1" applyBorder="1"/>
    <xf numFmtId="3" fontId="9" fillId="0" borderId="1" xfId="0" applyNumberFormat="1" applyFont="1" applyBorder="1"/>
    <xf numFmtId="49" fontId="6" fillId="0" borderId="4" xfId="0" applyNumberFormat="1" applyFont="1" applyBorder="1"/>
    <xf numFmtId="3" fontId="6" fillId="0" borderId="5" xfId="0" applyNumberFormat="1" applyFont="1" applyBorder="1"/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left"/>
    </xf>
    <xf numFmtId="14" fontId="8" fillId="2" borderId="3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14" fontId="6" fillId="2" borderId="3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9" fontId="6" fillId="0" borderId="3" xfId="0" applyNumberFormat="1" applyFont="1" applyBorder="1"/>
    <xf numFmtId="0" fontId="17" fillId="0" borderId="0" xfId="0" applyFont="1"/>
    <xf numFmtId="0" fontId="18" fillId="0" borderId="0" xfId="0" applyFont="1"/>
    <xf numFmtId="0" fontId="18" fillId="2" borderId="8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3" fontId="18" fillId="0" borderId="5" xfId="0" applyNumberFormat="1" applyFont="1" applyBorder="1"/>
    <xf numFmtId="0" fontId="19" fillId="2" borderId="8" xfId="0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49" fontId="19" fillId="2" borderId="5" xfId="0" applyNumberFormat="1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/>
    </xf>
    <xf numFmtId="0" fontId="18" fillId="2" borderId="8" xfId="0" applyFont="1" applyFill="1" applyBorder="1"/>
    <xf numFmtId="0" fontId="18" fillId="2" borderId="5" xfId="0" applyFont="1" applyFill="1" applyBorder="1"/>
    <xf numFmtId="0" fontId="19" fillId="2" borderId="8" xfId="0" applyFont="1" applyFill="1" applyBorder="1"/>
    <xf numFmtId="0" fontId="19" fillId="2" borderId="2" xfId="0" applyFont="1" applyFill="1" applyBorder="1"/>
    <xf numFmtId="0" fontId="18" fillId="0" borderId="5" xfId="0" applyFont="1" applyBorder="1"/>
    <xf numFmtId="0" fontId="6" fillId="0" borderId="3" xfId="0" applyFont="1" applyBorder="1"/>
    <xf numFmtId="49" fontId="11" fillId="0" borderId="4" xfId="0" applyNumberFormat="1" applyFont="1" applyBorder="1"/>
    <xf numFmtId="0" fontId="9" fillId="2" borderId="7" xfId="0" applyFont="1" applyFill="1" applyBorder="1"/>
    <xf numFmtId="0" fontId="9" fillId="2" borderId="9" xfId="0" applyFont="1" applyFill="1" applyBorder="1"/>
    <xf numFmtId="0" fontId="9" fillId="2" borderId="1" xfId="0" applyFont="1" applyFill="1" applyBorder="1"/>
    <xf numFmtId="0" fontId="9" fillId="2" borderId="0" xfId="0" applyFont="1" applyFill="1" applyBorder="1" applyAlignment="1">
      <alignment horizontal="center"/>
    </xf>
    <xf numFmtId="0" fontId="18" fillId="2" borderId="7" xfId="0" applyFont="1" applyFill="1" applyBorder="1"/>
    <xf numFmtId="0" fontId="18" fillId="0" borderId="2" xfId="0" applyFont="1" applyBorder="1" applyAlignment="1">
      <alignment horizontal="center"/>
    </xf>
    <xf numFmtId="3" fontId="18" fillId="0" borderId="0" xfId="0" applyNumberFormat="1" applyFont="1" applyBorder="1"/>
    <xf numFmtId="1" fontId="22" fillId="0" borderId="0" xfId="0" applyNumberFormat="1" applyFont="1"/>
    <xf numFmtId="2" fontId="17" fillId="0" borderId="0" xfId="0" applyNumberFormat="1" applyFont="1"/>
    <xf numFmtId="3" fontId="18" fillId="0" borderId="0" xfId="0" applyNumberFormat="1" applyFont="1"/>
    <xf numFmtId="0" fontId="22" fillId="0" borderId="0" xfId="0" applyFont="1"/>
    <xf numFmtId="49" fontId="6" fillId="0" borderId="0" xfId="0" applyNumberFormat="1" applyFont="1" applyFill="1" applyBorder="1"/>
    <xf numFmtId="0" fontId="8" fillId="2" borderId="7" xfId="0" applyFont="1" applyFill="1" applyBorder="1"/>
    <xf numFmtId="0" fontId="8" fillId="2" borderId="0" xfId="0" applyFont="1" applyFill="1" applyBorder="1"/>
    <xf numFmtId="0" fontId="8" fillId="2" borderId="9" xfId="0" applyFont="1" applyFill="1" applyBorder="1"/>
    <xf numFmtId="0" fontId="8" fillId="2" borderId="11" xfId="0" applyFont="1" applyFill="1" applyBorder="1"/>
    <xf numFmtId="0" fontId="8" fillId="2" borderId="10" xfId="0" applyFont="1" applyFill="1" applyBorder="1"/>
    <xf numFmtId="0" fontId="19" fillId="2" borderId="5" xfId="0" applyFont="1" applyFill="1" applyBorder="1"/>
    <xf numFmtId="3" fontId="18" fillId="0" borderId="10" xfId="0" applyNumberFormat="1" applyFont="1" applyBorder="1"/>
    <xf numFmtId="49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/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18" fillId="2" borderId="10" xfId="0" applyFont="1" applyFill="1" applyBorder="1" applyAlignment="1">
      <alignment horizontal="center"/>
    </xf>
    <xf numFmtId="3" fontId="18" fillId="0" borderId="1" xfId="0" applyNumberFormat="1" applyFont="1" applyBorder="1"/>
    <xf numFmtId="3" fontId="6" fillId="0" borderId="10" xfId="0" applyNumberFormat="1" applyFont="1" applyBorder="1"/>
    <xf numFmtId="0" fontId="6" fillId="2" borderId="1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6" fillId="2" borderId="4" xfId="0" applyFont="1" applyFill="1" applyBorder="1"/>
    <xf numFmtId="0" fontId="9" fillId="2" borderId="1" xfId="0" applyFont="1" applyFill="1" applyBorder="1" applyAlignment="1">
      <alignment horizontal="center"/>
    </xf>
    <xf numFmtId="0" fontId="24" fillId="2" borderId="7" xfId="0" applyFont="1" applyFill="1" applyBorder="1" applyAlignment="1">
      <alignment horizontal="center"/>
    </xf>
    <xf numFmtId="0" fontId="24" fillId="2" borderId="8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49" fontId="24" fillId="2" borderId="2" xfId="0" applyNumberFormat="1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0" fontId="24" fillId="2" borderId="5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3" fontId="25" fillId="0" borderId="8" xfId="0" applyNumberFormat="1" applyFont="1" applyBorder="1" applyAlignment="1" applyProtection="1">
      <alignment horizontal="center"/>
    </xf>
    <xf numFmtId="1" fontId="25" fillId="0" borderId="0" xfId="0" applyNumberFormat="1" applyFont="1" applyBorder="1" applyAlignment="1" applyProtection="1">
      <alignment horizontal="center"/>
    </xf>
    <xf numFmtId="3" fontId="25" fillId="0" borderId="2" xfId="0" applyNumberFormat="1" applyFont="1" applyBorder="1" applyAlignment="1" applyProtection="1">
      <alignment horizontal="center"/>
    </xf>
    <xf numFmtId="3" fontId="26" fillId="0" borderId="2" xfId="0" applyNumberFormat="1" applyFont="1" applyBorder="1" applyAlignment="1" applyProtection="1">
      <alignment horizontal="center"/>
    </xf>
    <xf numFmtId="0" fontId="23" fillId="2" borderId="7" xfId="0" applyFont="1" applyFill="1" applyBorder="1"/>
    <xf numFmtId="0" fontId="23" fillId="2" borderId="8" xfId="0" applyFont="1" applyFill="1" applyBorder="1"/>
    <xf numFmtId="0" fontId="23" fillId="2" borderId="0" xfId="0" applyFont="1" applyFill="1" applyBorder="1"/>
    <xf numFmtId="0" fontId="23" fillId="2" borderId="2" xfId="0" applyFont="1" applyFill="1" applyBorder="1"/>
    <xf numFmtId="0" fontId="23" fillId="2" borderId="5" xfId="0" applyFont="1" applyFill="1" applyBorder="1"/>
    <xf numFmtId="166" fontId="0" fillId="0" borderId="0" xfId="0" applyNumberFormat="1"/>
    <xf numFmtId="0" fontId="27" fillId="0" borderId="0" xfId="0" applyFont="1"/>
    <xf numFmtId="0" fontId="28" fillId="0" borderId="0" xfId="0" applyFont="1"/>
    <xf numFmtId="0" fontId="12" fillId="2" borderId="9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1" fontId="13" fillId="0" borderId="11" xfId="0" applyNumberFormat="1" applyFont="1" applyBorder="1" applyAlignment="1" applyProtection="1">
      <alignment horizontal="center"/>
    </xf>
    <xf numFmtId="1" fontId="15" fillId="0" borderId="10" xfId="0" applyNumberFormat="1" applyFont="1" applyBorder="1" applyAlignment="1">
      <alignment horizontal="center"/>
    </xf>
    <xf numFmtId="0" fontId="2" fillId="0" borderId="0" xfId="0" applyFont="1" applyBorder="1"/>
    <xf numFmtId="2" fontId="3" fillId="0" borderId="0" xfId="0" applyNumberFormat="1" applyFont="1" applyBorder="1"/>
    <xf numFmtId="2" fontId="2" fillId="0" borderId="0" xfId="0" applyNumberFormat="1" applyFont="1" applyBorder="1"/>
    <xf numFmtId="0" fontId="3" fillId="0" borderId="0" xfId="0" applyFont="1" applyBorder="1"/>
    <xf numFmtId="0" fontId="9" fillId="2" borderId="10" xfId="0" applyFont="1" applyFill="1" applyBorder="1"/>
    <xf numFmtId="0" fontId="9" fillId="2" borderId="11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6" fillId="0" borderId="11" xfId="0" applyFont="1" applyBorder="1"/>
    <xf numFmtId="3" fontId="25" fillId="0" borderId="7" xfId="0" applyNumberFormat="1" applyFont="1" applyBorder="1" applyAlignment="1" applyProtection="1">
      <alignment horizontal="center"/>
    </xf>
    <xf numFmtId="49" fontId="30" fillId="0" borderId="3" xfId="0" applyNumberFormat="1" applyFont="1" applyBorder="1"/>
    <xf numFmtId="0" fontId="2" fillId="0" borderId="7" xfId="0" applyFont="1" applyBorder="1"/>
    <xf numFmtId="3" fontId="26" fillId="0" borderId="0" xfId="0" applyNumberFormat="1" applyFont="1" applyBorder="1" applyAlignment="1" applyProtection="1">
      <alignment horizontal="center"/>
    </xf>
    <xf numFmtId="168" fontId="17" fillId="0" borderId="0" xfId="0" applyNumberFormat="1" applyFont="1"/>
    <xf numFmtId="169" fontId="18" fillId="0" borderId="0" xfId="0" applyNumberFormat="1" applyFont="1"/>
    <xf numFmtId="0" fontId="9" fillId="0" borderId="0" xfId="0" applyFont="1"/>
    <xf numFmtId="169" fontId="31" fillId="0" borderId="0" xfId="0" applyNumberFormat="1" applyFont="1"/>
    <xf numFmtId="167" fontId="0" fillId="0" borderId="0" xfId="0" applyNumberFormat="1"/>
    <xf numFmtId="167" fontId="10" fillId="0" borderId="1" xfId="0" applyNumberFormat="1" applyFont="1" applyBorder="1" applyProtection="1"/>
    <xf numFmtId="164" fontId="6" fillId="0" borderId="0" xfId="0" applyNumberFormat="1" applyFont="1" applyBorder="1" applyProtection="1"/>
    <xf numFmtId="167" fontId="6" fillId="0" borderId="0" xfId="0" applyNumberFormat="1" applyFont="1"/>
    <xf numFmtId="167" fontId="11" fillId="0" borderId="1" xfId="0" applyNumberFormat="1" applyFont="1" applyBorder="1" applyProtection="1"/>
    <xf numFmtId="167" fontId="10" fillId="0" borderId="1" xfId="0" applyNumberFormat="1" applyFont="1" applyBorder="1"/>
    <xf numFmtId="167" fontId="2" fillId="0" borderId="0" xfId="0" applyNumberFormat="1" applyFont="1"/>
    <xf numFmtId="167" fontId="10" fillId="0" borderId="10" xfId="0" applyNumberFormat="1" applyFont="1" applyBorder="1" applyProtection="1"/>
    <xf numFmtId="167" fontId="6" fillId="0" borderId="0" xfId="0" applyNumberFormat="1" applyFont="1" applyBorder="1"/>
    <xf numFmtId="167" fontId="18" fillId="0" borderId="2" xfId="0" applyNumberFormat="1" applyFont="1" applyBorder="1"/>
    <xf numFmtId="167" fontId="21" fillId="0" borderId="5" xfId="0" applyNumberFormat="1" applyFont="1" applyBorder="1"/>
    <xf numFmtId="167" fontId="0" fillId="0" borderId="11" xfId="0" applyNumberFormat="1" applyBorder="1"/>
    <xf numFmtId="167" fontId="0" fillId="0" borderId="11" xfId="0" applyNumberFormat="1" applyFill="1" applyBorder="1"/>
    <xf numFmtId="167" fontId="18" fillId="0" borderId="2" xfId="0" applyNumberFormat="1" applyFont="1" applyFill="1" applyBorder="1"/>
    <xf numFmtId="167" fontId="0" fillId="0" borderId="0" xfId="0" applyNumberFormat="1" applyFill="1"/>
    <xf numFmtId="167" fontId="6" fillId="0" borderId="0" xfId="0" applyNumberFormat="1" applyFont="1" applyFill="1"/>
    <xf numFmtId="167" fontId="6" fillId="0" borderId="0" xfId="0" applyNumberFormat="1" applyFont="1" applyFill="1" applyBorder="1"/>
    <xf numFmtId="3" fontId="5" fillId="0" borderId="0" xfId="0" applyNumberFormat="1" applyFont="1" applyBorder="1" applyAlignment="1" applyProtection="1">
      <alignment horizontal="center"/>
    </xf>
    <xf numFmtId="3" fontId="16" fillId="0" borderId="0" xfId="0" applyNumberFormat="1" applyFont="1" applyBorder="1" applyAlignment="1" applyProtection="1">
      <alignment horizontal="center"/>
    </xf>
    <xf numFmtId="3" fontId="19" fillId="0" borderId="2" xfId="0" applyNumberFormat="1" applyFont="1" applyBorder="1" applyAlignment="1" applyProtection="1">
      <alignment horizontal="center"/>
    </xf>
    <xf numFmtId="3" fontId="20" fillId="0" borderId="2" xfId="0" applyNumberFormat="1" applyFont="1" applyBorder="1" applyAlignment="1" applyProtection="1">
      <alignment horizontal="center"/>
    </xf>
    <xf numFmtId="1" fontId="16" fillId="0" borderId="0" xfId="0" applyNumberFormat="1" applyFont="1" applyBorder="1" applyAlignment="1" applyProtection="1">
      <alignment horizontal="center"/>
    </xf>
    <xf numFmtId="1" fontId="20" fillId="0" borderId="2" xfId="0" applyNumberFormat="1" applyFont="1" applyBorder="1" applyAlignment="1" applyProtection="1">
      <alignment horizontal="center"/>
    </xf>
    <xf numFmtId="165" fontId="5" fillId="0" borderId="0" xfId="0" applyNumberFormat="1" applyFont="1" applyBorder="1" applyAlignment="1" applyProtection="1">
      <alignment horizontal="center"/>
    </xf>
    <xf numFmtId="165" fontId="19" fillId="0" borderId="2" xfId="0" applyNumberFormat="1" applyFont="1" applyBorder="1" applyAlignment="1" applyProtection="1">
      <alignment horizontal="center"/>
    </xf>
    <xf numFmtId="165" fontId="16" fillId="0" borderId="0" xfId="0" applyNumberFormat="1" applyFont="1" applyBorder="1" applyAlignment="1" applyProtection="1">
      <alignment horizontal="center"/>
    </xf>
    <xf numFmtId="165" fontId="20" fillId="0" borderId="2" xfId="0" applyNumberFormat="1" applyFont="1" applyBorder="1" applyAlignment="1" applyProtection="1">
      <alignment horizontal="center"/>
    </xf>
    <xf numFmtId="3" fontId="19" fillId="0" borderId="8" xfId="0" applyNumberFormat="1" applyFont="1" applyBorder="1" applyAlignment="1" applyProtection="1">
      <alignment horizontal="center"/>
    </xf>
    <xf numFmtId="165" fontId="19" fillId="0" borderId="8" xfId="0" applyNumberFormat="1" applyFont="1" applyBorder="1" applyAlignment="1" applyProtection="1">
      <alignment horizontal="center"/>
    </xf>
    <xf numFmtId="165" fontId="23" fillId="0" borderId="9" xfId="0" applyNumberFormat="1" applyFont="1" applyBorder="1" applyAlignment="1" applyProtection="1">
      <alignment horizontal="center"/>
    </xf>
    <xf numFmtId="165" fontId="23" fillId="0" borderId="11" xfId="0" applyNumberFormat="1" applyFont="1" applyBorder="1" applyAlignment="1" applyProtection="1">
      <alignment horizontal="center"/>
    </xf>
    <xf numFmtId="3" fontId="5" fillId="0" borderId="7" xfId="0" applyNumberFormat="1" applyFont="1" applyBorder="1" applyAlignment="1" applyProtection="1">
      <alignment horizontal="center"/>
    </xf>
    <xf numFmtId="165" fontId="5" fillId="0" borderId="7" xfId="0" applyNumberFormat="1" applyFont="1" applyBorder="1" applyAlignment="1" applyProtection="1">
      <alignment horizontal="center"/>
    </xf>
    <xf numFmtId="3" fontId="19" fillId="0" borderId="7" xfId="0" applyNumberFormat="1" applyFont="1" applyBorder="1" applyAlignment="1" applyProtection="1">
      <alignment horizontal="center"/>
    </xf>
    <xf numFmtId="3" fontId="19" fillId="0" borderId="0" xfId="0" applyNumberFormat="1" applyFont="1" applyBorder="1" applyAlignment="1" applyProtection="1">
      <alignment horizontal="center"/>
    </xf>
    <xf numFmtId="3" fontId="20" fillId="0" borderId="0" xfId="0" applyNumberFormat="1" applyFont="1" applyBorder="1" applyAlignment="1" applyProtection="1">
      <alignment horizontal="center"/>
    </xf>
    <xf numFmtId="3" fontId="5" fillId="0" borderId="9" xfId="0" applyNumberFormat="1" applyFont="1" applyBorder="1" applyAlignment="1" applyProtection="1">
      <alignment horizontal="center"/>
    </xf>
    <xf numFmtId="3" fontId="5" fillId="0" borderId="11" xfId="0" applyNumberFormat="1" applyFont="1" applyBorder="1" applyAlignment="1" applyProtection="1">
      <alignment horizontal="center"/>
    </xf>
    <xf numFmtId="3" fontId="16" fillId="0" borderId="11" xfId="0" applyNumberFormat="1" applyFont="1" applyBorder="1" applyAlignment="1" applyProtection="1">
      <alignment horizontal="center"/>
    </xf>
    <xf numFmtId="165" fontId="14" fillId="0" borderId="0" xfId="0" applyNumberFormat="1" applyFont="1" applyBorder="1" applyAlignment="1" applyProtection="1">
      <alignment horizontal="center"/>
    </xf>
    <xf numFmtId="9" fontId="5" fillId="0" borderId="7" xfId="0" applyNumberFormat="1" applyFont="1" applyBorder="1" applyAlignment="1" applyProtection="1">
      <alignment horizontal="center"/>
    </xf>
    <xf numFmtId="9" fontId="5" fillId="0" borderId="0" xfId="0" applyNumberFormat="1" applyFont="1" applyBorder="1" applyAlignment="1" applyProtection="1">
      <alignment horizontal="center"/>
    </xf>
    <xf numFmtId="9" fontId="16" fillId="0" borderId="0" xfId="0" applyNumberFormat="1" applyFont="1" applyBorder="1" applyAlignment="1" applyProtection="1">
      <alignment horizontal="center"/>
    </xf>
    <xf numFmtId="165" fontId="8" fillId="0" borderId="7" xfId="0" applyNumberFormat="1" applyFont="1" applyBorder="1" applyAlignment="1" applyProtection="1">
      <alignment horizontal="center"/>
    </xf>
    <xf numFmtId="165" fontId="8" fillId="0" borderId="0" xfId="0" applyNumberFormat="1" applyFont="1" applyBorder="1" applyAlignment="1" applyProtection="1">
      <alignment horizontal="center"/>
    </xf>
    <xf numFmtId="9" fontId="19" fillId="0" borderId="8" xfId="0" applyNumberFormat="1" applyFont="1" applyBorder="1" applyAlignment="1">
      <alignment horizontal="center"/>
    </xf>
    <xf numFmtId="9" fontId="19" fillId="0" borderId="2" xfId="0" applyNumberFormat="1" applyFont="1" applyBorder="1" applyAlignment="1">
      <alignment horizontal="center"/>
    </xf>
    <xf numFmtId="9" fontId="20" fillId="0" borderId="2" xfId="0" applyNumberFormat="1" applyFont="1" applyBorder="1" applyAlignment="1">
      <alignment horizontal="center"/>
    </xf>
  </cellXfs>
  <cellStyles count="1">
    <cellStyle name="Normaali" xfId="0" builtinId="0"/>
  </cellStyles>
  <dxfs count="0"/>
  <tableStyles count="1" defaultTableStyle="TableStyleMedium2" defaultPivotStyle="PivotStyleLight16">
    <tableStyle name="Invisible" pivot="0" table="0" count="0" xr9:uid="{808C0365-54C0-4CBB-B05B-93A4C737FC9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1"/>
  <sheetViews>
    <sheetView tabSelected="1" zoomScaleNormal="100" workbookViewId="0">
      <selection activeCell="A6" sqref="A6"/>
    </sheetView>
  </sheetViews>
  <sheetFormatPr defaultColWidth="9.140625" defaultRowHeight="12.75" x14ac:dyDescent="0.2"/>
  <cols>
    <col min="1" max="1" width="19.85546875" style="1" customWidth="1"/>
    <col min="2" max="2" width="9.5703125" style="109" customWidth="1"/>
    <col min="3" max="3" width="9.28515625" style="109" customWidth="1"/>
    <col min="4" max="4" width="11.5703125" style="33" customWidth="1"/>
    <col min="5" max="5" width="8.28515625" style="1" customWidth="1"/>
    <col min="6" max="6" width="9.7109375" style="33" customWidth="1"/>
    <col min="7" max="7" width="6.7109375" style="1" customWidth="1"/>
    <col min="8" max="8" width="10.7109375" style="33" customWidth="1"/>
    <col min="9" max="9" width="8.7109375" style="1" customWidth="1"/>
    <col min="10" max="10" width="9.5703125" style="33" customWidth="1"/>
    <col min="11" max="11" width="13.28515625" style="33" customWidth="1"/>
    <col min="12" max="12" width="11.28515625" style="33" customWidth="1"/>
    <col min="13" max="13" width="9.140625" style="1" customWidth="1"/>
    <col min="14" max="14" width="7.7109375" style="33" customWidth="1"/>
    <col min="15" max="16384" width="9.140625" style="1"/>
  </cols>
  <sheetData>
    <row r="1" spans="1:14" x14ac:dyDescent="0.2">
      <c r="A1" s="3" t="s">
        <v>0</v>
      </c>
    </row>
    <row r="2" spans="1:14" x14ac:dyDescent="0.2">
      <c r="A2" s="4">
        <v>44233</v>
      </c>
    </row>
    <row r="3" spans="1:14" ht="6" customHeight="1" x14ac:dyDescent="0.2"/>
    <row r="4" spans="1:14" ht="20.25" x14ac:dyDescent="0.3">
      <c r="A4" s="102" t="s">
        <v>1</v>
      </c>
      <c r="B4" s="8"/>
      <c r="C4" s="8"/>
      <c r="D4" s="34"/>
      <c r="E4" s="6"/>
      <c r="F4" s="34"/>
      <c r="G4" s="6"/>
      <c r="H4" s="34"/>
      <c r="I4" s="6"/>
      <c r="J4" s="34"/>
      <c r="K4" s="34"/>
      <c r="L4" s="34"/>
      <c r="M4" s="6"/>
      <c r="N4" s="34"/>
    </row>
    <row r="5" spans="1:14" ht="14.25" x14ac:dyDescent="0.2">
      <c r="A5" s="101" t="s">
        <v>2</v>
      </c>
      <c r="B5" s="8"/>
      <c r="C5" s="8"/>
      <c r="D5" s="34"/>
      <c r="E5" s="6"/>
      <c r="F5" s="34"/>
      <c r="G5" s="6"/>
      <c r="H5" s="34"/>
      <c r="I5" s="6"/>
      <c r="J5" s="34"/>
      <c r="K5" s="34"/>
      <c r="L5" s="34"/>
      <c r="M5" s="6"/>
      <c r="N5" s="34"/>
    </row>
    <row r="6" spans="1:14" x14ac:dyDescent="0.2">
      <c r="A6" s="123" t="s">
        <v>61</v>
      </c>
      <c r="B6" s="8"/>
      <c r="C6" s="8"/>
      <c r="D6" s="34"/>
      <c r="E6" s="6"/>
      <c r="F6" s="34"/>
      <c r="G6" s="6"/>
      <c r="H6" s="34"/>
      <c r="I6" s="6"/>
      <c r="J6" s="34"/>
      <c r="K6" s="34"/>
      <c r="L6" s="34"/>
      <c r="M6" s="6"/>
      <c r="N6" s="34"/>
    </row>
    <row r="7" spans="1:14" ht="15.75" customHeight="1" x14ac:dyDescent="0.2">
      <c r="A7" s="6" t="s">
        <v>3</v>
      </c>
      <c r="B7" s="8"/>
      <c r="C7" s="8"/>
      <c r="D7" s="34"/>
      <c r="E7" s="6"/>
      <c r="F7" s="34"/>
      <c r="G7" s="6"/>
      <c r="H7" s="34"/>
      <c r="I7" s="6"/>
      <c r="J7" s="34"/>
      <c r="K7" s="34"/>
      <c r="L7" s="34"/>
      <c r="M7" s="6"/>
      <c r="N7" s="34"/>
    </row>
    <row r="8" spans="1:14" ht="15" customHeight="1" x14ac:dyDescent="0.2">
      <c r="A8" s="6"/>
      <c r="B8" s="8"/>
      <c r="C8" s="8"/>
      <c r="D8" s="34"/>
      <c r="E8" s="6"/>
      <c r="F8" s="34"/>
      <c r="G8" s="6"/>
      <c r="H8" s="34"/>
      <c r="I8" s="6"/>
      <c r="J8" s="34"/>
      <c r="K8" s="34"/>
      <c r="L8" s="34"/>
      <c r="M8" s="6"/>
      <c r="N8" s="34"/>
    </row>
    <row r="9" spans="1:14" ht="14.65" customHeight="1" x14ac:dyDescent="0.2">
      <c r="A9" s="29" t="s">
        <v>4</v>
      </c>
      <c r="B9" s="103" t="s">
        <v>60</v>
      </c>
      <c r="C9" s="51" t="s">
        <v>5</v>
      </c>
      <c r="D9" s="54"/>
      <c r="E9" s="51" t="s">
        <v>6</v>
      </c>
      <c r="F9" s="43"/>
      <c r="G9" s="50" t="s">
        <v>7</v>
      </c>
      <c r="H9" s="43"/>
      <c r="I9" s="50" t="s">
        <v>8</v>
      </c>
      <c r="J9" s="43"/>
      <c r="K9" s="64" t="s">
        <v>9</v>
      </c>
      <c r="L9" s="43"/>
      <c r="M9" s="50" t="s">
        <v>58</v>
      </c>
      <c r="N9" s="43"/>
    </row>
    <row r="10" spans="1:14" ht="14.65" customHeight="1" x14ac:dyDescent="0.2">
      <c r="A10" s="30"/>
      <c r="B10" s="104" t="s">
        <v>10</v>
      </c>
      <c r="C10" s="113"/>
      <c r="D10" s="44"/>
      <c r="E10" s="52"/>
      <c r="F10" s="44"/>
      <c r="G10" s="52"/>
      <c r="H10" s="44"/>
      <c r="I10" s="52"/>
      <c r="J10" s="44"/>
      <c r="K10" s="52"/>
      <c r="L10" s="44"/>
      <c r="M10" s="52"/>
      <c r="N10" s="44"/>
    </row>
    <row r="11" spans="1:14" ht="14.65" customHeight="1" x14ac:dyDescent="0.2">
      <c r="A11" s="24"/>
      <c r="B11" s="104"/>
      <c r="C11" s="114">
        <v>2020</v>
      </c>
      <c r="D11" s="35">
        <v>2021</v>
      </c>
      <c r="E11" s="53">
        <v>2020</v>
      </c>
      <c r="F11" s="35">
        <v>2021</v>
      </c>
      <c r="G11" s="53">
        <v>2020</v>
      </c>
      <c r="H11" s="35">
        <v>2021</v>
      </c>
      <c r="I11" s="53">
        <v>2020</v>
      </c>
      <c r="J11" s="35">
        <v>2021</v>
      </c>
      <c r="K11" s="53">
        <v>2020</v>
      </c>
      <c r="L11" s="35">
        <v>2021</v>
      </c>
      <c r="M11" s="53">
        <v>2020</v>
      </c>
      <c r="N11" s="35">
        <v>2021</v>
      </c>
    </row>
    <row r="12" spans="1:14" ht="14.65" customHeight="1" x14ac:dyDescent="0.2">
      <c r="A12" s="31"/>
      <c r="B12" s="104"/>
      <c r="C12" s="114" t="s">
        <v>12</v>
      </c>
      <c r="D12" s="36" t="s">
        <v>13</v>
      </c>
      <c r="E12" s="53" t="s">
        <v>12</v>
      </c>
      <c r="F12" s="36" t="s">
        <v>13</v>
      </c>
      <c r="G12" s="53" t="s">
        <v>12</v>
      </c>
      <c r="H12" s="36" t="s">
        <v>13</v>
      </c>
      <c r="I12" s="53" t="s">
        <v>12</v>
      </c>
      <c r="J12" s="36" t="s">
        <v>13</v>
      </c>
      <c r="K12" s="53" t="s">
        <v>12</v>
      </c>
      <c r="L12" s="36" t="s">
        <v>13</v>
      </c>
      <c r="M12" s="53" t="s">
        <v>12</v>
      </c>
      <c r="N12" s="36" t="s">
        <v>13</v>
      </c>
    </row>
    <row r="13" spans="1:14" ht="14.25" customHeight="1" x14ac:dyDescent="0.2">
      <c r="A13" s="81"/>
      <c r="B13" s="105"/>
      <c r="C13" s="115"/>
      <c r="D13" s="37" t="s">
        <v>12</v>
      </c>
      <c r="E13" s="82"/>
      <c r="F13" s="37" t="s">
        <v>12</v>
      </c>
      <c r="G13" s="82"/>
      <c r="H13" s="37" t="s">
        <v>12</v>
      </c>
      <c r="I13" s="82"/>
      <c r="J13" s="37" t="s">
        <v>12</v>
      </c>
      <c r="K13" s="82"/>
      <c r="L13" s="37" t="s">
        <v>12</v>
      </c>
      <c r="M13" s="82"/>
      <c r="N13" s="37" t="s">
        <v>12</v>
      </c>
    </row>
    <row r="14" spans="1:14" ht="14.25" customHeight="1" x14ac:dyDescent="0.2">
      <c r="A14" s="48"/>
      <c r="B14" s="106"/>
      <c r="C14" s="116"/>
      <c r="D14" s="55"/>
      <c r="E14" s="8"/>
      <c r="F14" s="55"/>
      <c r="G14" s="11"/>
      <c r="H14" s="55"/>
      <c r="I14" s="8"/>
      <c r="J14" s="55"/>
      <c r="K14" s="80"/>
      <c r="L14" s="55"/>
      <c r="M14" s="8"/>
      <c r="N14" s="55"/>
    </row>
    <row r="15" spans="1:14" ht="21" customHeight="1" x14ac:dyDescent="0.2">
      <c r="A15" s="1" t="s">
        <v>14</v>
      </c>
      <c r="B15" s="107">
        <v>26</v>
      </c>
      <c r="C15" s="136">
        <v>3.0369854297141455E-2</v>
      </c>
      <c r="D15" s="134">
        <v>6.7992644122478615E-2</v>
      </c>
      <c r="E15" s="125">
        <v>0.72516749144803327</v>
      </c>
      <c r="F15" s="134">
        <v>-0.21058719677167873</v>
      </c>
      <c r="G15" s="125">
        <v>0.10518751920121301</v>
      </c>
      <c r="H15" s="134">
        <v>2.1166241310123797E-2</v>
      </c>
      <c r="I15" s="128">
        <v>3.6211293509992193E-2</v>
      </c>
      <c r="J15" s="134">
        <v>3.9192632534140633E-2</v>
      </c>
      <c r="K15" s="133">
        <v>0.14809707620629625</v>
      </c>
      <c r="L15" s="134">
        <v>-0.16471649675851821</v>
      </c>
      <c r="M15" s="128">
        <v>5.4738339948613157E-2</v>
      </c>
      <c r="N15" s="134">
        <v>1.99604799126799E-2</v>
      </c>
    </row>
    <row r="16" spans="1:14" ht="21" customHeight="1" x14ac:dyDescent="0.2">
      <c r="A16" s="1" t="s">
        <v>15</v>
      </c>
      <c r="B16" s="107">
        <v>27</v>
      </c>
      <c r="C16" s="136">
        <v>3.4832334695258829E-2</v>
      </c>
      <c r="D16" s="134">
        <v>7.0312440901996093E-2</v>
      </c>
      <c r="E16" s="125">
        <v>0.26428422656067702</v>
      </c>
      <c r="F16" s="134">
        <v>-8.1379980211749206E-2</v>
      </c>
      <c r="G16" s="125">
        <v>9.8922361976467199E-2</v>
      </c>
      <c r="H16" s="134">
        <v>2.1566281389080146E-2</v>
      </c>
      <c r="I16" s="128">
        <v>1.2900407166793604E-2</v>
      </c>
      <c r="J16" s="134">
        <v>2.4840128704869246E-2</v>
      </c>
      <c r="K16" s="133">
        <v>-0.20191159764914116</v>
      </c>
      <c r="L16" s="134">
        <v>0.28042060988433232</v>
      </c>
      <c r="M16" s="128">
        <v>-4.1742299744094762E-2</v>
      </c>
      <c r="N16" s="134">
        <v>2.8098992509234186E-2</v>
      </c>
    </row>
    <row r="17" spans="1:14" ht="21" customHeight="1" x14ac:dyDescent="0.2">
      <c r="A17" s="1" t="s">
        <v>16</v>
      </c>
      <c r="B17" s="107">
        <v>16</v>
      </c>
      <c r="C17" s="137">
        <v>4.3694568495259684E-2</v>
      </c>
      <c r="D17" s="138">
        <v>7.2313782132077842E-2</v>
      </c>
      <c r="E17" s="139">
        <v>0.24516194612557501</v>
      </c>
      <c r="F17" s="138">
        <v>-3.7390384974189797E-2</v>
      </c>
      <c r="G17" s="139">
        <v>0.10708660874112322</v>
      </c>
      <c r="H17" s="138">
        <v>3.3490042786963194E-2</v>
      </c>
      <c r="I17" s="140">
        <v>1.2942810282708758E-2</v>
      </c>
      <c r="J17" s="138">
        <v>4.3020978706162949E-2</v>
      </c>
      <c r="K17" s="141">
        <v>-7.9158324709760045E-2</v>
      </c>
      <c r="L17" s="138">
        <v>0.27735685133551535</v>
      </c>
      <c r="M17" s="140">
        <v>1.8085458727426305E-3</v>
      </c>
      <c r="N17" s="138">
        <v>7.2906148371506829E-2</v>
      </c>
    </row>
    <row r="18" spans="1:14" ht="21" customHeight="1" x14ac:dyDescent="0.2">
      <c r="A18" s="1" t="s">
        <v>17</v>
      </c>
      <c r="B18" s="107">
        <v>11</v>
      </c>
      <c r="C18" s="136">
        <v>4.718848022413473E-2</v>
      </c>
      <c r="D18" s="134">
        <v>5.0344978092631894E-2</v>
      </c>
      <c r="E18" s="125">
        <v>0.283995308539576</v>
      </c>
      <c r="F18" s="134">
        <v>-8.2187230281441537E-2</v>
      </c>
      <c r="G18" s="125">
        <v>0.11297530827644742</v>
      </c>
      <c r="H18" s="134">
        <v>7.8689334923977509E-3</v>
      </c>
      <c r="I18" s="128">
        <v>3.4798482871805508E-2</v>
      </c>
      <c r="J18" s="134">
        <v>4.2268146875789094E-2</v>
      </c>
      <c r="K18" s="133">
        <v>-1.8139653235130587E-2</v>
      </c>
      <c r="L18" s="134">
        <v>-9.4455637248488707E-3</v>
      </c>
      <c r="M18" s="128">
        <v>3.8195045796026783E-2</v>
      </c>
      <c r="N18" s="134">
        <v>6.0979556518511056E-3</v>
      </c>
    </row>
    <row r="19" spans="1:14" ht="21" customHeight="1" x14ac:dyDescent="0.2">
      <c r="A19" s="1" t="s">
        <v>18</v>
      </c>
      <c r="B19" s="107">
        <v>23</v>
      </c>
      <c r="C19" s="136">
        <v>4.5810104069220273E-2</v>
      </c>
      <c r="D19" s="134">
        <v>6.8424436354692336E-2</v>
      </c>
      <c r="E19" s="125">
        <v>0.25522106161818747</v>
      </c>
      <c r="F19" s="134">
        <v>-7.9383613557089103E-2</v>
      </c>
      <c r="G19" s="125">
        <v>0.10406483461206127</v>
      </c>
      <c r="H19" s="134">
        <v>2.1677245026696122E-2</v>
      </c>
      <c r="I19" s="128">
        <v>3.1659802250945689E-2</v>
      </c>
      <c r="J19" s="134">
        <v>4.1497351419511587E-2</v>
      </c>
      <c r="K19" s="133">
        <v>0.21136039221371217</v>
      </c>
      <c r="L19" s="134">
        <v>-3.5192331601670276E-2</v>
      </c>
      <c r="M19" s="128">
        <v>6.9504115366441285E-2</v>
      </c>
      <c r="N19" s="134">
        <v>-1.2964735146624972E-2</v>
      </c>
    </row>
    <row r="20" spans="1:14" ht="21" customHeight="1" x14ac:dyDescent="0.2">
      <c r="A20" s="1" t="s">
        <v>19</v>
      </c>
      <c r="B20" s="107">
        <v>10</v>
      </c>
      <c r="C20" s="136">
        <v>6.6467891065029663E-2</v>
      </c>
      <c r="D20" s="134">
        <v>2.5855950328516661E-2</v>
      </c>
      <c r="E20" s="125">
        <v>0.24128206991368606</v>
      </c>
      <c r="F20" s="134">
        <v>-7.819612405734104E-2</v>
      </c>
      <c r="G20" s="125">
        <v>0.12312471291439994</v>
      </c>
      <c r="H20" s="134">
        <v>-1.1414856652671239E-2</v>
      </c>
      <c r="I20" s="128">
        <v>1.3485960191673967E-2</v>
      </c>
      <c r="J20" s="134">
        <v>2.7417122292200145E-2</v>
      </c>
      <c r="K20" s="133">
        <v>9.6026315807656318E-2</v>
      </c>
      <c r="L20" s="134">
        <v>-0.12493102436160858</v>
      </c>
      <c r="M20" s="128">
        <v>5.5663424772010542E-2</v>
      </c>
      <c r="N20" s="134">
        <v>-2.220077562562759E-2</v>
      </c>
    </row>
    <row r="21" spans="1:14" ht="21" customHeight="1" x14ac:dyDescent="0.2">
      <c r="A21" s="1" t="s">
        <v>20</v>
      </c>
      <c r="B21" s="107">
        <v>6</v>
      </c>
      <c r="C21" s="136">
        <v>5.3718708740165988E-2</v>
      </c>
      <c r="D21" s="134">
        <v>5.4929348937941339E-2</v>
      </c>
      <c r="E21" s="125">
        <v>0.23275305534671664</v>
      </c>
      <c r="F21" s="134">
        <v>-8.7637274299810025E-2</v>
      </c>
      <c r="G21" s="125">
        <v>0.11448730022869037</v>
      </c>
      <c r="H21" s="134">
        <v>1.4037369539701505E-3</v>
      </c>
      <c r="I21" s="128">
        <v>2.3543587757193594E-2</v>
      </c>
      <c r="J21" s="134">
        <v>5.9867079260144819E-2</v>
      </c>
      <c r="K21" s="133">
        <v>-0.28571307388880013</v>
      </c>
      <c r="L21" s="134">
        <v>0.17000868291094587</v>
      </c>
      <c r="M21" s="128">
        <v>-6.4414515913146508E-2</v>
      </c>
      <c r="N21" s="134">
        <v>-7.490480116773339E-2</v>
      </c>
    </row>
    <row r="22" spans="1:14" ht="21" customHeight="1" x14ac:dyDescent="0.2">
      <c r="A22" s="1" t="s">
        <v>21</v>
      </c>
      <c r="B22" s="107">
        <v>9</v>
      </c>
      <c r="C22" s="136">
        <v>3.0314406393737097E-2</v>
      </c>
      <c r="D22" s="134">
        <v>7.9068929429849583E-2</v>
      </c>
      <c r="E22" s="125">
        <v>0.25253140564690202</v>
      </c>
      <c r="F22" s="134">
        <v>-7.5296501499643884E-2</v>
      </c>
      <c r="G22" s="125">
        <v>0.10152133030778207</v>
      </c>
      <c r="H22" s="134">
        <v>2.2823050391511536E-2</v>
      </c>
      <c r="I22" s="128">
        <v>8.680686974727822E-2</v>
      </c>
      <c r="J22" s="134">
        <v>2.0046502696222826E-3</v>
      </c>
      <c r="K22" s="133">
        <v>-8.0594799365733938E-2</v>
      </c>
      <c r="L22" s="134">
        <v>-9.5657114000757548E-2</v>
      </c>
      <c r="M22" s="128">
        <v>1.8063788392301782E-2</v>
      </c>
      <c r="N22" s="134">
        <v>4.734764881193386E-2</v>
      </c>
    </row>
    <row r="23" spans="1:14" ht="21" customHeight="1" x14ac:dyDescent="0.2">
      <c r="A23" s="1" t="s">
        <v>22</v>
      </c>
      <c r="B23" s="107">
        <v>12</v>
      </c>
      <c r="C23" s="136">
        <v>7.5828179438064233E-2</v>
      </c>
      <c r="D23" s="134">
        <v>6.4032816077805116E-2</v>
      </c>
      <c r="E23" s="125">
        <v>0.1746703472436868</v>
      </c>
      <c r="F23" s="134">
        <v>-5.9674714302429994E-2</v>
      </c>
      <c r="G23" s="125">
        <v>0.11637235659188457</v>
      </c>
      <c r="H23" s="134">
        <v>1.0639204500619129E-2</v>
      </c>
      <c r="I23" s="128">
        <v>2.175846017663275E-2</v>
      </c>
      <c r="J23" s="134">
        <v>8.116068391851787E-2</v>
      </c>
      <c r="K23" s="133">
        <v>0.25941355317039627</v>
      </c>
      <c r="L23" s="134">
        <v>-0.3903075489282386</v>
      </c>
      <c r="M23" s="128">
        <v>4.5604987465010675E-2</v>
      </c>
      <c r="N23" s="134">
        <v>-1.3015970394766409E-2</v>
      </c>
    </row>
    <row r="24" spans="1:14" ht="21" customHeight="1" x14ac:dyDescent="0.2">
      <c r="A24" s="1" t="s">
        <v>23</v>
      </c>
      <c r="B24" s="107">
        <v>19</v>
      </c>
      <c r="C24" s="136">
        <v>4.1587375208752532E-2</v>
      </c>
      <c r="D24" s="134">
        <v>7.4412681675336281E-2</v>
      </c>
      <c r="E24" s="125">
        <v>0.18180663192091032</v>
      </c>
      <c r="F24" s="134">
        <v>-5.4044826240673555E-2</v>
      </c>
      <c r="G24" s="125">
        <v>9.5190749493981971E-2</v>
      </c>
      <c r="H24" s="134">
        <v>2.1421864520455986E-2</v>
      </c>
      <c r="I24" s="128">
        <v>3.2959485072344835E-2</v>
      </c>
      <c r="J24" s="134">
        <v>3.9264665934403385E-2</v>
      </c>
      <c r="K24" s="133">
        <v>-0.28890313702468268</v>
      </c>
      <c r="L24" s="134">
        <v>6.8981580757030314E-2</v>
      </c>
      <c r="M24" s="128">
        <v>9.9256496544989622E-2</v>
      </c>
      <c r="N24" s="134">
        <v>-5.2707337165778948E-3</v>
      </c>
    </row>
    <row r="25" spans="1:14" ht="21" customHeight="1" x14ac:dyDescent="0.2">
      <c r="A25" s="1" t="s">
        <v>24</v>
      </c>
      <c r="B25" s="107">
        <v>13</v>
      </c>
      <c r="C25" s="136">
        <v>2.4274216795955532E-2</v>
      </c>
      <c r="D25" s="134">
        <v>7.4782046120605655E-2</v>
      </c>
      <c r="E25" s="125">
        <v>0.14550698467901452</v>
      </c>
      <c r="F25" s="134">
        <v>-3.7419716313809956E-2</v>
      </c>
      <c r="G25" s="125">
        <v>7.6747649357504555E-2</v>
      </c>
      <c r="H25" s="134">
        <v>2.3116271878696314E-2</v>
      </c>
      <c r="I25" s="128">
        <v>2.624196876603117E-2</v>
      </c>
      <c r="J25" s="134">
        <v>4.8198342739576176E-2</v>
      </c>
      <c r="K25" s="133">
        <v>0.30201565030985511</v>
      </c>
      <c r="L25" s="134">
        <v>-0.33713067576209771</v>
      </c>
      <c r="M25" s="128">
        <v>-1.3634888984794315E-2</v>
      </c>
      <c r="N25" s="134">
        <v>1.6152950158568519E-2</v>
      </c>
    </row>
    <row r="26" spans="1:14" ht="21" customHeight="1" x14ac:dyDescent="0.2">
      <c r="A26" s="1" t="s">
        <v>25</v>
      </c>
      <c r="B26" s="107">
        <v>22</v>
      </c>
      <c r="C26" s="136">
        <v>4.0240822175976125E-2</v>
      </c>
      <c r="D26" s="134">
        <v>6.7527570548167493E-2</v>
      </c>
      <c r="E26" s="125">
        <v>0.22226651163398473</v>
      </c>
      <c r="F26" s="134">
        <v>-6.0264796031219411E-2</v>
      </c>
      <c r="G26" s="125">
        <v>0.10251412479388174</v>
      </c>
      <c r="H26" s="134">
        <v>1.9059483661587794E-2</v>
      </c>
      <c r="I26" s="128">
        <v>1.6332550249878071E-2</v>
      </c>
      <c r="J26" s="134">
        <v>5.3626583496370533E-2</v>
      </c>
      <c r="K26" s="133">
        <v>4.4007563473041446E-2</v>
      </c>
      <c r="L26" s="134">
        <v>2.9488555487048315E-2</v>
      </c>
      <c r="M26" s="128">
        <v>-2.665505835019184E-2</v>
      </c>
      <c r="N26" s="134">
        <v>-4.8629133797569106E-2</v>
      </c>
    </row>
    <row r="27" spans="1:14" ht="21" customHeight="1" x14ac:dyDescent="0.2">
      <c r="A27" s="1" t="s">
        <v>26</v>
      </c>
      <c r="B27" s="107">
        <v>18</v>
      </c>
      <c r="C27" s="136">
        <v>3.5184192046652803E-2</v>
      </c>
      <c r="D27" s="134">
        <v>5.7370124698493577E-2</v>
      </c>
      <c r="E27" s="125">
        <v>0.17074727292231959</v>
      </c>
      <c r="F27" s="134">
        <v>-4.4546316242998797E-2</v>
      </c>
      <c r="G27" s="125">
        <v>9.2372449759514419E-2</v>
      </c>
      <c r="H27" s="134">
        <v>1.1291224931548275E-2</v>
      </c>
      <c r="I27" s="128">
        <v>1.1256703024541327E-2</v>
      </c>
      <c r="J27" s="134">
        <v>5.3146194754904098E-2</v>
      </c>
      <c r="K27" s="133">
        <v>-3.9457605400474105E-2</v>
      </c>
      <c r="L27" s="134">
        <v>-5.2752235371744408E-2</v>
      </c>
      <c r="M27" s="128">
        <v>2.4628917981944786E-2</v>
      </c>
      <c r="N27" s="134">
        <v>5.2374286585527056E-2</v>
      </c>
    </row>
    <row r="28" spans="1:14" ht="21" customHeight="1" x14ac:dyDescent="0.2">
      <c r="A28" s="1" t="s">
        <v>27</v>
      </c>
      <c r="B28" s="107">
        <v>14</v>
      </c>
      <c r="C28" s="136">
        <v>4.3220433249365101E-2</v>
      </c>
      <c r="D28" s="134">
        <v>6.2229874703823969E-2</v>
      </c>
      <c r="E28" s="125">
        <v>0.21103788943162652</v>
      </c>
      <c r="F28" s="134">
        <v>-3.7800218950378855E-2</v>
      </c>
      <c r="G28" s="125">
        <v>0.1020155260844057</v>
      </c>
      <c r="H28" s="134">
        <v>2.3717114996868967E-2</v>
      </c>
      <c r="I28" s="128">
        <v>2.1961872444508611E-2</v>
      </c>
      <c r="J28" s="134">
        <v>5.1547250928235408E-2</v>
      </c>
      <c r="K28" s="133">
        <v>-0.14720928092460972</v>
      </c>
      <c r="L28" s="134">
        <v>-5.3474558076289917E-2</v>
      </c>
      <c r="M28" s="128">
        <v>3.1855696357883989E-2</v>
      </c>
      <c r="N28" s="134">
        <v>6.6554214853077928E-2</v>
      </c>
    </row>
    <row r="29" spans="1:14" ht="21" customHeight="1" x14ac:dyDescent="0.2">
      <c r="A29" s="1" t="s">
        <v>28</v>
      </c>
      <c r="B29" s="107">
        <v>8</v>
      </c>
      <c r="C29" s="136">
        <v>4.0094159624066934E-2</v>
      </c>
      <c r="D29" s="134">
        <v>5.1852620423106677E-2</v>
      </c>
      <c r="E29" s="125">
        <v>0.20863300922541986</v>
      </c>
      <c r="F29" s="134">
        <v>-5.3126789167233915E-2</v>
      </c>
      <c r="G29" s="125">
        <v>0.10266009208250955</v>
      </c>
      <c r="H29" s="134">
        <v>9.1362034975593573E-3</v>
      </c>
      <c r="I29" s="128">
        <v>2.8176211149706337E-2</v>
      </c>
      <c r="J29" s="134">
        <v>5.8011887801290823E-2</v>
      </c>
      <c r="K29" s="133">
        <v>5.9677272504586529E-2</v>
      </c>
      <c r="L29" s="134">
        <v>0.36086956521739133</v>
      </c>
      <c r="M29" s="128">
        <v>8.998926687111275E-2</v>
      </c>
      <c r="N29" s="134">
        <v>-3.1344393850592976E-2</v>
      </c>
    </row>
    <row r="30" spans="1:14" ht="21" customHeight="1" x14ac:dyDescent="0.2">
      <c r="A30" s="1" t="s">
        <v>29</v>
      </c>
      <c r="B30" s="107">
        <v>30</v>
      </c>
      <c r="C30" s="136">
        <v>3.0946383629716443E-2</v>
      </c>
      <c r="D30" s="134">
        <v>8.0957305267911714E-2</v>
      </c>
      <c r="E30" s="125">
        <v>0.194458343905107</v>
      </c>
      <c r="F30" s="134">
        <v>-5.5407892617649689E-2</v>
      </c>
      <c r="G30" s="125">
        <v>9.1926308298231646E-2</v>
      </c>
      <c r="H30" s="134">
        <v>2.5326085263942741E-2</v>
      </c>
      <c r="I30" s="128">
        <v>2.2559746409409009E-2</v>
      </c>
      <c r="J30" s="134">
        <v>3.7006330335334577E-2</v>
      </c>
      <c r="K30" s="133">
        <v>8.8332248519328322E-3</v>
      </c>
      <c r="L30" s="134">
        <v>-0.10872952279202262</v>
      </c>
      <c r="M30" s="128">
        <v>4.5468669550242181E-2</v>
      </c>
      <c r="N30" s="134">
        <v>-3.8876282691052207E-2</v>
      </c>
    </row>
    <row r="31" spans="1:14" ht="21" customHeight="1" x14ac:dyDescent="0.2">
      <c r="A31" s="1" t="s">
        <v>30</v>
      </c>
      <c r="B31" s="107">
        <v>8</v>
      </c>
      <c r="C31" s="136">
        <v>2.2960444307044935E-2</v>
      </c>
      <c r="D31" s="134">
        <v>7.7447821202625153E-2</v>
      </c>
      <c r="E31" s="125">
        <v>0.15150409807322326</v>
      </c>
      <c r="F31" s="134">
        <v>-3.571165246114362E-2</v>
      </c>
      <c r="G31" s="125">
        <v>8.3509434451707457E-2</v>
      </c>
      <c r="H31" s="134">
        <v>2.080042224617256E-2</v>
      </c>
      <c r="I31" s="128">
        <v>4.2176548655595857E-2</v>
      </c>
      <c r="J31" s="134">
        <v>1.233217304823475E-2</v>
      </c>
      <c r="K31" s="133">
        <v>0.61948412357836014</v>
      </c>
      <c r="L31" s="134">
        <v>-0.40084754059383776</v>
      </c>
      <c r="M31" s="128">
        <v>-2.7372400105421947E-2</v>
      </c>
      <c r="N31" s="134">
        <v>-1.3008738877249654E-2</v>
      </c>
    </row>
    <row r="32" spans="1:14" ht="19.149999999999999" customHeight="1" x14ac:dyDescent="0.2">
      <c r="A32" s="32" t="s">
        <v>31</v>
      </c>
      <c r="B32" s="107">
        <v>21</v>
      </c>
      <c r="C32" s="136">
        <v>4.2739231021534888E-2</v>
      </c>
      <c r="D32" s="134">
        <v>5.0772756334666096E-2</v>
      </c>
      <c r="E32" s="136">
        <v>0.19812700277241552</v>
      </c>
      <c r="F32" s="134">
        <v>-7.0189934943543017E-2</v>
      </c>
      <c r="G32" s="125">
        <v>0.10306841694743916</v>
      </c>
      <c r="H32" s="134">
        <v>-2.3808341276028035E-4</v>
      </c>
      <c r="I32" s="127">
        <v>1.0504592554229846E-2</v>
      </c>
      <c r="J32" s="134">
        <v>3.5558154452321945E-2</v>
      </c>
      <c r="K32" s="131">
        <v>0.15761638298272354</v>
      </c>
      <c r="L32" s="134">
        <v>9.9815524336597169E-2</v>
      </c>
      <c r="M32" s="127">
        <v>3.0399162663488414E-2</v>
      </c>
      <c r="N32" s="134">
        <v>3.5255248445866041E-2</v>
      </c>
    </row>
    <row r="33" spans="1:16" s="5" customFormat="1" ht="19.5" customHeight="1" x14ac:dyDescent="0.2">
      <c r="A33" s="49" t="s">
        <v>32</v>
      </c>
      <c r="B33" s="108">
        <f>SUM(B15:B32)</f>
        <v>293</v>
      </c>
      <c r="C33" s="132">
        <v>3.8299597232460063E-2</v>
      </c>
      <c r="D33" s="135">
        <v>6.6831844821626241E-2</v>
      </c>
      <c r="E33" s="126">
        <v>0.2717769004647787</v>
      </c>
      <c r="F33" s="135">
        <v>-8.4610545852125532E-2</v>
      </c>
      <c r="G33" s="130">
        <v>0.10223717785076675</v>
      </c>
      <c r="H33" s="135">
        <v>1.8980421064858928E-2</v>
      </c>
      <c r="I33" s="129">
        <v>2.6929932844014428E-2</v>
      </c>
      <c r="J33" s="135">
        <v>4.1006742836936963E-2</v>
      </c>
      <c r="K33" s="129">
        <v>6.3981246306700365E-2</v>
      </c>
      <c r="L33" s="135">
        <v>-9.0603245515697803E-2</v>
      </c>
      <c r="M33" s="129">
        <v>3.174777269791499E-2</v>
      </c>
      <c r="N33" s="135">
        <v>5.1756426930890465E-3</v>
      </c>
      <c r="P33" s="1"/>
    </row>
    <row r="34" spans="1:16" ht="13.5" customHeight="1" x14ac:dyDescent="0.2">
      <c r="A34" s="12"/>
      <c r="B34" s="9"/>
      <c r="C34" s="9"/>
      <c r="D34" s="56"/>
      <c r="E34" s="6"/>
      <c r="F34" s="59"/>
      <c r="G34" s="10"/>
      <c r="H34" s="59"/>
      <c r="I34" s="13"/>
      <c r="J34" s="59"/>
      <c r="K34" s="59"/>
      <c r="L34" s="59"/>
      <c r="M34" s="8"/>
      <c r="N34" s="34"/>
    </row>
    <row r="35" spans="1:16" ht="15" customHeight="1" x14ac:dyDescent="0.2">
      <c r="A35" s="61"/>
      <c r="B35" s="112"/>
      <c r="C35" s="110"/>
      <c r="D35" s="57"/>
      <c r="E35" s="2"/>
      <c r="F35" s="60"/>
      <c r="G35" s="2"/>
      <c r="H35" s="60"/>
      <c r="I35" s="2"/>
      <c r="J35" s="60"/>
      <c r="K35" s="60"/>
      <c r="L35" s="60"/>
      <c r="M35" s="2"/>
      <c r="N35" s="60"/>
    </row>
    <row r="36" spans="1:16" x14ac:dyDescent="0.2">
      <c r="C36" s="111"/>
      <c r="D36" s="58"/>
    </row>
    <row r="37" spans="1:16" x14ac:dyDescent="0.2">
      <c r="C37" s="111"/>
      <c r="D37" s="58"/>
    </row>
    <row r="38" spans="1:16" x14ac:dyDescent="0.2">
      <c r="C38" s="111"/>
      <c r="D38" s="58"/>
      <c r="F38" s="1"/>
      <c r="H38" s="1"/>
      <c r="J38" s="1"/>
      <c r="K38" s="1"/>
      <c r="L38" s="1"/>
    </row>
    <row r="39" spans="1:16" x14ac:dyDescent="0.2">
      <c r="C39" s="111"/>
      <c r="D39" s="58"/>
      <c r="H39" s="1"/>
    </row>
    <row r="40" spans="1:16" x14ac:dyDescent="0.2">
      <c r="C40" s="111"/>
      <c r="D40" s="58"/>
      <c r="H40" s="1"/>
    </row>
    <row r="41" spans="1:16" x14ac:dyDescent="0.2">
      <c r="H41" s="1"/>
    </row>
  </sheetData>
  <phoneticPr fontId="1" type="noConversion"/>
  <pageMargins left="0.55118110236220474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40"/>
  <sheetViews>
    <sheetView zoomScaleNormal="100" workbookViewId="0">
      <pane xSplit="1" ySplit="13" topLeftCell="B14" activePane="bottomRight" state="frozen"/>
      <selection pane="topRight" activeCell="B1" sqref="B1"/>
      <selection pane="bottomLeft" activeCell="A13" sqref="A13"/>
      <selection pane="bottomRight" activeCell="E40" sqref="E40"/>
    </sheetView>
  </sheetViews>
  <sheetFormatPr defaultColWidth="9.140625" defaultRowHeight="12.75" x14ac:dyDescent="0.2"/>
  <cols>
    <col min="1" max="1" width="36.140625" style="1" customWidth="1"/>
    <col min="2" max="2" width="5.28515625" style="1" customWidth="1"/>
    <col min="3" max="3" width="8.5703125" style="1" customWidth="1"/>
    <col min="4" max="4" width="5.28515625" style="1" customWidth="1"/>
    <col min="5" max="5" width="9.28515625" style="33" customWidth="1"/>
    <col min="6" max="6" width="5.5703125" style="1" customWidth="1"/>
    <col min="7" max="7" width="9.140625" style="33" customWidth="1"/>
    <col min="8" max="8" width="5.5703125" style="1" customWidth="1"/>
    <col min="9" max="9" width="9.7109375" style="33" customWidth="1"/>
    <col min="10" max="10" width="6.42578125" style="1" customWidth="1"/>
    <col min="11" max="11" width="7.28515625" style="33" customWidth="1"/>
    <col min="12" max="12" width="5.140625" style="1" customWidth="1"/>
    <col min="13" max="13" width="6.5703125" style="33" customWidth="1"/>
    <col min="14" max="14" width="5.85546875" style="1" customWidth="1"/>
    <col min="15" max="15" width="5.7109375" style="33" customWidth="1"/>
    <col min="16" max="16" width="6.7109375" style="1" customWidth="1"/>
    <col min="17" max="17" width="6.28515625" style="33" customWidth="1"/>
    <col min="18" max="18" width="5.5703125" style="33" customWidth="1"/>
    <col min="19" max="19" width="7.28515625" style="33" customWidth="1"/>
    <col min="20" max="20" width="5.5703125" style="33" customWidth="1"/>
    <col min="21" max="21" width="6.5703125" style="33" customWidth="1"/>
    <col min="22" max="22" width="8.28515625" style="1" customWidth="1"/>
    <col min="23" max="23" width="8.28515625" style="33" customWidth="1"/>
    <col min="24" max="24" width="5.28515625" style="1" customWidth="1"/>
    <col min="25" max="25" width="6.85546875" style="1" customWidth="1"/>
    <col min="26" max="16384" width="9.140625" style="1"/>
  </cols>
  <sheetData>
    <row r="1" spans="1:27" x14ac:dyDescent="0.2">
      <c r="A1" s="3" t="s">
        <v>0</v>
      </c>
    </row>
    <row r="2" spans="1:27" x14ac:dyDescent="0.2">
      <c r="A2" s="4">
        <f>'årliga förändringar'!A2</f>
        <v>44233</v>
      </c>
    </row>
    <row r="3" spans="1:27" ht="6" customHeight="1" x14ac:dyDescent="0.2"/>
    <row r="4" spans="1:27" ht="20.25" x14ac:dyDescent="0.3">
      <c r="A4" s="102" t="s">
        <v>33</v>
      </c>
      <c r="B4" s="6"/>
      <c r="C4" s="6"/>
      <c r="D4" s="6"/>
      <c r="E4" s="34"/>
      <c r="F4" s="6"/>
      <c r="G4" s="34"/>
      <c r="H4" s="6"/>
      <c r="I4" s="34"/>
      <c r="J4" s="6"/>
      <c r="K4" s="34"/>
      <c r="L4" s="6"/>
      <c r="M4" s="34"/>
      <c r="N4" s="6"/>
      <c r="O4" s="34"/>
      <c r="P4" s="6"/>
      <c r="Q4" s="34"/>
      <c r="R4" s="34"/>
      <c r="S4" s="34"/>
      <c r="T4" s="34"/>
      <c r="U4" s="34"/>
      <c r="V4" s="6"/>
      <c r="W4" s="34"/>
    </row>
    <row r="5" spans="1:27" ht="18.399999999999999" customHeight="1" x14ac:dyDescent="0.2">
      <c r="A5" s="123" t="s">
        <v>59</v>
      </c>
      <c r="B5" s="6"/>
      <c r="C5" s="6"/>
      <c r="D5" s="6"/>
      <c r="E5" s="34"/>
      <c r="F5" s="6"/>
      <c r="G5" s="34"/>
      <c r="H5" s="6"/>
      <c r="I5" s="34"/>
      <c r="J5" s="6"/>
      <c r="K5" s="34"/>
      <c r="L5" s="6"/>
      <c r="M5" s="34"/>
      <c r="N5" s="6"/>
      <c r="O5" s="34"/>
      <c r="P5" s="6"/>
      <c r="Q5" s="34"/>
      <c r="R5" s="34"/>
      <c r="S5" s="34"/>
      <c r="T5" s="34"/>
      <c r="U5" s="34"/>
      <c r="V5" s="6"/>
      <c r="W5" s="34"/>
    </row>
    <row r="6" spans="1:27" ht="18.399999999999999" customHeight="1" x14ac:dyDescent="0.2">
      <c r="A6" s="6" t="s">
        <v>34</v>
      </c>
      <c r="B6" s="6"/>
      <c r="C6" s="6"/>
      <c r="D6" s="6"/>
      <c r="E6" s="34"/>
      <c r="F6" s="6"/>
      <c r="G6" s="34"/>
      <c r="H6" s="6"/>
      <c r="I6" s="34"/>
      <c r="J6" s="6"/>
      <c r="K6" s="34"/>
      <c r="L6" s="6"/>
      <c r="M6" s="34"/>
      <c r="N6" s="6"/>
      <c r="O6" s="34"/>
      <c r="P6" s="6"/>
      <c r="Q6" s="34"/>
      <c r="R6" s="34"/>
      <c r="S6" s="34"/>
      <c r="T6" s="34"/>
      <c r="U6" s="34"/>
      <c r="V6" s="6"/>
      <c r="W6" s="34"/>
    </row>
    <row r="7" spans="1:27" ht="12" customHeight="1" x14ac:dyDescent="0.2">
      <c r="A7" s="6"/>
      <c r="B7" s="6"/>
      <c r="C7" s="6"/>
      <c r="D7" s="6"/>
      <c r="E7" s="34"/>
      <c r="F7" s="6"/>
      <c r="G7" s="34"/>
      <c r="H7" s="6"/>
      <c r="I7" s="34"/>
      <c r="J7" s="6"/>
      <c r="K7" s="34"/>
      <c r="L7" s="6"/>
      <c r="M7" s="34"/>
      <c r="N7" s="6"/>
      <c r="O7" s="34"/>
      <c r="P7" s="6"/>
      <c r="Q7" s="34"/>
      <c r="R7" s="34"/>
      <c r="S7" s="34"/>
      <c r="T7" s="34"/>
      <c r="U7" s="34"/>
      <c r="V7" s="6"/>
      <c r="W7" s="34"/>
    </row>
    <row r="8" spans="1:27" ht="14.65" customHeight="1" x14ac:dyDescent="0.25">
      <c r="A8" s="19" t="s">
        <v>4</v>
      </c>
      <c r="B8" s="83" t="s">
        <v>60</v>
      </c>
      <c r="C8" s="84" t="s">
        <v>35</v>
      </c>
      <c r="D8" s="20" t="s">
        <v>36</v>
      </c>
      <c r="E8" s="39"/>
      <c r="F8" s="20" t="s">
        <v>37</v>
      </c>
      <c r="G8" s="39"/>
      <c r="H8" s="20" t="s">
        <v>38</v>
      </c>
      <c r="I8" s="39"/>
      <c r="J8" s="20" t="s">
        <v>39</v>
      </c>
      <c r="K8" s="39"/>
      <c r="L8" s="20" t="s">
        <v>40</v>
      </c>
      <c r="M8" s="45"/>
      <c r="N8" s="20" t="s">
        <v>41</v>
      </c>
      <c r="O8" s="45"/>
      <c r="P8" s="20" t="s">
        <v>42</v>
      </c>
      <c r="Q8" s="45"/>
      <c r="R8" s="64" t="s">
        <v>9</v>
      </c>
      <c r="S8" s="45"/>
      <c r="T8" s="95" t="s">
        <v>43</v>
      </c>
      <c r="U8" s="96"/>
      <c r="V8" s="64" t="s">
        <v>44</v>
      </c>
      <c r="W8" s="45"/>
      <c r="X8" s="62" t="s">
        <v>45</v>
      </c>
      <c r="Y8" s="45"/>
    </row>
    <row r="9" spans="1:27" ht="14.65" customHeight="1" x14ac:dyDescent="0.25">
      <c r="A9" s="21"/>
      <c r="B9" s="85">
        <v>2021</v>
      </c>
      <c r="C9" s="86" t="s">
        <v>11</v>
      </c>
      <c r="D9" s="22" t="s">
        <v>46</v>
      </c>
      <c r="E9" s="40"/>
      <c r="F9" s="22" t="s">
        <v>47</v>
      </c>
      <c r="G9" s="40"/>
      <c r="H9" s="22" t="s">
        <v>48</v>
      </c>
      <c r="I9" s="40"/>
      <c r="J9" s="22" t="s">
        <v>49</v>
      </c>
      <c r="K9" s="40"/>
      <c r="L9" s="22" t="s">
        <v>46</v>
      </c>
      <c r="M9" s="46"/>
      <c r="N9" s="22" t="s">
        <v>50</v>
      </c>
      <c r="O9" s="46"/>
      <c r="P9" s="22" t="s">
        <v>51</v>
      </c>
      <c r="Q9" s="46"/>
      <c r="R9" s="65"/>
      <c r="S9" s="46"/>
      <c r="T9" s="97" t="s">
        <v>52</v>
      </c>
      <c r="U9" s="98"/>
      <c r="V9" s="65" t="s">
        <v>53</v>
      </c>
      <c r="W9" s="46"/>
      <c r="X9" s="63" t="s">
        <v>54</v>
      </c>
      <c r="Y9" s="46"/>
    </row>
    <row r="10" spans="1:27" ht="14.65" customHeight="1" x14ac:dyDescent="0.25">
      <c r="A10" s="21"/>
      <c r="B10" s="85"/>
      <c r="C10" s="87" t="s">
        <v>55</v>
      </c>
      <c r="D10" s="69"/>
      <c r="E10" s="41"/>
      <c r="F10" s="23" t="s">
        <v>46</v>
      </c>
      <c r="G10" s="41"/>
      <c r="H10" s="23" t="s">
        <v>46</v>
      </c>
      <c r="I10" s="41"/>
      <c r="J10" s="23" t="s">
        <v>46</v>
      </c>
      <c r="K10" s="41"/>
      <c r="L10" s="70"/>
      <c r="M10" s="67"/>
      <c r="N10" s="70" t="s">
        <v>56</v>
      </c>
      <c r="O10" s="67"/>
      <c r="P10" s="23" t="s">
        <v>57</v>
      </c>
      <c r="Q10" s="67"/>
      <c r="R10" s="66" t="s">
        <v>57</v>
      </c>
      <c r="S10" s="67"/>
      <c r="T10" s="23" t="s">
        <v>46</v>
      </c>
      <c r="U10" s="99"/>
      <c r="V10" s="66"/>
      <c r="W10" s="67"/>
      <c r="X10" s="70"/>
      <c r="Y10" s="67"/>
    </row>
    <row r="11" spans="1:27" ht="14.65" customHeight="1" x14ac:dyDescent="0.25">
      <c r="A11" s="24"/>
      <c r="B11" s="85"/>
      <c r="C11" s="86">
        <v>2020</v>
      </c>
      <c r="D11" s="25">
        <v>2020</v>
      </c>
      <c r="E11" s="40">
        <v>2021</v>
      </c>
      <c r="F11" s="25">
        <v>2020</v>
      </c>
      <c r="G11" s="40">
        <v>2021</v>
      </c>
      <c r="H11" s="25">
        <v>2020</v>
      </c>
      <c r="I11" s="40">
        <v>2021</v>
      </c>
      <c r="J11" s="25">
        <v>2020</v>
      </c>
      <c r="K11" s="40">
        <v>2021</v>
      </c>
      <c r="L11" s="25">
        <v>2020</v>
      </c>
      <c r="M11" s="40">
        <v>2021</v>
      </c>
      <c r="N11" s="25">
        <v>2020</v>
      </c>
      <c r="O11" s="40">
        <v>2021</v>
      </c>
      <c r="P11" s="25">
        <v>2020</v>
      </c>
      <c r="Q11" s="40">
        <v>2021</v>
      </c>
      <c r="R11" s="25">
        <v>2020</v>
      </c>
      <c r="S11" s="40">
        <v>2021</v>
      </c>
      <c r="T11" s="25">
        <v>2020</v>
      </c>
      <c r="U11" s="40">
        <v>2021</v>
      </c>
      <c r="V11" s="25">
        <v>2020</v>
      </c>
      <c r="W11" s="40">
        <v>2021</v>
      </c>
      <c r="X11" s="25">
        <v>2020</v>
      </c>
      <c r="Y11" s="40">
        <v>2021</v>
      </c>
    </row>
    <row r="12" spans="1:27" ht="14.65" customHeight="1" x14ac:dyDescent="0.25">
      <c r="A12" s="24"/>
      <c r="B12" s="85"/>
      <c r="C12" s="86"/>
      <c r="D12" s="26"/>
      <c r="E12" s="36" t="s">
        <v>13</v>
      </c>
      <c r="F12" s="26"/>
      <c r="G12" s="36" t="s">
        <v>13</v>
      </c>
      <c r="H12" s="26"/>
      <c r="I12" s="36" t="s">
        <v>13</v>
      </c>
      <c r="J12" s="26"/>
      <c r="K12" s="36" t="s">
        <v>13</v>
      </c>
      <c r="L12" s="26"/>
      <c r="M12" s="36" t="s">
        <v>13</v>
      </c>
      <c r="N12" s="26"/>
      <c r="O12" s="36" t="s">
        <v>13</v>
      </c>
      <c r="P12" s="26"/>
      <c r="Q12" s="36" t="s">
        <v>13</v>
      </c>
      <c r="R12" s="26"/>
      <c r="S12" s="36" t="s">
        <v>13</v>
      </c>
      <c r="T12" s="26"/>
      <c r="U12" s="36" t="s">
        <v>13</v>
      </c>
      <c r="V12" s="26"/>
      <c r="W12" s="36" t="s">
        <v>13</v>
      </c>
      <c r="X12" s="26"/>
      <c r="Y12" s="36" t="s">
        <v>13</v>
      </c>
    </row>
    <row r="13" spans="1:27" ht="14.65" customHeight="1" x14ac:dyDescent="0.25">
      <c r="A13" s="75"/>
      <c r="B13" s="88"/>
      <c r="C13" s="89"/>
      <c r="D13" s="28"/>
      <c r="E13" s="37"/>
      <c r="F13" s="27"/>
      <c r="G13" s="42"/>
      <c r="H13" s="27"/>
      <c r="I13" s="42"/>
      <c r="J13" s="27"/>
      <c r="K13" s="42"/>
      <c r="L13" s="27"/>
      <c r="M13" s="42"/>
      <c r="N13" s="28"/>
      <c r="O13" s="37"/>
      <c r="P13" s="28"/>
      <c r="Q13" s="37"/>
      <c r="R13" s="76"/>
      <c r="S13" s="37"/>
      <c r="T13" s="76"/>
      <c r="U13" s="37"/>
      <c r="V13" s="79"/>
      <c r="W13" s="37"/>
      <c r="X13" s="79"/>
      <c r="Y13" s="37"/>
    </row>
    <row r="14" spans="1:27" ht="7.15" customHeight="1" x14ac:dyDescent="0.25">
      <c r="A14" s="72"/>
      <c r="B14" s="90"/>
      <c r="C14" s="90"/>
      <c r="D14" s="71"/>
      <c r="E14" s="73"/>
      <c r="F14" s="72"/>
      <c r="G14" s="74"/>
      <c r="H14" s="72"/>
      <c r="I14" s="74"/>
      <c r="J14" s="72"/>
      <c r="K14" s="74"/>
      <c r="L14" s="72"/>
      <c r="M14" s="74"/>
      <c r="N14" s="71"/>
      <c r="O14" s="73"/>
      <c r="P14" s="71"/>
      <c r="Q14" s="73"/>
      <c r="R14" s="73"/>
      <c r="S14" s="73"/>
      <c r="T14" s="73"/>
      <c r="U14" s="73"/>
      <c r="V14" s="71"/>
      <c r="W14" s="73"/>
      <c r="X14" s="71"/>
      <c r="Y14" s="73"/>
    </row>
    <row r="15" spans="1:27" ht="17.649999999999999" customHeight="1" x14ac:dyDescent="0.25">
      <c r="A15" s="119" t="s">
        <v>14</v>
      </c>
      <c r="B15" s="117">
        <v>26</v>
      </c>
      <c r="C15" s="91">
        <v>1702678</v>
      </c>
      <c r="D15" s="156">
        <v>5070.9435371808413</v>
      </c>
      <c r="E15" s="152">
        <v>5415.7303964695611</v>
      </c>
      <c r="F15" s="156">
        <v>1024.5977219415531</v>
      </c>
      <c r="G15" s="158">
        <v>808.83055985923352</v>
      </c>
      <c r="H15" s="161">
        <v>6095.5412591223949</v>
      </c>
      <c r="I15" s="158">
        <v>6224.5609563287953</v>
      </c>
      <c r="J15" s="161">
        <v>-5225.0155343523556</v>
      </c>
      <c r="K15" s="152">
        <v>-5429.797648175404</v>
      </c>
      <c r="L15" s="156">
        <v>988.45465789773527</v>
      </c>
      <c r="M15" s="152">
        <v>956.62538659687857</v>
      </c>
      <c r="N15" s="165">
        <v>1.8581117260581892</v>
      </c>
      <c r="O15" s="170">
        <v>1.7550272548704815</v>
      </c>
      <c r="P15" s="157">
        <v>463.08990895518707</v>
      </c>
      <c r="Q15" s="153">
        <v>413.75057409563055</v>
      </c>
      <c r="R15" s="154">
        <v>1178.884674612581</v>
      </c>
      <c r="S15" s="153">
        <v>984.70292092809098</v>
      </c>
      <c r="T15" s="168">
        <v>-16.365983468395079</v>
      </c>
      <c r="U15" s="153">
        <v>46.740487631836437</v>
      </c>
      <c r="V15" s="156">
        <v>3044.4352954580963</v>
      </c>
      <c r="W15" s="152">
        <v>3105.2036850185414</v>
      </c>
      <c r="X15" s="156">
        <v>1683.1039104281608</v>
      </c>
      <c r="Y15" s="152">
        <v>1744.9646967894105</v>
      </c>
      <c r="AA15" s="100"/>
    </row>
    <row r="16" spans="1:27" ht="17.649999999999999" customHeight="1" x14ac:dyDescent="0.25">
      <c r="A16" s="1" t="s">
        <v>15</v>
      </c>
      <c r="B16" s="92">
        <v>27</v>
      </c>
      <c r="C16" s="93">
        <v>481403</v>
      </c>
      <c r="D16" s="142">
        <v>4119.0748707423927</v>
      </c>
      <c r="E16" s="144">
        <v>4408.6970791623644</v>
      </c>
      <c r="F16" s="142">
        <v>1950.4261502317186</v>
      </c>
      <c r="G16" s="159">
        <v>1791.7005087213831</v>
      </c>
      <c r="H16" s="162">
        <v>6069.5010209741113</v>
      </c>
      <c r="I16" s="159">
        <v>6200.3975878837482</v>
      </c>
      <c r="J16" s="162">
        <v>-5605.6505671962996</v>
      </c>
      <c r="K16" s="144">
        <v>-5744.8956487599789</v>
      </c>
      <c r="L16" s="142">
        <v>532.578733410469</v>
      </c>
      <c r="M16" s="144">
        <v>517.354482626822</v>
      </c>
      <c r="N16" s="166">
        <v>1.6609656709359351</v>
      </c>
      <c r="O16" s="171">
        <v>1.6399720806500468</v>
      </c>
      <c r="P16" s="148">
        <v>214.9965829045519</v>
      </c>
      <c r="Q16" s="149">
        <v>201.2097971969431</v>
      </c>
      <c r="R16" s="155">
        <v>444.48206596136708</v>
      </c>
      <c r="S16" s="149">
        <v>569.12399798090166</v>
      </c>
      <c r="T16" s="169">
        <v>140.19646740880302</v>
      </c>
      <c r="U16" s="149">
        <v>-19.484714469997073</v>
      </c>
      <c r="V16" s="142">
        <v>3072.31363327607</v>
      </c>
      <c r="W16" s="144">
        <v>3158.6425510435124</v>
      </c>
      <c r="X16" s="142">
        <v>669.88572983550171</v>
      </c>
      <c r="Y16" s="144">
        <v>566.46094851922396</v>
      </c>
      <c r="AA16" s="100"/>
    </row>
    <row r="17" spans="1:27" ht="17.649999999999999" customHeight="1" x14ac:dyDescent="0.25">
      <c r="A17" s="1" t="s">
        <v>16</v>
      </c>
      <c r="B17" s="92">
        <v>16</v>
      </c>
      <c r="C17" s="93">
        <v>215416</v>
      </c>
      <c r="D17" s="142">
        <v>4088.1921491439821</v>
      </c>
      <c r="E17" s="144">
        <v>4383.8247855312511</v>
      </c>
      <c r="F17" s="142">
        <v>2239.2487094737621</v>
      </c>
      <c r="G17" s="159">
        <v>2155.5223381735805</v>
      </c>
      <c r="H17" s="162">
        <v>6327.4408586177442</v>
      </c>
      <c r="I17" s="159">
        <v>6539.3471237048316</v>
      </c>
      <c r="J17" s="162">
        <v>-5774.5385672373459</v>
      </c>
      <c r="K17" s="144">
        <v>-6022.9648679763804</v>
      </c>
      <c r="L17" s="142">
        <v>596.86838489248703</v>
      </c>
      <c r="M17" s="144">
        <v>565.13443755338506</v>
      </c>
      <c r="N17" s="166">
        <v>1.615547960696605</v>
      </c>
      <c r="O17" s="171">
        <v>1.5460883921767843</v>
      </c>
      <c r="P17" s="148">
        <v>229.96899023285178</v>
      </c>
      <c r="Q17" s="149">
        <v>200.41222564711998</v>
      </c>
      <c r="R17" s="155">
        <v>459.52018420173061</v>
      </c>
      <c r="S17" s="149">
        <v>586.97125561703865</v>
      </c>
      <c r="T17" s="169">
        <v>197.17198351097412</v>
      </c>
      <c r="U17" s="149">
        <v>-9.8182122033646522</v>
      </c>
      <c r="V17" s="142">
        <v>2666.4500315668288</v>
      </c>
      <c r="W17" s="144">
        <v>2860.8506331934491</v>
      </c>
      <c r="X17" s="142">
        <v>605.68388606231656</v>
      </c>
      <c r="Y17" s="144">
        <v>680.82222304749882</v>
      </c>
      <c r="AA17" s="100"/>
    </row>
    <row r="18" spans="1:27" ht="17.649999999999999" customHeight="1" x14ac:dyDescent="0.25">
      <c r="A18" s="1" t="s">
        <v>17</v>
      </c>
      <c r="B18" s="92">
        <v>11</v>
      </c>
      <c r="C18" s="93">
        <v>170577</v>
      </c>
      <c r="D18" s="142">
        <v>4190.6470391670628</v>
      </c>
      <c r="E18" s="144">
        <v>4401.6250725478812</v>
      </c>
      <c r="F18" s="142">
        <v>1976.5677670494849</v>
      </c>
      <c r="G18" s="159">
        <v>1814.1191368121142</v>
      </c>
      <c r="H18" s="162">
        <v>6167.214806216547</v>
      </c>
      <c r="I18" s="159">
        <v>6215.7442093599957</v>
      </c>
      <c r="J18" s="162">
        <v>-5549.5348141894856</v>
      </c>
      <c r="K18" s="144">
        <v>-5784.1033668079517</v>
      </c>
      <c r="L18" s="142">
        <v>609.56635419781094</v>
      </c>
      <c r="M18" s="144">
        <v>456.76146256529307</v>
      </c>
      <c r="N18" s="166">
        <v>1.7914268977636885</v>
      </c>
      <c r="O18" s="171">
        <v>1.4448132626191448</v>
      </c>
      <c r="P18" s="148">
        <v>273.19040667850879</v>
      </c>
      <c r="Q18" s="149">
        <v>141.42000386922035</v>
      </c>
      <c r="R18" s="155">
        <v>448.11434132385961</v>
      </c>
      <c r="S18" s="149">
        <v>443.88164875686641</v>
      </c>
      <c r="T18" s="169">
        <v>199.13587412136454</v>
      </c>
      <c r="U18" s="149">
        <v>33.117008740920525</v>
      </c>
      <c r="V18" s="142">
        <v>3441.7418526530537</v>
      </c>
      <c r="W18" s="144">
        <v>3462.7294418356519</v>
      </c>
      <c r="X18" s="142">
        <v>1356.9883395768481</v>
      </c>
      <c r="Y18" s="144">
        <v>1472.537329182715</v>
      </c>
      <c r="AA18" s="100"/>
    </row>
    <row r="19" spans="1:27" ht="17.649999999999999" customHeight="1" x14ac:dyDescent="0.25">
      <c r="A19" s="1" t="s">
        <v>18</v>
      </c>
      <c r="B19" s="92">
        <v>23</v>
      </c>
      <c r="C19" s="93">
        <v>522852</v>
      </c>
      <c r="D19" s="142">
        <v>4167.8390825702108</v>
      </c>
      <c r="E19" s="144">
        <v>4453.0211226121355</v>
      </c>
      <c r="F19" s="142">
        <v>1927.8954656384599</v>
      </c>
      <c r="G19" s="159">
        <v>1774.852157015752</v>
      </c>
      <c r="H19" s="162">
        <v>6095.7345482086703</v>
      </c>
      <c r="I19" s="159">
        <v>6227.8732796278864</v>
      </c>
      <c r="J19" s="162">
        <v>-5451.2672802246134</v>
      </c>
      <c r="K19" s="144">
        <v>-5677.4804342337793</v>
      </c>
      <c r="L19" s="142">
        <v>706.77744371256108</v>
      </c>
      <c r="M19" s="144">
        <v>600.12202305815038</v>
      </c>
      <c r="N19" s="166">
        <v>1.6987455007653871</v>
      </c>
      <c r="O19" s="171">
        <v>1.4225062222605054</v>
      </c>
      <c r="P19" s="148">
        <v>295.26902450406618</v>
      </c>
      <c r="Q19" s="149">
        <v>178.24355649399831</v>
      </c>
      <c r="R19" s="155">
        <v>784.54897370575225</v>
      </c>
      <c r="S19" s="149">
        <v>756.93886606534932</v>
      </c>
      <c r="T19" s="169">
        <v>14.48402224721336</v>
      </c>
      <c r="U19" s="149">
        <v>-77.346935652918987</v>
      </c>
      <c r="V19" s="142">
        <v>3361.5898954197364</v>
      </c>
      <c r="W19" s="144">
        <v>3318.0077727540488</v>
      </c>
      <c r="X19" s="142">
        <v>1112.3147659375884</v>
      </c>
      <c r="Y19" s="144">
        <v>990.55755739673941</v>
      </c>
      <c r="AA19" s="100"/>
    </row>
    <row r="20" spans="1:27" ht="17.649999999999999" customHeight="1" x14ac:dyDescent="0.25">
      <c r="A20" s="1" t="s">
        <v>19</v>
      </c>
      <c r="B20" s="92">
        <v>10</v>
      </c>
      <c r="C20" s="93">
        <v>205771</v>
      </c>
      <c r="D20" s="142">
        <v>4101.3796890718322</v>
      </c>
      <c r="E20" s="144">
        <v>4207.4247585908606</v>
      </c>
      <c r="F20" s="142">
        <v>2288.991160076007</v>
      </c>
      <c r="G20" s="159">
        <v>2110.0009233565465</v>
      </c>
      <c r="H20" s="162">
        <v>6390.3708491478392</v>
      </c>
      <c r="I20" s="159">
        <v>6317.4256819474076</v>
      </c>
      <c r="J20" s="162">
        <v>-5617.5068401281032</v>
      </c>
      <c r="K20" s="144">
        <v>-5771.5227121411663</v>
      </c>
      <c r="L20" s="142">
        <v>866.60413760928407</v>
      </c>
      <c r="M20" s="144">
        <v>646.25724713394982</v>
      </c>
      <c r="N20" s="166">
        <v>2.1137465476571484</v>
      </c>
      <c r="O20" s="171">
        <v>1.6001949388108732</v>
      </c>
      <c r="P20" s="148">
        <v>500.8674691769005</v>
      </c>
      <c r="Q20" s="149">
        <v>248.83486983102577</v>
      </c>
      <c r="R20" s="155">
        <v>827.8620408123594</v>
      </c>
      <c r="S20" s="149">
        <v>724.43638802357952</v>
      </c>
      <c r="T20" s="169">
        <v>148.69442244047994</v>
      </c>
      <c r="U20" s="149">
        <v>104.8398462368361</v>
      </c>
      <c r="V20" s="142">
        <v>5478.6534545684281</v>
      </c>
      <c r="W20" s="144">
        <v>5357.0230984929849</v>
      </c>
      <c r="X20" s="142">
        <v>1111.2207259526367</v>
      </c>
      <c r="Y20" s="144">
        <v>1455.4917845566188</v>
      </c>
      <c r="AA20" s="100"/>
    </row>
    <row r="21" spans="1:27" ht="17.649999999999999" customHeight="1" x14ac:dyDescent="0.25">
      <c r="A21" s="1" t="s">
        <v>20</v>
      </c>
      <c r="B21" s="92">
        <v>6</v>
      </c>
      <c r="C21" s="93">
        <v>162812</v>
      </c>
      <c r="D21" s="142">
        <v>4353.272486057539</v>
      </c>
      <c r="E21" s="144">
        <v>4592.394909466133</v>
      </c>
      <c r="F21" s="142">
        <v>2616.9017025772055</v>
      </c>
      <c r="G21" s="159">
        <v>2387.563570252807</v>
      </c>
      <c r="H21" s="162">
        <v>6970.1741886347445</v>
      </c>
      <c r="I21" s="159">
        <v>6979.95847971894</v>
      </c>
      <c r="J21" s="162">
        <v>-6288.0377367761594</v>
      </c>
      <c r="K21" s="144">
        <v>-6664.4841903545193</v>
      </c>
      <c r="L21" s="142">
        <v>763.5493698253199</v>
      </c>
      <c r="M21" s="144">
        <v>410.85423678844313</v>
      </c>
      <c r="N21" s="166">
        <v>1.5867231674473816</v>
      </c>
      <c r="O21" s="171">
        <v>1.1183335005182733</v>
      </c>
      <c r="P21" s="148">
        <v>282.33791121047591</v>
      </c>
      <c r="Q21" s="149">
        <v>42.748691742623393</v>
      </c>
      <c r="R21" s="155">
        <v>452.71847283983982</v>
      </c>
      <c r="S21" s="149">
        <v>529.68454413679581</v>
      </c>
      <c r="T21" s="169">
        <v>526.47839225609903</v>
      </c>
      <c r="U21" s="149">
        <v>-91.393754760091397</v>
      </c>
      <c r="V21" s="142">
        <v>4216.261700611748</v>
      </c>
      <c r="W21" s="144">
        <v>3900.4434562562956</v>
      </c>
      <c r="X21" s="142">
        <v>705.25514089870524</v>
      </c>
      <c r="Y21" s="144">
        <v>496.90440508070662</v>
      </c>
      <c r="AA21" s="100"/>
    </row>
    <row r="22" spans="1:27" ht="17.649999999999999" customHeight="1" x14ac:dyDescent="0.25">
      <c r="A22" s="1" t="s">
        <v>21</v>
      </c>
      <c r="B22" s="92">
        <v>9</v>
      </c>
      <c r="C22" s="93">
        <v>126921</v>
      </c>
      <c r="D22" s="142">
        <v>4110.6042341298917</v>
      </c>
      <c r="E22" s="144">
        <v>4435.625310232349</v>
      </c>
      <c r="F22" s="142">
        <v>2356.3555282419775</v>
      </c>
      <c r="G22" s="159">
        <v>2178.9302006760113</v>
      </c>
      <c r="H22" s="162">
        <v>6466.9597623718691</v>
      </c>
      <c r="I22" s="159">
        <v>6614.5555109083598</v>
      </c>
      <c r="J22" s="162">
        <v>-6072.3442141174428</v>
      </c>
      <c r="K22" s="144">
        <v>-6084.5171405835126</v>
      </c>
      <c r="L22" s="142">
        <v>484.49035226637045</v>
      </c>
      <c r="M22" s="144">
        <v>609.02451131018506</v>
      </c>
      <c r="N22" s="166">
        <v>1.2185803178629464</v>
      </c>
      <c r="O22" s="171">
        <v>1.5500832213688411</v>
      </c>
      <c r="P22" s="148">
        <v>86.904452375887374</v>
      </c>
      <c r="Q22" s="149">
        <v>216.13444583638642</v>
      </c>
      <c r="R22" s="155">
        <v>624.08900024424645</v>
      </c>
      <c r="S22" s="149">
        <v>564.39044760126376</v>
      </c>
      <c r="T22" s="169">
        <v>118.25466234902025</v>
      </c>
      <c r="U22" s="149">
        <v>-113.91337918862915</v>
      </c>
      <c r="V22" s="142">
        <v>3016.4354204583951</v>
      </c>
      <c r="W22" s="144">
        <v>3159.2565454101373</v>
      </c>
      <c r="X22" s="142">
        <v>875.00886378140729</v>
      </c>
      <c r="Y22" s="144">
        <v>980.56271223832152</v>
      </c>
      <c r="AA22" s="100"/>
    </row>
    <row r="23" spans="1:27" ht="17.649999999999999" customHeight="1" x14ac:dyDescent="0.25">
      <c r="A23" s="1" t="s">
        <v>22</v>
      </c>
      <c r="B23" s="92">
        <v>12</v>
      </c>
      <c r="C23" s="93">
        <v>132702</v>
      </c>
      <c r="D23" s="142">
        <v>4070.9484408675075</v>
      </c>
      <c r="E23" s="144">
        <v>4331.6227336438042</v>
      </c>
      <c r="F23" s="142">
        <v>3091.3173878313819</v>
      </c>
      <c r="G23" s="159">
        <v>2906.84390589441</v>
      </c>
      <c r="H23" s="162">
        <v>7162.2658286988899</v>
      </c>
      <c r="I23" s="159">
        <v>7238.4666395382137</v>
      </c>
      <c r="J23" s="162">
        <v>-6447.5215143705445</v>
      </c>
      <c r="K23" s="144">
        <v>-6970.806770056216</v>
      </c>
      <c r="L23" s="142">
        <v>769.95071664330601</v>
      </c>
      <c r="M23" s="144">
        <v>328.95510240991092</v>
      </c>
      <c r="N23" s="166">
        <v>1.824372823855013</v>
      </c>
      <c r="O23" s="171">
        <v>0.93812859967334306</v>
      </c>
      <c r="P23" s="148">
        <v>345.87270726891836</v>
      </c>
      <c r="Q23" s="149">
        <v>-22.16997483082395</v>
      </c>
      <c r="R23" s="155">
        <v>727.72075778812678</v>
      </c>
      <c r="S23" s="149">
        <v>443.68585251164262</v>
      </c>
      <c r="T23" s="169">
        <v>105.9441455290802</v>
      </c>
      <c r="U23" s="149">
        <v>-95.529833762867185</v>
      </c>
      <c r="V23" s="142">
        <v>4200.9088031830725</v>
      </c>
      <c r="W23" s="144">
        <v>4146.229898569728</v>
      </c>
      <c r="X23" s="142">
        <v>475.59192777802895</v>
      </c>
      <c r="Y23" s="144">
        <v>425.16314750342877</v>
      </c>
      <c r="AA23" s="100"/>
    </row>
    <row r="24" spans="1:27" ht="17.649999999999999" customHeight="1" x14ac:dyDescent="0.25">
      <c r="A24" s="1" t="s">
        <v>23</v>
      </c>
      <c r="B24" s="92">
        <v>19</v>
      </c>
      <c r="C24" s="93">
        <v>248265</v>
      </c>
      <c r="D24" s="142">
        <v>3881.062574265402</v>
      </c>
      <c r="E24" s="144">
        <v>4169.8628481662745</v>
      </c>
      <c r="F24" s="142">
        <v>2725.1847823897851</v>
      </c>
      <c r="G24" s="159">
        <v>2577.9026443518014</v>
      </c>
      <c r="H24" s="162">
        <v>6606.2473566551871</v>
      </c>
      <c r="I24" s="159">
        <v>6747.765492518075</v>
      </c>
      <c r="J24" s="162">
        <v>-6138.771071234366</v>
      </c>
      <c r="K24" s="144">
        <v>-6379.807866594163</v>
      </c>
      <c r="L24" s="142">
        <v>551.78539061083916</v>
      </c>
      <c r="M24" s="144">
        <v>461.7122832457253</v>
      </c>
      <c r="N24" s="166">
        <v>1.3549449571229339</v>
      </c>
      <c r="O24" s="171">
        <v>1.1812588882705743</v>
      </c>
      <c r="P24" s="148">
        <v>177.01246651763236</v>
      </c>
      <c r="Q24" s="149">
        <v>59.960123255392425</v>
      </c>
      <c r="R24" s="155">
        <v>544.73647110949992</v>
      </c>
      <c r="S24" s="149">
        <v>582.31325398263959</v>
      </c>
      <c r="T24" s="169">
        <v>101.91932008136467</v>
      </c>
      <c r="U24" s="149">
        <v>-133.53070307937085</v>
      </c>
      <c r="V24" s="142">
        <v>3598.6707751797471</v>
      </c>
      <c r="W24" s="144">
        <v>3579.7031397901437</v>
      </c>
      <c r="X24" s="142">
        <v>921.78518921313923</v>
      </c>
      <c r="Y24" s="144">
        <v>680.4503252572855</v>
      </c>
      <c r="AA24" s="100"/>
    </row>
    <row r="25" spans="1:27" ht="17.649999999999999" customHeight="1" x14ac:dyDescent="0.25">
      <c r="A25" s="1" t="s">
        <v>24</v>
      </c>
      <c r="B25" s="92">
        <v>13</v>
      </c>
      <c r="C25" s="93">
        <v>163537</v>
      </c>
      <c r="D25" s="142">
        <v>3478.1914796040037</v>
      </c>
      <c r="E25" s="144">
        <v>3738.2977552480479</v>
      </c>
      <c r="F25" s="142">
        <v>2968.5392296544514</v>
      </c>
      <c r="G25" s="159">
        <v>2857.4573338143659</v>
      </c>
      <c r="H25" s="162">
        <v>6446.7307092584551</v>
      </c>
      <c r="I25" s="159">
        <v>6595.7550890624143</v>
      </c>
      <c r="J25" s="162">
        <v>-5831.2308529568227</v>
      </c>
      <c r="K25" s="144">
        <v>-6112.2865162012267</v>
      </c>
      <c r="L25" s="142">
        <v>836.1165974672399</v>
      </c>
      <c r="M25" s="144">
        <v>574.81181628622267</v>
      </c>
      <c r="N25" s="166">
        <v>1.85374583118679</v>
      </c>
      <c r="O25" s="171">
        <v>1.4340218452526239</v>
      </c>
      <c r="P25" s="148">
        <v>690.96901618593949</v>
      </c>
      <c r="Q25" s="149">
        <v>173.99732170701432</v>
      </c>
      <c r="R25" s="155">
        <v>717.11600432929561</v>
      </c>
      <c r="S25" s="149">
        <v>475.35420118994477</v>
      </c>
      <c r="T25" s="169">
        <v>568.47074362376713</v>
      </c>
      <c r="U25" s="149">
        <v>161.0522389428692</v>
      </c>
      <c r="V25" s="142">
        <v>2498.8595852926251</v>
      </c>
      <c r="W25" s="144">
        <v>2539.223539627118</v>
      </c>
      <c r="X25" s="142">
        <v>1417.64249069018</v>
      </c>
      <c r="Y25" s="144">
        <v>1474.4492072130465</v>
      </c>
      <c r="AA25" s="100"/>
    </row>
    <row r="26" spans="1:27" ht="17.649999999999999" customHeight="1" x14ac:dyDescent="0.25">
      <c r="A26" s="1" t="s">
        <v>25</v>
      </c>
      <c r="B26" s="92">
        <v>22</v>
      </c>
      <c r="C26" s="93">
        <v>272617</v>
      </c>
      <c r="D26" s="142">
        <v>3799.7923827200798</v>
      </c>
      <c r="E26" s="144">
        <v>4056.3831309125994</v>
      </c>
      <c r="F26" s="142">
        <v>2321.7187482805548</v>
      </c>
      <c r="G26" s="159">
        <v>2181.8008414735691</v>
      </c>
      <c r="H26" s="162">
        <v>6121.5111310006341</v>
      </c>
      <c r="I26" s="159">
        <v>6238.1839723861685</v>
      </c>
      <c r="J26" s="162">
        <v>-5585.3413396816777</v>
      </c>
      <c r="K26" s="144">
        <v>-5884.8641133898473</v>
      </c>
      <c r="L26" s="142">
        <v>589.73211501850585</v>
      </c>
      <c r="M26" s="144">
        <v>402.99027573482209</v>
      </c>
      <c r="N26" s="166">
        <v>1.4077774469799127</v>
      </c>
      <c r="O26" s="171">
        <v>0.99005992880638038</v>
      </c>
      <c r="P26" s="148">
        <v>157.29026436355767</v>
      </c>
      <c r="Q26" s="149">
        <v>307.1011712402381</v>
      </c>
      <c r="R26" s="155">
        <v>481.89584655395669</v>
      </c>
      <c r="S26" s="149">
        <v>496.10625896404116</v>
      </c>
      <c r="T26" s="169">
        <v>69.394058330918469</v>
      </c>
      <c r="U26" s="149">
        <v>329.09906572224037</v>
      </c>
      <c r="V26" s="142">
        <v>3140.5745056251076</v>
      </c>
      <c r="W26" s="144">
        <v>2987.8510877898298</v>
      </c>
      <c r="X26" s="142">
        <v>327.64281024294155</v>
      </c>
      <c r="Y26" s="144">
        <v>503.84605508827406</v>
      </c>
      <c r="AA26" s="100"/>
    </row>
    <row r="27" spans="1:27" ht="17.649999999999999" customHeight="1" x14ac:dyDescent="0.25">
      <c r="A27" s="1" t="s">
        <v>26</v>
      </c>
      <c r="B27" s="92">
        <v>18</v>
      </c>
      <c r="C27" s="93">
        <v>192150</v>
      </c>
      <c r="D27" s="142">
        <v>3659.3078324225867</v>
      </c>
      <c r="E27" s="144">
        <v>3869.2427790788447</v>
      </c>
      <c r="F27" s="142">
        <v>3019.7762164975284</v>
      </c>
      <c r="G27" s="159">
        <v>2885.2563101743431</v>
      </c>
      <c r="H27" s="162">
        <v>6679.0840489201146</v>
      </c>
      <c r="I27" s="159">
        <v>6754.4990892531878</v>
      </c>
      <c r="J27" s="162">
        <v>-6213.0575071558678</v>
      </c>
      <c r="K27" s="144">
        <v>-6543.2578714545925</v>
      </c>
      <c r="L27" s="142">
        <v>581.91517043976057</v>
      </c>
      <c r="M27" s="144">
        <v>321.71740827478533</v>
      </c>
      <c r="N27" s="166">
        <v>1.5781265436890464</v>
      </c>
      <c r="O27" s="171">
        <v>0.88291247714808041</v>
      </c>
      <c r="P27" s="148">
        <v>213.17720530835285</v>
      </c>
      <c r="Q27" s="149">
        <v>-42.622950819672127</v>
      </c>
      <c r="R27" s="155">
        <v>615.21207390059851</v>
      </c>
      <c r="S27" s="149">
        <v>582.75826177465513</v>
      </c>
      <c r="T27" s="169">
        <v>10.928961748633879</v>
      </c>
      <c r="U27" s="149">
        <v>-230.61150143117356</v>
      </c>
      <c r="V27" s="142">
        <v>4334.9778818631275</v>
      </c>
      <c r="W27" s="144">
        <v>4562.0192557897481</v>
      </c>
      <c r="X27" s="142">
        <v>823.48685922456411</v>
      </c>
      <c r="Y27" s="144">
        <v>791.09549830861306</v>
      </c>
      <c r="AA27" s="100"/>
    </row>
    <row r="28" spans="1:27" ht="17.649999999999999" customHeight="1" x14ac:dyDescent="0.25">
      <c r="A28" s="1" t="s">
        <v>27</v>
      </c>
      <c r="B28" s="92">
        <v>14</v>
      </c>
      <c r="C28" s="93">
        <v>175816</v>
      </c>
      <c r="D28" s="142">
        <v>4066.444464667607</v>
      </c>
      <c r="E28" s="144">
        <v>4319.4987941939307</v>
      </c>
      <c r="F28" s="142">
        <v>2545.7865040724396</v>
      </c>
      <c r="G28" s="159">
        <v>2449.5552168175818</v>
      </c>
      <c r="H28" s="162">
        <v>6612.2309687400466</v>
      </c>
      <c r="I28" s="159">
        <v>6769.0540110115126</v>
      </c>
      <c r="J28" s="162">
        <v>-5937.5483459980896</v>
      </c>
      <c r="K28" s="144">
        <v>-6243.6126404877823</v>
      </c>
      <c r="L28" s="142">
        <v>740.48437002320611</v>
      </c>
      <c r="M28" s="144">
        <v>602.74377758565777</v>
      </c>
      <c r="N28" s="166">
        <v>1.8441151890306953</v>
      </c>
      <c r="O28" s="171">
        <v>1.4419921077697646</v>
      </c>
      <c r="P28" s="148">
        <v>356.15074850980574</v>
      </c>
      <c r="Q28" s="149">
        <v>186.27428675433407</v>
      </c>
      <c r="R28" s="155">
        <v>794.75133093688851</v>
      </c>
      <c r="S28" s="149">
        <v>752.25235473449516</v>
      </c>
      <c r="T28" s="169">
        <v>18.308913864494698</v>
      </c>
      <c r="U28" s="149">
        <v>-60.55762842972198</v>
      </c>
      <c r="V28" s="142">
        <v>4218.3362151340034</v>
      </c>
      <c r="W28" s="144">
        <v>4499.0842699185514</v>
      </c>
      <c r="X28" s="142">
        <v>463.64949720161985</v>
      </c>
      <c r="Y28" s="144">
        <v>431.94589798425625</v>
      </c>
      <c r="AA28" s="100"/>
    </row>
    <row r="29" spans="1:27" ht="17.649999999999999" customHeight="1" x14ac:dyDescent="0.25">
      <c r="A29" s="1" t="s">
        <v>28</v>
      </c>
      <c r="B29" s="92">
        <v>8</v>
      </c>
      <c r="C29" s="93">
        <v>67988</v>
      </c>
      <c r="D29" s="142">
        <v>3969.2445725716302</v>
      </c>
      <c r="E29" s="144">
        <v>4175.0603047596633</v>
      </c>
      <c r="F29" s="142">
        <v>2723.1570277107726</v>
      </c>
      <c r="G29" s="159">
        <v>2578.484438430311</v>
      </c>
      <c r="H29" s="162">
        <v>6692.4016002824028</v>
      </c>
      <c r="I29" s="159">
        <v>6753.5447431899747</v>
      </c>
      <c r="J29" s="162">
        <v>-6060.1723833617698</v>
      </c>
      <c r="K29" s="144">
        <v>-6411.734423721834</v>
      </c>
      <c r="L29" s="142">
        <v>631.99388127316581</v>
      </c>
      <c r="M29" s="144">
        <v>338.92745778666824</v>
      </c>
      <c r="N29" s="166">
        <v>1.7117361166440921</v>
      </c>
      <c r="O29" s="171">
        <v>1.0934326658441682</v>
      </c>
      <c r="P29" s="148">
        <v>262.78166735306229</v>
      </c>
      <c r="Q29" s="149">
        <v>28.975701594399013</v>
      </c>
      <c r="R29" s="155">
        <v>470.2300405953992</v>
      </c>
      <c r="S29" s="149">
        <v>639.92175089721718</v>
      </c>
      <c r="T29" s="169">
        <v>201.34435488615637</v>
      </c>
      <c r="U29" s="149">
        <v>-284.72671647937869</v>
      </c>
      <c r="V29" s="142">
        <v>5219.979996469966</v>
      </c>
      <c r="W29" s="144">
        <v>5056.3628875683944</v>
      </c>
      <c r="X29" s="142">
        <v>892.58398540918984</v>
      </c>
      <c r="Y29" s="144">
        <v>590.81014296640592</v>
      </c>
      <c r="AA29" s="100"/>
    </row>
    <row r="30" spans="1:27" ht="17.649999999999999" customHeight="1" x14ac:dyDescent="0.25">
      <c r="A30" s="1" t="s">
        <v>29</v>
      </c>
      <c r="B30" s="92">
        <v>30</v>
      </c>
      <c r="C30" s="93">
        <v>413830</v>
      </c>
      <c r="D30" s="142">
        <v>3766.8462895391826</v>
      </c>
      <c r="E30" s="144">
        <v>4071.8000144987068</v>
      </c>
      <c r="F30" s="142">
        <v>2595.6141410724213</v>
      </c>
      <c r="G30" s="159">
        <v>2451.7966314670275</v>
      </c>
      <c r="H30" s="162">
        <v>6362.4604306116034</v>
      </c>
      <c r="I30" s="159">
        <v>6523.5966459657348</v>
      </c>
      <c r="J30" s="162">
        <v>-5835.0578740062347</v>
      </c>
      <c r="K30" s="144">
        <v>-6050.9919532175045</v>
      </c>
      <c r="L30" s="142">
        <v>541.14974748084967</v>
      </c>
      <c r="M30" s="144">
        <v>546.31370369475383</v>
      </c>
      <c r="N30" s="166">
        <v>1.3168219023426475</v>
      </c>
      <c r="O30" s="171">
        <v>1.3027301433642189</v>
      </c>
      <c r="P30" s="148">
        <v>126.68728705023801</v>
      </c>
      <c r="Q30" s="149">
        <v>149.47200541285068</v>
      </c>
      <c r="R30" s="155">
        <v>651.39791701906574</v>
      </c>
      <c r="S30" s="149">
        <v>580.57173235386517</v>
      </c>
      <c r="T30" s="169">
        <v>-64.780223763381088</v>
      </c>
      <c r="U30" s="149">
        <v>53.775704999637533</v>
      </c>
      <c r="V30" s="142">
        <v>4186.2431433197207</v>
      </c>
      <c r="W30" s="144">
        <v>4023.4975714665443</v>
      </c>
      <c r="X30" s="142">
        <v>1148.1550395089771</v>
      </c>
      <c r="Y30" s="144">
        <v>1079.4456660947733</v>
      </c>
      <c r="AA30" s="100"/>
    </row>
    <row r="31" spans="1:27" ht="17.649999999999999" customHeight="1" x14ac:dyDescent="0.25">
      <c r="A31" s="1" t="s">
        <v>30</v>
      </c>
      <c r="B31" s="92">
        <v>8</v>
      </c>
      <c r="C31" s="93">
        <v>71664</v>
      </c>
      <c r="D31" s="142">
        <v>3776.0660861799511</v>
      </c>
      <c r="E31" s="144">
        <v>4068.5141772717125</v>
      </c>
      <c r="F31" s="142">
        <v>3785.1082830989058</v>
      </c>
      <c r="G31" s="159">
        <v>3649.9358115650816</v>
      </c>
      <c r="H31" s="162">
        <v>7561.1743692788568</v>
      </c>
      <c r="I31" s="159">
        <v>7718.4499888367945</v>
      </c>
      <c r="J31" s="162">
        <v>-7436.2999553471755</v>
      </c>
      <c r="K31" s="144">
        <v>-7528.0056932350972</v>
      </c>
      <c r="L31" s="142">
        <v>222.17570886358561</v>
      </c>
      <c r="M31" s="144">
        <v>608.98079928555478</v>
      </c>
      <c r="N31" s="166">
        <v>0.53231252716391964</v>
      </c>
      <c r="O31" s="171">
        <v>1.4788885123686886</v>
      </c>
      <c r="P31" s="148">
        <v>-195.20261219022103</v>
      </c>
      <c r="Q31" s="149">
        <v>197.21198928332217</v>
      </c>
      <c r="R31" s="155">
        <v>997.72549676267022</v>
      </c>
      <c r="S31" s="149">
        <v>597.78968519758882</v>
      </c>
      <c r="T31" s="169">
        <v>-751.86983701719134</v>
      </c>
      <c r="U31" s="149">
        <v>47.625027908015184</v>
      </c>
      <c r="V31" s="142">
        <v>3503.3210538066537</v>
      </c>
      <c r="W31" s="144">
        <v>3457.7472650145119</v>
      </c>
      <c r="X31" s="142">
        <v>4270.833333333333</v>
      </c>
      <c r="Y31" s="144">
        <v>4237.566979236437</v>
      </c>
      <c r="AA31" s="100"/>
    </row>
    <row r="32" spans="1:27" ht="17.649999999999999" customHeight="1" x14ac:dyDescent="0.25">
      <c r="A32" s="1" t="s">
        <v>31</v>
      </c>
      <c r="B32" s="92">
        <v>21</v>
      </c>
      <c r="C32" s="93">
        <v>176665</v>
      </c>
      <c r="D32" s="142">
        <v>4152.1693600883027</v>
      </c>
      <c r="E32" s="144">
        <v>4362.9864432683326</v>
      </c>
      <c r="F32" s="142">
        <v>3027.8776214869954</v>
      </c>
      <c r="G32" s="159">
        <v>2815.3510882178134</v>
      </c>
      <c r="H32" s="162">
        <v>7180.0469815752986</v>
      </c>
      <c r="I32" s="159">
        <v>7178.337531486146</v>
      </c>
      <c r="J32" s="162">
        <v>-6688.9197067896866</v>
      </c>
      <c r="K32" s="144">
        <v>-6926.7653468428944</v>
      </c>
      <c r="L32" s="142">
        <v>599.1622562477005</v>
      </c>
      <c r="M32" s="144">
        <v>354.34862593043329</v>
      </c>
      <c r="N32" s="166">
        <v>1.8421364055620333</v>
      </c>
      <c r="O32" s="171">
        <v>1.2744762719110732</v>
      </c>
      <c r="P32" s="148">
        <v>274.66108170831797</v>
      </c>
      <c r="Q32" s="149">
        <v>121.50680666798743</v>
      </c>
      <c r="R32" s="155">
        <v>398.89055557127892</v>
      </c>
      <c r="S32" s="149">
        <v>438.70602552854268</v>
      </c>
      <c r="T32" s="169">
        <v>216.04166077038462</v>
      </c>
      <c r="U32" s="149">
        <v>-28.902159454334477</v>
      </c>
      <c r="V32" s="142">
        <v>3544.7485353635411</v>
      </c>
      <c r="W32" s="144">
        <v>3669.7195256559025</v>
      </c>
      <c r="X32" s="142">
        <v>981.8073755412787</v>
      </c>
      <c r="Y32" s="144">
        <v>1052.019358673195</v>
      </c>
      <c r="AA32" s="100"/>
    </row>
    <row r="33" spans="1:29" s="5" customFormat="1" ht="19.5" customHeight="1" x14ac:dyDescent="0.25">
      <c r="A33" s="118" t="s">
        <v>32</v>
      </c>
      <c r="B33" s="120">
        <f>SUM(B15:B32)</f>
        <v>293</v>
      </c>
      <c r="C33" s="94">
        <f>SUM(C15:C32)</f>
        <v>5503664</v>
      </c>
      <c r="D33" s="143">
        <v>4329.0411623965419</v>
      </c>
      <c r="E33" s="145">
        <v>4618.3589695882602</v>
      </c>
      <c r="F33" s="143">
        <v>1999.6992912358023</v>
      </c>
      <c r="G33" s="160">
        <v>1830.5036426642325</v>
      </c>
      <c r="H33" s="163">
        <v>6328.7404536323438</v>
      </c>
      <c r="I33" s="160">
        <v>6448.862612252492</v>
      </c>
      <c r="J33" s="163">
        <v>-5672.8172359359141</v>
      </c>
      <c r="K33" s="145">
        <v>-5905.4409934908817</v>
      </c>
      <c r="L33" s="143">
        <v>740.04990130211434</v>
      </c>
      <c r="M33" s="145">
        <v>646.19806005599173</v>
      </c>
      <c r="N33" s="167">
        <v>1.6988294178371446</v>
      </c>
      <c r="O33" s="172">
        <v>1.5043890706388263</v>
      </c>
      <c r="P33" s="150">
        <v>319.18827166774713</v>
      </c>
      <c r="Q33" s="151">
        <v>235.65809976771837</v>
      </c>
      <c r="R33" s="146">
        <v>783.48569244052692</v>
      </c>
      <c r="S33" s="147">
        <v>712.49934589030136</v>
      </c>
      <c r="T33" s="164">
        <v>69.534404716566996</v>
      </c>
      <c r="U33" s="151">
        <v>7.9403466490686938</v>
      </c>
      <c r="V33" s="143">
        <v>3458.3115902424274</v>
      </c>
      <c r="W33" s="145">
        <v>3476.2105753548908</v>
      </c>
      <c r="X33" s="143">
        <v>1172.7709031656002</v>
      </c>
      <c r="Y33" s="145">
        <v>1176.823112748162</v>
      </c>
      <c r="AC33" s="1"/>
    </row>
    <row r="34" spans="1:29" ht="8.25" customHeight="1" x14ac:dyDescent="0.2">
      <c r="A34" s="17"/>
      <c r="B34" s="14"/>
      <c r="C34" s="18"/>
      <c r="D34" s="15"/>
      <c r="E34" s="38"/>
      <c r="F34" s="14"/>
      <c r="G34" s="77"/>
      <c r="H34" s="78"/>
      <c r="I34" s="38"/>
      <c r="J34" s="14"/>
      <c r="K34" s="38"/>
      <c r="L34" s="7"/>
      <c r="M34" s="38"/>
      <c r="N34" s="16"/>
      <c r="O34" s="38"/>
      <c r="P34" s="16"/>
      <c r="Q34" s="38"/>
      <c r="R34" s="68"/>
      <c r="S34" s="38"/>
      <c r="T34" s="77"/>
      <c r="U34" s="38"/>
      <c r="V34" s="7"/>
      <c r="W34" s="47"/>
      <c r="X34" s="7"/>
      <c r="Y34" s="47"/>
    </row>
    <row r="35" spans="1:29" ht="15.75" customHeight="1" x14ac:dyDescent="0.2">
      <c r="A35" s="61"/>
      <c r="B35" s="6"/>
      <c r="C35" s="6"/>
      <c r="D35" s="6"/>
      <c r="E35" s="124"/>
      <c r="F35" s="6"/>
      <c r="G35" s="122"/>
      <c r="H35" s="6"/>
      <c r="I35" s="122"/>
      <c r="J35" s="6"/>
      <c r="K35" s="122"/>
      <c r="L35" s="6"/>
      <c r="M35" s="122"/>
      <c r="N35" s="6"/>
      <c r="O35" s="34"/>
      <c r="P35" s="6"/>
      <c r="Q35" s="122"/>
      <c r="R35" s="34"/>
      <c r="S35" s="122"/>
      <c r="T35" s="34"/>
      <c r="U35" s="34"/>
      <c r="V35" s="6"/>
      <c r="W35" s="122"/>
      <c r="Y35" s="122"/>
    </row>
    <row r="36" spans="1:29" ht="15.75" customHeight="1" x14ac:dyDescent="0.2">
      <c r="A36" s="61"/>
      <c r="B36" s="6"/>
      <c r="C36" s="6"/>
      <c r="D36" s="6"/>
      <c r="E36" s="34"/>
      <c r="F36" s="6"/>
      <c r="G36" s="34"/>
      <c r="H36" s="6"/>
      <c r="I36" s="34"/>
      <c r="J36" s="6"/>
      <c r="K36" s="34"/>
      <c r="L36" s="6"/>
      <c r="M36" s="34"/>
      <c r="N36" s="6"/>
      <c r="O36" s="34"/>
      <c r="P36" s="6"/>
      <c r="Q36" s="34"/>
      <c r="R36" s="34"/>
      <c r="T36" s="34"/>
      <c r="U36" s="34"/>
      <c r="V36" s="6"/>
      <c r="W36" s="34"/>
    </row>
    <row r="38" spans="1:29" x14ac:dyDescent="0.2"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</row>
    <row r="39" spans="1:29" x14ac:dyDescent="0.2">
      <c r="G39" s="121"/>
    </row>
    <row r="40" spans="1:29" x14ac:dyDescent="0.2">
      <c r="S40" s="34"/>
    </row>
  </sheetData>
  <phoneticPr fontId="1" type="noConversion"/>
  <pageMargins left="0.27559055118110237" right="0.23622047244094491" top="0.98425196850393704" bottom="0.98425196850393704" header="0.51181102362204722" footer="0.51181102362204722"/>
  <pageSetup paperSize="9" scale="94" orientation="landscape" verticalDpi="464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1376E34229B049B02C196E7B008E0B" ma:contentTypeVersion="11" ma:contentTypeDescription="Create a new document." ma:contentTypeScope="" ma:versionID="ffdb1175e43e01b924e9174bd2fbf6f6">
  <xsd:schema xmlns:xsd="http://www.w3.org/2001/XMLSchema" xmlns:xs="http://www.w3.org/2001/XMLSchema" xmlns:p="http://schemas.microsoft.com/office/2006/metadata/properties" xmlns:ns3="932016e1-39dc-4ccb-b3f5-182c0cf322a9" xmlns:ns4="44596b14-e993-4e08-9bb4-0f1b5ec5547e" targetNamespace="http://schemas.microsoft.com/office/2006/metadata/properties" ma:root="true" ma:fieldsID="ef4538da7aa065e53b65840ac936d91e" ns3:_="" ns4:_="">
    <xsd:import namespace="932016e1-39dc-4ccb-b3f5-182c0cf322a9"/>
    <xsd:import namespace="44596b14-e993-4e08-9bb4-0f1b5ec554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016e1-39dc-4ccb-b3f5-182c0cf322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596b14-e993-4e08-9bb4-0f1b5ec5547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4F0020-D7D5-4EFF-AEB1-6996B6B13DD1}">
  <ds:schemaRefs>
    <ds:schemaRef ds:uri="http://schemas.microsoft.com/office/infopath/2007/PartnerControls"/>
    <ds:schemaRef ds:uri="http://purl.org/dc/elements/1.1/"/>
    <ds:schemaRef ds:uri="http://purl.org/dc/terms/"/>
    <ds:schemaRef ds:uri="44596b14-e993-4e08-9bb4-0f1b5ec5547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932016e1-39dc-4ccb-b3f5-182c0cf322a9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A889687-C141-497D-8201-B28F1F8C7E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E78B3D-16C1-49E9-92C6-557F9B3C7A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2016e1-39dc-4ccb-b3f5-182c0cf322a9"/>
    <ds:schemaRef ds:uri="44596b14-e993-4e08-9bb4-0f1b5ec554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2</vt:i4>
      </vt:variant>
    </vt:vector>
  </HeadingPairs>
  <TitlesOfParts>
    <vt:vector size="4" baseType="lpstr">
      <vt:lpstr>årliga förändringar</vt:lpstr>
      <vt:lpstr>nyckeltal</vt:lpstr>
      <vt:lpstr>nyckeltal!Tulostusalue</vt:lpstr>
      <vt:lpstr>'årliga förändringar'!Tulostusalue</vt:lpstr>
    </vt:vector>
  </TitlesOfParts>
  <Company>Suomen Kuntaliitto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pukkihe</dc:creator>
  <cp:lastModifiedBy>Hottinen Aaro</cp:lastModifiedBy>
  <cp:lastPrinted>2018-02-02T17:52:29Z</cp:lastPrinted>
  <dcterms:created xsi:type="dcterms:W3CDTF">2003-01-22T14:28:35Z</dcterms:created>
  <dcterms:modified xsi:type="dcterms:W3CDTF">2022-02-22T11:53:25Z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0x010100641376E34229B049B02C196E7B008E0B</vt:lpwstr>
  </property>
</Properties>
</file>