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AULT 111/Julkaisut/Tilinpäätösarviot 2022/"/>
    </mc:Choice>
  </mc:AlternateContent>
  <xr:revisionPtr revIDLastSave="10" documentId="8_{936960B0-7517-4A6E-9CAC-7F1C162B20AC}" xr6:coauthVersionLast="47" xr6:coauthVersionMax="47" xr10:uidLastSave="{CAC49479-F339-4CE2-9B7F-E6B4371941B7}"/>
  <bookViews>
    <workbookView minimized="1" xWindow="3432" yWindow="516" windowWidth="19440" windowHeight="10200" activeTab="1" xr2:uid="{00000000-000D-0000-FFFF-FFFF00000000}"/>
  </bookViews>
  <sheets>
    <sheet name="årliga förändringar" sheetId="3" r:id="rId1"/>
    <sheet name="tunnuslukuja, suomi" sheetId="1" r:id="rId2"/>
  </sheets>
  <definedNames>
    <definedName name="_xlnm.Print_Area" localSheetId="1">'tunnuslukuja, suomi'!$A$1:$W$36</definedName>
    <definedName name="_xlnm.Print_Area" localSheetId="0">'årliga förändringar'!$A$1:$N$35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3" l="1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L33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15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D33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15" i="3"/>
  <c r="B33" i="3" l="1"/>
  <c r="B33" i="1" l="1"/>
</calcChain>
</file>

<file path=xl/sharedStrings.xml><?xml version="1.0" encoding="utf-8"?>
<sst xmlns="http://schemas.openxmlformats.org/spreadsheetml/2006/main" count="114" uniqueCount="60">
  <si>
    <t>Suomen Kuntaliitto</t>
  </si>
  <si>
    <t>%</t>
  </si>
  <si>
    <t>Euroa per asukas muutos-%</t>
  </si>
  <si>
    <t>Satakunta</t>
  </si>
  <si>
    <r>
      <t xml:space="preserve">Kuntatalouden muuttujien </t>
    </r>
    <r>
      <rPr>
        <b/>
        <sz val="16"/>
        <color indexed="8"/>
        <rFont val="Arial"/>
        <family val="2"/>
      </rPr>
      <t>vuosimuutoksia</t>
    </r>
    <r>
      <rPr>
        <sz val="16"/>
        <color indexed="8"/>
        <rFont val="Arial"/>
        <family val="2"/>
      </rPr>
      <t xml:space="preserve"> vuosina 2020-2021 maakunnittain, %</t>
    </r>
  </si>
  <si>
    <t>Lähde: Valtiokonttori, Tilastokeskus</t>
  </si>
  <si>
    <r>
      <t>Manner-Suomi, vuoden 2022 maakuntajaon mukaan.</t>
    </r>
    <r>
      <rPr>
        <sz val="10"/>
        <rFont val="Arial"/>
        <family val="2"/>
      </rPr>
      <t xml:space="preserve"> 13 kunnan osalta käytetty vuoden 2021 lukuja.</t>
    </r>
  </si>
  <si>
    <t>Landskap</t>
  </si>
  <si>
    <t>Nyland</t>
  </si>
  <si>
    <t>Egentliga Finland</t>
  </si>
  <si>
    <t>Egentliga Tavastland</t>
  </si>
  <si>
    <t>Birkaland</t>
  </si>
  <si>
    <t>Päijänne-Tavastland</t>
  </si>
  <si>
    <t>Kymmenedalen</t>
  </si>
  <si>
    <t>Södra Karelen</t>
  </si>
  <si>
    <t>Södra Savolax</t>
  </si>
  <si>
    <t>Norra Savolax</t>
  </si>
  <si>
    <t>Norra Karelen</t>
  </si>
  <si>
    <t>Mellersta Finland</t>
  </si>
  <si>
    <t>Södra Österbotten</t>
  </si>
  <si>
    <t>Österbotten</t>
  </si>
  <si>
    <t>Mellersta Österbotten</t>
  </si>
  <si>
    <t>Norra Österbotten</t>
  </si>
  <si>
    <t>Kajanaland</t>
  </si>
  <si>
    <t>Lappland</t>
  </si>
  <si>
    <t>Fastlandet</t>
  </si>
  <si>
    <t>Antal kommuner</t>
  </si>
  <si>
    <t>Skatteinkomster</t>
  </si>
  <si>
    <t>Statsandelar</t>
  </si>
  <si>
    <t>Skatteinkomster + statsandelar</t>
  </si>
  <si>
    <t>Verksamhetsbidrag</t>
  </si>
  <si>
    <t>Investeringar</t>
  </si>
  <si>
    <t>Lånestock</t>
  </si>
  <si>
    <t>år 2022</t>
  </si>
  <si>
    <t>BSP</t>
  </si>
  <si>
    <t>Invånar-</t>
  </si>
  <si>
    <t xml:space="preserve">    Skatteinkomster, </t>
  </si>
  <si>
    <t xml:space="preserve">     Stats-</t>
  </si>
  <si>
    <t xml:space="preserve">    Skatteinkomster +</t>
  </si>
  <si>
    <t xml:space="preserve">   Verksamhets-</t>
  </si>
  <si>
    <t xml:space="preserve">    Årsbidrag,</t>
  </si>
  <si>
    <t xml:space="preserve">   Årsbidrag</t>
  </si>
  <si>
    <t xml:space="preserve">   Räkenskapsperiodens</t>
  </si>
  <si>
    <t>antal</t>
  </si>
  <si>
    <t xml:space="preserve">    €/invånare</t>
  </si>
  <si>
    <t xml:space="preserve">    andelar, </t>
  </si>
  <si>
    <t>statsandelar</t>
  </si>
  <si>
    <t xml:space="preserve">        bidrag, </t>
  </si>
  <si>
    <t xml:space="preserve">       i % av</t>
  </si>
  <si>
    <t xml:space="preserve">       resultat</t>
  </si>
  <si>
    <t xml:space="preserve"> 31.12</t>
  </si>
  <si>
    <t xml:space="preserve">   av avskrivningarna</t>
  </si>
  <si>
    <t xml:space="preserve">   €/invånare</t>
  </si>
  <si>
    <t xml:space="preserve"> Lånestock, </t>
  </si>
  <si>
    <t xml:space="preserve"> Likvida medel, </t>
  </si>
  <si>
    <t xml:space="preserve">  €/invånare</t>
  </si>
  <si>
    <t xml:space="preserve"> €/invånare</t>
  </si>
  <si>
    <t>Uppgifter om kommunernas ekonomi 2021–2022 efter landskap</t>
  </si>
  <si>
    <t>Fastlandet, enligt landskapsindelningen år 2022. För 13 kommuner har uppgifterna från 2021 använts.</t>
  </si>
  <si>
    <t>Källa: Statskontoret, Statistikcentralen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</si>
</sst>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 ;[Red]\-0.0\ "/>
    <numFmt numFmtId="165" formatCode="#,##0_ ;[Red]\-#,##0\ "/>
    <numFmt numFmtId="166" formatCode="#,##0\ %;\-#,##0\ %;#,##0\ %"/>
    <numFmt numFmtId="167" formatCode="0.0\ %"/>
    <numFmt numFmtId="168" formatCode="0.0000"/>
    <numFmt numFmtId="169" formatCode="0.0"/>
  </numFmts>
  <fonts count="30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9"/>
      <color indexed="8"/>
      <name val="Arial"/>
      <family val="2"/>
    </font>
    <font>
      <sz val="10"/>
      <color rgb="FF0000FF"/>
      <name val="Verdana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sz val="9"/>
      <color rgb="FF0000FF"/>
      <name val="Verdana"/>
      <family val="2"/>
    </font>
    <font>
      <sz val="9"/>
      <color theme="1"/>
      <name val="Arial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11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  <font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7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3" fontId="6" fillId="0" borderId="0" xfId="0" applyNumberFormat="1" applyFont="1" applyBorder="1"/>
    <xf numFmtId="3" fontId="9" fillId="0" borderId="0" xfId="0" applyNumberFormat="1" applyFont="1"/>
    <xf numFmtId="0" fontId="6" fillId="0" borderId="0" xfId="0" applyFont="1" applyBorder="1" applyAlignment="1">
      <alignment horizontal="center"/>
    </xf>
    <xf numFmtId="49" fontId="6" fillId="0" borderId="0" xfId="0" applyNumberFormat="1" applyFont="1"/>
    <xf numFmtId="3" fontId="9" fillId="0" borderId="0" xfId="0" applyNumberFormat="1" applyFont="1" applyBorder="1"/>
    <xf numFmtId="3" fontId="5" fillId="0" borderId="0" xfId="0" applyNumberFormat="1" applyFont="1" applyBorder="1" applyAlignment="1" applyProtection="1">
      <alignment horizontal="center"/>
    </xf>
    <xf numFmtId="3" fontId="15" fillId="0" borderId="0" xfId="0" applyNumberFormat="1" applyFont="1" applyBorder="1" applyAlignment="1" applyProtection="1">
      <alignment horizontal="center"/>
    </xf>
    <xf numFmtId="3" fontId="6" fillId="0" borderId="1" xfId="0" applyNumberFormat="1" applyFont="1" applyBorder="1"/>
    <xf numFmtId="0" fontId="2" fillId="0" borderId="1" xfId="0" applyFont="1" applyBorder="1"/>
    <xf numFmtId="3" fontId="9" fillId="0" borderId="1" xfId="0" applyNumberFormat="1" applyFont="1" applyBorder="1"/>
    <xf numFmtId="49" fontId="6" fillId="0" borderId="4" xfId="0" applyNumberFormat="1" applyFont="1" applyBorder="1"/>
    <xf numFmtId="3" fontId="6" fillId="0" borderId="5" xfId="0" applyNumberFormat="1" applyFont="1" applyBorder="1"/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/>
    </xf>
    <xf numFmtId="14" fontId="8" fillId="2" borderId="3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0" borderId="3" xfId="0" applyNumberFormat="1" applyFont="1" applyBorder="1"/>
    <xf numFmtId="0" fontId="16" fillId="0" borderId="0" xfId="0" applyFont="1"/>
    <xf numFmtId="0" fontId="17" fillId="0" borderId="0" xfId="0" applyFont="1"/>
    <xf numFmtId="0" fontId="17" fillId="2" borderId="8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3" fontId="18" fillId="0" borderId="2" xfId="0" applyNumberFormat="1" applyFont="1" applyBorder="1" applyAlignment="1" applyProtection="1">
      <alignment horizontal="center"/>
    </xf>
    <xf numFmtId="3" fontId="19" fillId="0" borderId="2" xfId="0" applyNumberFormat="1" applyFont="1" applyBorder="1" applyAlignment="1" applyProtection="1">
      <alignment horizontal="center"/>
    </xf>
    <xf numFmtId="3" fontId="17" fillId="0" borderId="5" xfId="0" applyNumberFormat="1" applyFont="1" applyBorder="1"/>
    <xf numFmtId="0" fontId="18" fillId="2" borderId="8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49" fontId="18" fillId="2" borderId="5" xfId="0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5" xfId="0" applyFont="1" applyFill="1" applyBorder="1"/>
    <xf numFmtId="0" fontId="18" fillId="2" borderId="8" xfId="0" applyFont="1" applyFill="1" applyBorder="1"/>
    <xf numFmtId="0" fontId="18" fillId="2" borderId="2" xfId="0" applyFont="1" applyFill="1" applyBorder="1"/>
    <xf numFmtId="0" fontId="17" fillId="0" borderId="5" xfId="0" applyFont="1" applyBorder="1"/>
    <xf numFmtId="0" fontId="6" fillId="0" borderId="3" xfId="0" applyFont="1" applyBorder="1"/>
    <xf numFmtId="49" fontId="11" fillId="0" borderId="4" xfId="0" applyNumberFormat="1" applyFont="1" applyBorder="1"/>
    <xf numFmtId="0" fontId="9" fillId="2" borderId="7" xfId="0" applyFont="1" applyFill="1" applyBorder="1"/>
    <xf numFmtId="0" fontId="9" fillId="2" borderId="9" xfId="0" applyFont="1" applyFill="1" applyBorder="1"/>
    <xf numFmtId="0" fontId="9" fillId="2" borderId="1" xfId="0" applyFont="1" applyFill="1" applyBorder="1"/>
    <xf numFmtId="0" fontId="9" fillId="2" borderId="0" xfId="0" applyFont="1" applyFill="1" applyBorder="1" applyAlignment="1">
      <alignment horizontal="center"/>
    </xf>
    <xf numFmtId="0" fontId="17" fillId="2" borderId="7" xfId="0" applyFont="1" applyFill="1" applyBorder="1"/>
    <xf numFmtId="0" fontId="17" fillId="0" borderId="2" xfId="0" applyFont="1" applyBorder="1" applyAlignment="1">
      <alignment horizontal="center"/>
    </xf>
    <xf numFmtId="3" fontId="17" fillId="0" borderId="0" xfId="0" applyNumberFormat="1" applyFont="1" applyBorder="1"/>
    <xf numFmtId="1" fontId="20" fillId="0" borderId="0" xfId="0" applyNumberFormat="1" applyFont="1"/>
    <xf numFmtId="2" fontId="16" fillId="0" borderId="0" xfId="0" applyNumberFormat="1" applyFont="1"/>
    <xf numFmtId="3" fontId="17" fillId="0" borderId="0" xfId="0" applyNumberFormat="1" applyFont="1"/>
    <xf numFmtId="0" fontId="20" fillId="0" borderId="0" xfId="0" applyFont="1"/>
    <xf numFmtId="1" fontId="15" fillId="0" borderId="0" xfId="0" applyNumberFormat="1" applyFont="1" applyBorder="1" applyAlignment="1" applyProtection="1">
      <alignment horizontal="center"/>
    </xf>
    <xf numFmtId="1" fontId="19" fillId="0" borderId="2" xfId="0" applyNumberFormat="1" applyFont="1" applyBorder="1" applyAlignment="1" applyProtection="1">
      <alignment horizontal="center"/>
    </xf>
    <xf numFmtId="165" fontId="5" fillId="0" borderId="0" xfId="0" applyNumberFormat="1" applyFont="1" applyBorder="1" applyAlignment="1" applyProtection="1">
      <alignment horizontal="center"/>
    </xf>
    <xf numFmtId="165" fontId="18" fillId="0" borderId="2" xfId="0" applyNumberFormat="1" applyFont="1" applyBorder="1" applyAlignment="1" applyProtection="1">
      <alignment horizontal="center"/>
    </xf>
    <xf numFmtId="165" fontId="15" fillId="0" borderId="0" xfId="0" applyNumberFormat="1" applyFont="1" applyBorder="1" applyAlignment="1" applyProtection="1">
      <alignment horizontal="center"/>
    </xf>
    <xf numFmtId="165" fontId="19" fillId="0" borderId="2" xfId="0" applyNumberFormat="1" applyFont="1" applyBorder="1" applyAlignment="1" applyProtection="1">
      <alignment horizontal="center"/>
    </xf>
    <xf numFmtId="49" fontId="6" fillId="0" borderId="0" xfId="0" applyNumberFormat="1" applyFont="1" applyFill="1" applyBorder="1"/>
    <xf numFmtId="0" fontId="8" fillId="2" borderId="7" xfId="0" applyFont="1" applyFill="1" applyBorder="1"/>
    <xf numFmtId="0" fontId="8" fillId="2" borderId="0" xfId="0" applyFont="1" applyFill="1" applyBorder="1"/>
    <xf numFmtId="0" fontId="8" fillId="2" borderId="9" xfId="0" applyFont="1" applyFill="1" applyBorder="1"/>
    <xf numFmtId="0" fontId="8" fillId="2" borderId="11" xfId="0" applyFont="1" applyFill="1" applyBorder="1"/>
    <xf numFmtId="0" fontId="8" fillId="2" borderId="10" xfId="0" applyFont="1" applyFill="1" applyBorder="1"/>
    <xf numFmtId="0" fontId="18" fillId="2" borderId="5" xfId="0" applyFont="1" applyFill="1" applyBorder="1"/>
    <xf numFmtId="3" fontId="18" fillId="0" borderId="8" xfId="0" applyNumberFormat="1" applyFont="1" applyBorder="1" applyAlignment="1" applyProtection="1">
      <alignment horizontal="center"/>
    </xf>
    <xf numFmtId="165" fontId="18" fillId="0" borderId="8" xfId="0" applyNumberFormat="1" applyFont="1" applyBorder="1" applyAlignment="1" applyProtection="1">
      <alignment horizontal="center"/>
    </xf>
    <xf numFmtId="3" fontId="17" fillId="0" borderId="10" xfId="0" applyNumberFormat="1" applyFont="1" applyBorder="1"/>
    <xf numFmtId="165" fontId="21" fillId="0" borderId="9" xfId="0" applyNumberFormat="1" applyFont="1" applyBorder="1" applyAlignment="1" applyProtection="1">
      <alignment horizontal="center"/>
    </xf>
    <xf numFmtId="165" fontId="21" fillId="0" borderId="11" xfId="0" applyNumberFormat="1" applyFont="1" applyBorder="1" applyAlignment="1" applyProtection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3" fontId="5" fillId="0" borderId="7" xfId="0" applyNumberFormat="1" applyFont="1" applyBorder="1" applyAlignment="1" applyProtection="1">
      <alignment horizontal="center"/>
    </xf>
    <xf numFmtId="165" fontId="5" fillId="0" borderId="7" xfId="0" applyNumberFormat="1" applyFont="1" applyBorder="1" applyAlignment="1" applyProtection="1">
      <alignment horizontal="center"/>
    </xf>
    <xf numFmtId="0" fontId="8" fillId="2" borderId="4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3" fontId="18" fillId="0" borderId="7" xfId="0" applyNumberFormat="1" applyFont="1" applyBorder="1" applyAlignment="1" applyProtection="1">
      <alignment horizontal="center"/>
    </xf>
    <xf numFmtId="3" fontId="18" fillId="0" borderId="0" xfId="0" applyNumberFormat="1" applyFont="1" applyBorder="1" applyAlignment="1" applyProtection="1">
      <alignment horizontal="center"/>
    </xf>
    <xf numFmtId="3" fontId="19" fillId="0" borderId="0" xfId="0" applyNumberFormat="1" applyFont="1" applyBorder="1" applyAlignment="1" applyProtection="1">
      <alignment horizontal="center"/>
    </xf>
    <xf numFmtId="3" fontId="17" fillId="0" borderId="1" xfId="0" applyNumberFormat="1" applyFont="1" applyBorder="1"/>
    <xf numFmtId="3" fontId="5" fillId="0" borderId="9" xfId="0" applyNumberFormat="1" applyFont="1" applyBorder="1" applyAlignment="1" applyProtection="1">
      <alignment horizontal="center"/>
    </xf>
    <xf numFmtId="3" fontId="5" fillId="0" borderId="11" xfId="0" applyNumberFormat="1" applyFont="1" applyBorder="1" applyAlignment="1" applyProtection="1">
      <alignment horizontal="center"/>
    </xf>
    <xf numFmtId="3" fontId="6" fillId="0" borderId="10" xfId="0" applyNumberFormat="1" applyFont="1" applyBorder="1"/>
    <xf numFmtId="3" fontId="15" fillId="0" borderId="11" xfId="0" applyNumberFormat="1" applyFont="1" applyBorder="1" applyAlignment="1" applyProtection="1">
      <alignment horizontal="center"/>
    </xf>
    <xf numFmtId="0" fontId="6" fillId="2" borderId="1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6" fillId="2" borderId="4" xfId="0" applyFont="1" applyFill="1" applyBorder="1"/>
    <xf numFmtId="0" fontId="9" fillId="2" borderId="1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49" fontId="22" fillId="2" borderId="2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3" fontId="23" fillId="0" borderId="8" xfId="0" applyNumberFormat="1" applyFont="1" applyBorder="1" applyAlignment="1" applyProtection="1">
      <alignment horizontal="center"/>
    </xf>
    <xf numFmtId="1" fontId="23" fillId="0" borderId="0" xfId="0" applyNumberFormat="1" applyFont="1" applyBorder="1" applyAlignment="1" applyProtection="1">
      <alignment horizontal="center"/>
    </xf>
    <xf numFmtId="3" fontId="23" fillId="0" borderId="2" xfId="0" applyNumberFormat="1" applyFont="1" applyBorder="1" applyAlignment="1" applyProtection="1">
      <alignment horizontal="center"/>
    </xf>
    <xf numFmtId="3" fontId="24" fillId="0" borderId="2" xfId="0" applyNumberFormat="1" applyFont="1" applyBorder="1" applyAlignment="1" applyProtection="1">
      <alignment horizontal="center"/>
    </xf>
    <xf numFmtId="166" fontId="0" fillId="0" borderId="0" xfId="0" applyNumberFormat="1"/>
    <xf numFmtId="9" fontId="5" fillId="0" borderId="7" xfId="0" applyNumberFormat="1" applyFont="1" applyBorder="1" applyAlignment="1" applyProtection="1">
      <alignment horizontal="center"/>
    </xf>
    <xf numFmtId="9" fontId="5" fillId="0" borderId="0" xfId="0" applyNumberFormat="1" applyFont="1" applyBorder="1" applyAlignment="1" applyProtection="1">
      <alignment horizontal="center"/>
    </xf>
    <xf numFmtId="9" fontId="15" fillId="0" borderId="0" xfId="0" applyNumberFormat="1" applyFont="1" applyBorder="1" applyAlignment="1" applyProtection="1">
      <alignment horizontal="center"/>
    </xf>
    <xf numFmtId="167" fontId="0" fillId="0" borderId="0" xfId="0" applyNumberFormat="1"/>
    <xf numFmtId="167" fontId="10" fillId="0" borderId="1" xfId="0" applyNumberFormat="1" applyFont="1" applyBorder="1" applyProtection="1"/>
    <xf numFmtId="164" fontId="6" fillId="0" borderId="0" xfId="0" applyNumberFormat="1" applyFont="1" applyBorder="1" applyProtection="1"/>
    <xf numFmtId="167" fontId="6" fillId="0" borderId="0" xfId="0" applyNumberFormat="1" applyFont="1"/>
    <xf numFmtId="167" fontId="11" fillId="0" borderId="1" xfId="0" applyNumberFormat="1" applyFont="1" applyBorder="1" applyProtection="1"/>
    <xf numFmtId="167" fontId="10" fillId="0" borderId="1" xfId="0" applyNumberFormat="1" applyFont="1" applyBorder="1"/>
    <xf numFmtId="167" fontId="2" fillId="0" borderId="0" xfId="0" applyNumberFormat="1" applyFont="1"/>
    <xf numFmtId="167" fontId="10" fillId="0" borderId="10" xfId="0" applyNumberFormat="1" applyFont="1" applyBorder="1" applyProtection="1"/>
    <xf numFmtId="167" fontId="6" fillId="0" borderId="0" xfId="0" applyNumberFormat="1" applyFont="1" applyBorder="1"/>
    <xf numFmtId="9" fontId="18" fillId="0" borderId="8" xfId="0" applyNumberFormat="1" applyFont="1" applyBorder="1" applyAlignment="1">
      <alignment horizontal="center"/>
    </xf>
    <xf numFmtId="9" fontId="18" fillId="0" borderId="2" xfId="0" applyNumberFormat="1" applyFont="1" applyBorder="1" applyAlignment="1">
      <alignment horizontal="center"/>
    </xf>
    <xf numFmtId="9" fontId="19" fillId="0" borderId="2" xfId="0" applyNumberFormat="1" applyFont="1" applyBorder="1" applyAlignment="1">
      <alignment horizontal="center"/>
    </xf>
    <xf numFmtId="167" fontId="17" fillId="0" borderId="2" xfId="0" applyNumberFormat="1" applyFont="1" applyBorder="1"/>
    <xf numFmtId="0" fontId="25" fillId="0" borderId="0" xfId="0" applyFont="1"/>
    <xf numFmtId="0" fontId="26" fillId="0" borderId="0" xfId="0" applyFont="1"/>
    <xf numFmtId="0" fontId="12" fillId="2" borderId="9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1" fontId="13" fillId="0" borderId="11" xfId="0" applyNumberFormat="1" applyFont="1" applyBorder="1" applyAlignment="1" applyProtection="1">
      <alignment horizontal="center"/>
    </xf>
    <xf numFmtId="1" fontId="14" fillId="0" borderId="10" xfId="0" applyNumberFormat="1" applyFont="1" applyBorder="1" applyAlignment="1">
      <alignment horizontal="center"/>
    </xf>
    <xf numFmtId="0" fontId="2" fillId="0" borderId="0" xfId="0" applyFont="1" applyBorder="1"/>
    <xf numFmtId="2" fontId="3" fillId="0" borderId="0" xfId="0" applyNumberFormat="1" applyFont="1" applyBorder="1"/>
    <xf numFmtId="2" fontId="2" fillId="0" borderId="0" xfId="0" applyNumberFormat="1" applyFont="1" applyBorder="1"/>
    <xf numFmtId="0" fontId="3" fillId="0" borderId="0" xfId="0" applyFont="1" applyBorder="1"/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167" fontId="0" fillId="0" borderId="11" xfId="0" applyNumberFormat="1" applyBorder="1"/>
    <xf numFmtId="3" fontId="23" fillId="0" borderId="7" xfId="0" applyNumberFormat="1" applyFont="1" applyBorder="1" applyAlignment="1" applyProtection="1">
      <alignment horizontal="center"/>
    </xf>
    <xf numFmtId="49" fontId="28" fillId="0" borderId="3" xfId="0" applyNumberFormat="1" applyFont="1" applyBorder="1"/>
    <xf numFmtId="0" fontId="2" fillId="0" borderId="7" xfId="0" applyFont="1" applyBorder="1"/>
    <xf numFmtId="3" fontId="24" fillId="0" borderId="0" xfId="0" applyNumberFormat="1" applyFont="1" applyBorder="1" applyAlignment="1" applyProtection="1">
      <alignment horizontal="center"/>
    </xf>
    <xf numFmtId="168" fontId="16" fillId="0" borderId="0" xfId="0" applyNumberFormat="1" applyFont="1"/>
    <xf numFmtId="169" fontId="17" fillId="0" borderId="0" xfId="0" applyNumberFormat="1" applyFont="1"/>
    <xf numFmtId="0" fontId="9" fillId="0" borderId="0" xfId="0" applyFont="1"/>
    <xf numFmtId="169" fontId="29" fillId="0" borderId="0" xfId="0" applyNumberFormat="1" applyFont="1"/>
    <xf numFmtId="0" fontId="2" fillId="0" borderId="0" xfId="0" applyFont="1" applyFill="1"/>
    <xf numFmtId="1" fontId="13" fillId="0" borderId="11" xfId="0" applyNumberFormat="1" applyFont="1" applyFill="1" applyBorder="1" applyAlignment="1" applyProtection="1">
      <alignment horizontal="center"/>
    </xf>
    <xf numFmtId="167" fontId="0" fillId="0" borderId="11" xfId="0" applyNumberFormat="1" applyFill="1" applyBorder="1"/>
    <xf numFmtId="167" fontId="0" fillId="0" borderId="0" xfId="0" applyNumberFormat="1" applyFill="1"/>
    <xf numFmtId="167" fontId="6" fillId="0" borderId="0" xfId="0" applyNumberFormat="1" applyFont="1" applyFill="1"/>
    <xf numFmtId="167" fontId="6" fillId="0" borderId="0" xfId="0" applyNumberFormat="1" applyFont="1" applyFill="1" applyBorder="1"/>
    <xf numFmtId="167" fontId="17" fillId="0" borderId="5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zoomScaleNormal="100" workbookViewId="0">
      <selection activeCell="A2" sqref="A2"/>
    </sheetView>
  </sheetViews>
  <sheetFormatPr defaultColWidth="9.1796875" defaultRowHeight="13.5" x14ac:dyDescent="0.3"/>
  <cols>
    <col min="1" max="1" width="19.81640625" style="1" customWidth="1"/>
    <col min="2" max="2" width="9.54296875" style="142" customWidth="1"/>
    <col min="3" max="3" width="9.26953125" style="142" customWidth="1"/>
    <col min="4" max="4" width="11.54296875" style="35" customWidth="1"/>
    <col min="5" max="5" width="8.26953125" style="1" customWidth="1"/>
    <col min="6" max="6" width="9.7265625" style="35" customWidth="1"/>
    <col min="7" max="7" width="6.7265625" style="1" customWidth="1"/>
    <col min="8" max="8" width="10.7265625" style="35" customWidth="1"/>
    <col min="9" max="9" width="8.7265625" style="1" customWidth="1"/>
    <col min="10" max="10" width="9.54296875" style="35" customWidth="1"/>
    <col min="11" max="11" width="13.26953125" style="35" customWidth="1"/>
    <col min="12" max="12" width="11.26953125" style="35" customWidth="1"/>
    <col min="13" max="13" width="9.1796875" style="1" customWidth="1"/>
    <col min="14" max="14" width="7.7265625" style="35" customWidth="1"/>
    <col min="15" max="16384" width="9.1796875" style="1"/>
  </cols>
  <sheetData>
    <row r="1" spans="1:14" x14ac:dyDescent="0.3">
      <c r="A1" s="3" t="s">
        <v>0</v>
      </c>
    </row>
    <row r="2" spans="1:14" x14ac:dyDescent="0.3">
      <c r="A2" s="4"/>
    </row>
    <row r="3" spans="1:14" ht="14.25" customHeight="1" x14ac:dyDescent="0.3"/>
    <row r="4" spans="1:14" ht="20" x14ac:dyDescent="0.4">
      <c r="A4" s="135" t="s">
        <v>4</v>
      </c>
      <c r="B4" s="8"/>
      <c r="C4" s="8"/>
      <c r="D4" s="36"/>
      <c r="E4" s="6"/>
      <c r="F4" s="36"/>
      <c r="G4" s="6"/>
      <c r="H4" s="36"/>
      <c r="I4" s="6"/>
      <c r="J4" s="36"/>
      <c r="K4" s="36"/>
      <c r="L4" s="36"/>
      <c r="M4" s="6"/>
      <c r="N4" s="36"/>
    </row>
    <row r="5" spans="1:14" ht="14" x14ac:dyDescent="0.3">
      <c r="A5" s="134" t="s">
        <v>2</v>
      </c>
      <c r="B5" s="8"/>
      <c r="C5" s="8"/>
      <c r="D5" s="36"/>
      <c r="E5" s="6"/>
      <c r="F5" s="36"/>
      <c r="G5" s="6"/>
      <c r="H5" s="36"/>
      <c r="I5" s="6"/>
      <c r="J5" s="36"/>
      <c r="K5" s="36"/>
      <c r="L5" s="36"/>
      <c r="M5" s="6"/>
      <c r="N5" s="36"/>
    </row>
    <row r="6" spans="1:14" x14ac:dyDescent="0.3">
      <c r="A6" s="157" t="s">
        <v>6</v>
      </c>
      <c r="B6" s="8"/>
      <c r="C6" s="8"/>
      <c r="D6" s="36"/>
      <c r="E6" s="6"/>
      <c r="F6" s="36"/>
      <c r="G6" s="6"/>
      <c r="H6" s="36"/>
      <c r="I6" s="6"/>
      <c r="J6" s="36"/>
      <c r="K6" s="36"/>
      <c r="L6" s="36"/>
      <c r="M6" s="6"/>
      <c r="N6" s="36"/>
    </row>
    <row r="7" spans="1:14" ht="15.75" customHeight="1" x14ac:dyDescent="0.3">
      <c r="A7" s="6" t="s">
        <v>5</v>
      </c>
      <c r="B7" s="8"/>
      <c r="C7" s="8"/>
      <c r="D7" s="36"/>
      <c r="E7" s="6"/>
      <c r="F7" s="36"/>
      <c r="G7" s="6"/>
      <c r="H7" s="36"/>
      <c r="I7" s="6"/>
      <c r="J7" s="36"/>
      <c r="K7" s="36"/>
      <c r="L7" s="36"/>
      <c r="M7" s="6"/>
      <c r="N7" s="36"/>
    </row>
    <row r="8" spans="1:14" ht="15" customHeight="1" x14ac:dyDescent="0.3">
      <c r="A8" s="6"/>
      <c r="B8" s="8"/>
      <c r="C8" s="8"/>
      <c r="D8" s="36"/>
      <c r="E8" s="6"/>
      <c r="F8" s="36"/>
      <c r="G8" s="6"/>
      <c r="H8" s="36"/>
      <c r="I8" s="6"/>
      <c r="J8" s="36"/>
      <c r="K8" s="36"/>
      <c r="L8" s="36"/>
      <c r="M8" s="6"/>
      <c r="N8" s="36"/>
    </row>
    <row r="9" spans="1:14" ht="14.75" customHeight="1" x14ac:dyDescent="0.3">
      <c r="A9" s="31" t="s">
        <v>7</v>
      </c>
      <c r="B9" s="136" t="s">
        <v>26</v>
      </c>
      <c r="C9" s="55" t="s">
        <v>27</v>
      </c>
      <c r="D9" s="58"/>
      <c r="E9" s="55" t="s">
        <v>28</v>
      </c>
      <c r="F9" s="47"/>
      <c r="G9" s="54" t="s">
        <v>29</v>
      </c>
      <c r="H9" s="47"/>
      <c r="I9" s="54" t="s">
        <v>30</v>
      </c>
      <c r="J9" s="47"/>
      <c r="K9" s="74" t="s">
        <v>31</v>
      </c>
      <c r="L9" s="47"/>
      <c r="M9" s="54" t="s">
        <v>32</v>
      </c>
      <c r="N9" s="47"/>
    </row>
    <row r="10" spans="1:14" ht="14.75" customHeight="1" x14ac:dyDescent="0.3">
      <c r="A10" s="32"/>
      <c r="B10" s="137" t="s">
        <v>33</v>
      </c>
      <c r="C10" s="146"/>
      <c r="D10" s="48"/>
      <c r="E10" s="56"/>
      <c r="F10" s="48"/>
      <c r="G10" s="56"/>
      <c r="H10" s="48"/>
      <c r="I10" s="56"/>
      <c r="J10" s="48"/>
      <c r="K10" s="56"/>
      <c r="L10" s="48"/>
      <c r="M10" s="56"/>
      <c r="N10" s="48"/>
    </row>
    <row r="11" spans="1:14" ht="14.75" customHeight="1" x14ac:dyDescent="0.3">
      <c r="A11" s="26"/>
      <c r="B11" s="137"/>
      <c r="C11" s="147">
        <v>2021</v>
      </c>
      <c r="D11" s="37">
        <v>2022</v>
      </c>
      <c r="E11" s="57">
        <v>2021</v>
      </c>
      <c r="F11" s="37">
        <v>2022</v>
      </c>
      <c r="G11" s="57">
        <v>2021</v>
      </c>
      <c r="H11" s="37">
        <v>2022</v>
      </c>
      <c r="I11" s="57">
        <v>2021</v>
      </c>
      <c r="J11" s="37">
        <v>2022</v>
      </c>
      <c r="K11" s="57">
        <v>2021</v>
      </c>
      <c r="L11" s="37">
        <v>2022</v>
      </c>
      <c r="M11" s="57">
        <v>2021</v>
      </c>
      <c r="N11" s="37">
        <v>2022</v>
      </c>
    </row>
    <row r="12" spans="1:14" ht="14.75" customHeight="1" x14ac:dyDescent="0.3">
      <c r="A12" s="33"/>
      <c r="B12" s="137"/>
      <c r="C12" s="147" t="s">
        <v>1</v>
      </c>
      <c r="D12" s="38" t="s">
        <v>34</v>
      </c>
      <c r="E12" s="57" t="s">
        <v>1</v>
      </c>
      <c r="F12" s="38" t="s">
        <v>34</v>
      </c>
      <c r="G12" s="57" t="s">
        <v>1</v>
      </c>
      <c r="H12" s="38" t="s">
        <v>34</v>
      </c>
      <c r="I12" s="57" t="s">
        <v>1</v>
      </c>
      <c r="J12" s="38" t="s">
        <v>34</v>
      </c>
      <c r="K12" s="57" t="s">
        <v>1</v>
      </c>
      <c r="L12" s="38" t="s">
        <v>34</v>
      </c>
      <c r="M12" s="57" t="s">
        <v>1</v>
      </c>
      <c r="N12" s="38" t="s">
        <v>34</v>
      </c>
    </row>
    <row r="13" spans="1:14" ht="14.25" customHeight="1" x14ac:dyDescent="0.3">
      <c r="A13" s="103"/>
      <c r="B13" s="138"/>
      <c r="C13" s="148"/>
      <c r="D13" s="39" t="s">
        <v>1</v>
      </c>
      <c r="E13" s="104"/>
      <c r="F13" s="39" t="s">
        <v>1</v>
      </c>
      <c r="G13" s="104"/>
      <c r="H13" s="39" t="s">
        <v>1</v>
      </c>
      <c r="I13" s="104"/>
      <c r="J13" s="39" t="s">
        <v>1</v>
      </c>
      <c r="K13" s="104"/>
      <c r="L13" s="39" t="s">
        <v>1</v>
      </c>
      <c r="M13" s="104"/>
      <c r="N13" s="39" t="s">
        <v>1</v>
      </c>
    </row>
    <row r="14" spans="1:14" ht="14.25" customHeight="1" x14ac:dyDescent="0.3">
      <c r="A14" s="52"/>
      <c r="B14" s="139"/>
      <c r="C14" s="149"/>
      <c r="D14" s="59"/>
      <c r="E14" s="8"/>
      <c r="F14" s="59"/>
      <c r="G14" s="11"/>
      <c r="H14" s="59"/>
      <c r="I14" s="8"/>
      <c r="J14" s="59"/>
      <c r="K14" s="102"/>
      <c r="L14" s="59"/>
      <c r="M14" s="8"/>
      <c r="N14" s="59"/>
    </row>
    <row r="15" spans="1:14" ht="21" customHeight="1" x14ac:dyDescent="0.3">
      <c r="A15" s="1" t="s">
        <v>8</v>
      </c>
      <c r="B15" s="140">
        <v>26</v>
      </c>
      <c r="C15" s="150">
        <v>6.7990443567104888E-2</v>
      </c>
      <c r="D15" s="133">
        <f>('tunnuslukuja, suomi'!E15-'tunnuslukuja, suomi'!D15)/'tunnuslukuja, suomi'!D15</f>
        <v>6.8688320511827841E-2</v>
      </c>
      <c r="E15" s="121">
        <v>-0.19447081212454717</v>
      </c>
      <c r="F15" s="133">
        <f>('tunnuslukuja, suomi'!G15-'tunnuslukuja, suomi'!F15)/'tunnuslukuja, suomi'!F15</f>
        <v>9.6960606819640638E-2</v>
      </c>
      <c r="G15" s="121">
        <v>2.3873408959696859E-2</v>
      </c>
      <c r="H15" s="133">
        <f>('tunnuslukuja, suomi'!I15-'tunnuslukuja, suomi'!H15)/'tunnuslukuja, suomi'!H15</f>
        <v>7.2427162043641788E-2</v>
      </c>
      <c r="I15" s="124">
        <v>3.1482313475641427E-2</v>
      </c>
      <c r="J15" s="133">
        <f>('tunnuslukuja, suomi'!K15-'tunnuslukuja, suomi'!J15)/'tunnuslukuja, suomi'!J15</f>
        <v>7.7435482763663452E-2</v>
      </c>
      <c r="K15" s="129">
        <v>-0.15755748754148066</v>
      </c>
      <c r="L15" s="133">
        <f>('tunnuslukuja, suomi'!S15-'tunnuslukuja, suomi'!R15)/'tunnuslukuja, suomi'!R15</f>
        <v>7.6908804365695513E-2</v>
      </c>
      <c r="M15" s="124">
        <v>2.1283282015350832E-2</v>
      </c>
      <c r="N15" s="133">
        <f>('tunnuslukuja, suomi'!U15-'tunnuslukuja, suomi'!T15)/'tunnuslukuja, suomi'!T15</f>
        <v>-5.0968436267417948E-2</v>
      </c>
    </row>
    <row r="16" spans="1:14" ht="21" customHeight="1" x14ac:dyDescent="0.3">
      <c r="A16" s="1" t="s">
        <v>9</v>
      </c>
      <c r="B16" s="140">
        <v>27</v>
      </c>
      <c r="C16" s="150">
        <v>7.1299866107562782E-2</v>
      </c>
      <c r="D16" s="133">
        <f>('tunnuslukuja, suomi'!E16-'tunnuslukuja, suomi'!D16)/'tunnuslukuja, suomi'!D16</f>
        <v>5.7845904426738405E-2</v>
      </c>
      <c r="E16" s="121">
        <v>-8.2197922979186128E-2</v>
      </c>
      <c r="F16" s="133">
        <f>('tunnuslukuja, suomi'!G16-'tunnuslukuja, suomi'!F16)/'tunnuslukuja, suomi'!F16</f>
        <v>6.8768041524225929E-2</v>
      </c>
      <c r="G16" s="121">
        <v>2.1973553976965484E-2</v>
      </c>
      <c r="H16" s="133">
        <f>('tunnuslukuja, suomi'!I16-'tunnuslukuja, suomi'!H16)/'tunnuslukuja, suomi'!H16</f>
        <v>6.0997957522906265E-2</v>
      </c>
      <c r="I16" s="124">
        <v>2.3172212614277821E-2</v>
      </c>
      <c r="J16" s="133">
        <f>('tunnuslukuja, suomi'!K16-'tunnuslukuja, suomi'!J16)/'tunnuslukuja, suomi'!J16</f>
        <v>7.477894787927597E-2</v>
      </c>
      <c r="K16" s="129">
        <v>0.31434513377731044</v>
      </c>
      <c r="L16" s="133">
        <f>('tunnuslukuja, suomi'!S16-'tunnuslukuja, suomi'!R16)/'tunnuslukuja, suomi'!R16</f>
        <v>-5.4490163100872048E-2</v>
      </c>
      <c r="M16" s="124">
        <v>3.2603999537531923E-2</v>
      </c>
      <c r="N16" s="133">
        <f>('tunnuslukuja, suomi'!U16-'tunnuslukuja, suomi'!T16)/'tunnuslukuja, suomi'!T16</f>
        <v>-8.9232473810650956E-2</v>
      </c>
    </row>
    <row r="17" spans="1:14" ht="21" customHeight="1" x14ac:dyDescent="0.3">
      <c r="A17" s="159" t="s">
        <v>3</v>
      </c>
      <c r="B17" s="160">
        <v>16</v>
      </c>
      <c r="C17" s="161">
        <v>7.3085928540120956E-2</v>
      </c>
      <c r="D17" s="133">
        <f>('tunnuslukuja, suomi'!E17-'tunnuslukuja, suomi'!D17)/'tunnuslukuja, suomi'!D17</f>
        <v>2.7613517511687401E-2</v>
      </c>
      <c r="E17" s="162">
        <v>-5.7010178908306904E-2</v>
      </c>
      <c r="F17" s="133">
        <f>('tunnuslukuja, suomi'!G17-'tunnuslukuja, suomi'!F17)/'tunnuslukuja, suomi'!F17</f>
        <v>7.9719594609448843E-2</v>
      </c>
      <c r="G17" s="162">
        <v>2.7045586603982884E-2</v>
      </c>
      <c r="H17" s="133">
        <f>('tunnuslukuja, suomi'!I17-'tunnuslukuja, suomi'!H17)/'tunnuslukuja, suomi'!H17</f>
        <v>4.4544411870596025E-2</v>
      </c>
      <c r="I17" s="163">
        <v>4.1081959727572656E-2</v>
      </c>
      <c r="J17" s="133">
        <f>('tunnuslukuja, suomi'!K17-'tunnuslukuja, suomi'!J17)/'tunnuslukuja, suomi'!J17</f>
        <v>6.9890177146338495E-2</v>
      </c>
      <c r="K17" s="164">
        <v>0.34000080817876915</v>
      </c>
      <c r="L17" s="133">
        <f>('tunnuslukuja, suomi'!S17-'tunnuslukuja, suomi'!R17)/'tunnuslukuja, suomi'!R17</f>
        <v>-6.7879911643195359E-2</v>
      </c>
      <c r="M17" s="163">
        <v>7.7728605352404959E-2</v>
      </c>
      <c r="N17" s="133">
        <f>('tunnuslukuja, suomi'!U17-'tunnuslukuja, suomi'!T17)/'tunnuslukuja, suomi'!T17</f>
        <v>4.8830905122907428E-2</v>
      </c>
    </row>
    <row r="18" spans="1:14" ht="21" customHeight="1" x14ac:dyDescent="0.3">
      <c r="A18" s="1" t="s">
        <v>10</v>
      </c>
      <c r="B18" s="140">
        <v>11</v>
      </c>
      <c r="C18" s="150">
        <v>5.0344978092632074E-2</v>
      </c>
      <c r="D18" s="133">
        <f>('tunnuslukuja, suomi'!E18-'tunnuslukuja, suomi'!D18)/'tunnuslukuja, suomi'!D18</f>
        <v>4.6692426639815834E-2</v>
      </c>
      <c r="E18" s="121">
        <v>-8.3109649213867723E-2</v>
      </c>
      <c r="F18" s="133">
        <f>('tunnuslukuja, suomi'!G18-'tunnuslukuja, suomi'!F18)/'tunnuslukuja, suomi'!F18</f>
        <v>8.0294452926867252E-2</v>
      </c>
      <c r="G18" s="121">
        <v>7.5733019006925008E-3</v>
      </c>
      <c r="H18" s="133">
        <f>('tunnuslukuja, suomi'!I18-'tunnuslukuja, suomi'!H18)/'tunnuslukuja, suomi'!H18</f>
        <v>5.6492489282533469E-2</v>
      </c>
      <c r="I18" s="124">
        <v>3.3356468203286839E-2</v>
      </c>
      <c r="J18" s="133">
        <f>('tunnuslukuja, suomi'!K18-'tunnuslukuja, suomi'!J18)/'tunnuslukuja, suomi'!J18</f>
        <v>6.7007956458757303E-2</v>
      </c>
      <c r="K18" s="129">
        <v>-2.2371071979905281E-2</v>
      </c>
      <c r="L18" s="133">
        <f>('tunnuslukuja, suomi'!S18-'tunnuslukuja, suomi'!R18)/'tunnuslukuja, suomi'!R18</f>
        <v>0.16166135852692423</v>
      </c>
      <c r="M18" s="124">
        <v>1.335929222834289E-2</v>
      </c>
      <c r="N18" s="133">
        <f>('tunnuslukuja, suomi'!U18-'tunnuslukuja, suomi'!T18)/'tunnuslukuja, suomi'!T18</f>
        <v>-0.14510830104635045</v>
      </c>
    </row>
    <row r="19" spans="1:14" ht="21" customHeight="1" x14ac:dyDescent="0.3">
      <c r="A19" s="1" t="s">
        <v>11</v>
      </c>
      <c r="B19" s="140">
        <v>23</v>
      </c>
      <c r="C19" s="150">
        <v>6.8943442964110535E-2</v>
      </c>
      <c r="D19" s="133">
        <f>('tunnuslukuja, suomi'!E19-'tunnuslukuja, suomi'!D19)/'tunnuslukuja, suomi'!D19</f>
        <v>5.7264818180803492E-2</v>
      </c>
      <c r="E19" s="121">
        <v>-7.9514565418391192E-2</v>
      </c>
      <c r="F19" s="133">
        <f>('tunnuslukuja, suomi'!G19-'tunnuslukuja, suomi'!F19)/'tunnuslukuja, suomi'!F19</f>
        <v>5.2280671615007955E-2</v>
      </c>
      <c r="G19" s="121">
        <v>2.199068953713439E-2</v>
      </c>
      <c r="H19" s="133">
        <f>('tunnuslukuja, suomi'!I19-'tunnuslukuja, suomi'!H19)/'tunnuslukuja, suomi'!H19</f>
        <v>5.5683108015798656E-2</v>
      </c>
      <c r="I19" s="124">
        <v>3.9222077281431587E-2</v>
      </c>
      <c r="J19" s="133">
        <f>('tunnuslukuja, suomi'!K19-'tunnuslukuja, suomi'!J19)/'tunnuslukuja, suomi'!J19</f>
        <v>7.3121420447083543E-2</v>
      </c>
      <c r="K19" s="129">
        <v>6.5577287343095982E-4</v>
      </c>
      <c r="L19" s="133">
        <f>('tunnuslukuja, suomi'!S19-'tunnuslukuja, suomi'!R19)/'tunnuslukuja, suomi'!R19</f>
        <v>3.6258697304566547E-3</v>
      </c>
      <c r="M19" s="124">
        <v>-8.6372775819946821E-3</v>
      </c>
      <c r="N19" s="133">
        <f>('tunnuslukuja, suomi'!U19-'tunnuslukuja, suomi'!T19)/'tunnuslukuja, suomi'!T19</f>
        <v>-1.2813831005266755E-2</v>
      </c>
    </row>
    <row r="20" spans="1:14" ht="21" customHeight="1" x14ac:dyDescent="0.3">
      <c r="A20" s="1" t="s">
        <v>12</v>
      </c>
      <c r="B20" s="140">
        <v>10</v>
      </c>
      <c r="C20" s="150">
        <v>9.639253742838692E-3</v>
      </c>
      <c r="D20" s="133">
        <f>('tunnuslukuja, suomi'!E20-'tunnuslukuja, suomi'!D20)/'tunnuslukuja, suomi'!D20</f>
        <v>6.2837362688949336E-2</v>
      </c>
      <c r="E20" s="121">
        <v>-0.10830389292750867</v>
      </c>
      <c r="F20" s="133">
        <f>('tunnuslukuja, suomi'!G20-'tunnuslukuja, suomi'!F20)/'tunnuslukuja, suomi'!F20</f>
        <v>0.13014632520309727</v>
      </c>
      <c r="G20" s="121">
        <v>-3.2607249080385384E-2</v>
      </c>
      <c r="H20" s="133">
        <f>('tunnuslukuja, suomi'!I20-'tunnuslukuja, suomi'!H20)/'tunnuslukuja, suomi'!H20</f>
        <v>8.5060480663105023E-2</v>
      </c>
      <c r="I20" s="124">
        <v>-1.1730915634299952E-3</v>
      </c>
      <c r="J20" s="133">
        <f>('tunnuslukuja, suomi'!K20-'tunnuslukuja, suomi'!J20)/'tunnuslukuja, suomi'!J20</f>
        <v>6.7935916934877591E-2</v>
      </c>
      <c r="K20" s="129">
        <v>-0.13870854123862636</v>
      </c>
      <c r="L20" s="133">
        <f>('tunnuslukuja, suomi'!S20-'tunnuslukuja, suomi'!R20)/'tunnuslukuja, suomi'!R20</f>
        <v>0.54205445709884748</v>
      </c>
      <c r="M20" s="124">
        <v>-2.3408920759162212E-2</v>
      </c>
      <c r="N20" s="133">
        <f>('tunnuslukuja, suomi'!U20-'tunnuslukuja, suomi'!T20)/'tunnuslukuja, suomi'!T20</f>
        <v>-1.1976322439184714E-2</v>
      </c>
    </row>
    <row r="21" spans="1:14" ht="21" customHeight="1" x14ac:dyDescent="0.3">
      <c r="A21" s="1" t="s">
        <v>13</v>
      </c>
      <c r="B21" s="140">
        <v>6</v>
      </c>
      <c r="C21" s="150">
        <v>5.4929348937941345E-2</v>
      </c>
      <c r="D21" s="133">
        <f>('tunnuslukuja, suomi'!E21-'tunnuslukuja, suomi'!D21)/'tunnuslukuja, suomi'!D21</f>
        <v>3.0903448856956676E-2</v>
      </c>
      <c r="E21" s="121">
        <v>-8.771003349269943E-2</v>
      </c>
      <c r="F21" s="133">
        <f>('tunnuslukuja, suomi'!G21-'tunnuslukuja, suomi'!F21)/'tunnuslukuja, suomi'!F21</f>
        <v>-1.2204518733293505E-2</v>
      </c>
      <c r="G21" s="121">
        <v>1.3764200389838812E-3</v>
      </c>
      <c r="H21" s="133">
        <f>('tunnuslukuja, suomi'!I21-'tunnuslukuja, suomi'!H21)/'tunnuslukuja, suomi'!H21</f>
        <v>1.6016696732635765E-2</v>
      </c>
      <c r="I21" s="124">
        <v>5.3211274429362902E-2</v>
      </c>
      <c r="J21" s="133">
        <f>('tunnuslukuja, suomi'!K21-'tunnuslukuja, suomi'!J21)/'tunnuslukuja, suomi'!J21</f>
        <v>4.8804108346533898E-2</v>
      </c>
      <c r="K21" s="129">
        <v>0.12279535464264395</v>
      </c>
      <c r="L21" s="133">
        <f>('tunnuslukuja, suomi'!S21-'tunnuslukuja, suomi'!R21)/'tunnuslukuja, suomi'!R21</f>
        <v>-3.2734373300788946E-2</v>
      </c>
      <c r="M21" s="124">
        <v>-7.8271358189430373E-2</v>
      </c>
      <c r="N21" s="133">
        <f>('tunnuslukuja, suomi'!U21-'tunnuslukuja, suomi'!T21)/'tunnuslukuja, suomi'!T21</f>
        <v>0.13659944873626584</v>
      </c>
    </row>
    <row r="22" spans="1:14" ht="21" customHeight="1" x14ac:dyDescent="0.3">
      <c r="A22" s="1" t="s">
        <v>14</v>
      </c>
      <c r="B22" s="140">
        <v>9</v>
      </c>
      <c r="C22" s="150">
        <v>7.906892942984961E-2</v>
      </c>
      <c r="D22" s="133">
        <f>('tunnuslukuja, suomi'!E22-'tunnuslukuja, suomi'!D22)/'tunnuslukuja, suomi'!D22</f>
        <v>7.1105805951962074E-3</v>
      </c>
      <c r="E22" s="121">
        <v>-7.4473954345289251E-2</v>
      </c>
      <c r="F22" s="133">
        <f>('tunnuslukuja, suomi'!G22-'tunnuslukuja, suomi'!F22)/'tunnuslukuja, suomi'!F22</f>
        <v>3.1916253007608315E-2</v>
      </c>
      <c r="G22" s="121">
        <v>2.3122760549858491E-2</v>
      </c>
      <c r="H22" s="133">
        <f>('tunnuslukuja, suomi'!I22-'tunnuslukuja, suomi'!H22)/'tunnuslukuja, suomi'!H22</f>
        <v>1.5286800464888107E-2</v>
      </c>
      <c r="I22" s="124">
        <v>-9.6755191330568768E-3</v>
      </c>
      <c r="J22" s="133">
        <f>('tunnuslukuja, suomi'!K22-'tunnuslukuja, suomi'!J22)/'tunnuslukuja, suomi'!J22</f>
        <v>5.6604269106755138E-2</v>
      </c>
      <c r="K22" s="129">
        <v>-8.5102891049109966E-2</v>
      </c>
      <c r="L22" s="133">
        <f>('tunnuslukuja, suomi'!S22-'tunnuslukuja, suomi'!R22)/'tunnuslukuja, suomi'!R22</f>
        <v>-0.23259342615463166</v>
      </c>
      <c r="M22" s="124">
        <v>4.7347648811933686E-2</v>
      </c>
      <c r="N22" s="133">
        <f>('tunnuslukuja, suomi'!U22-'tunnuslukuja, suomi'!T22)/'tunnuslukuja, suomi'!T22</f>
        <v>-9.6441156079166854E-2</v>
      </c>
    </row>
    <row r="23" spans="1:14" ht="21" customHeight="1" x14ac:dyDescent="0.3">
      <c r="A23" s="1" t="s">
        <v>15</v>
      </c>
      <c r="B23" s="140">
        <v>12</v>
      </c>
      <c r="C23" s="150">
        <v>6.4032816077804908E-2</v>
      </c>
      <c r="D23" s="133">
        <f>('tunnuslukuja, suomi'!E23-'tunnuslukuja, suomi'!D23)/'tunnuslukuja, suomi'!D23</f>
        <v>2.4747830171446591E-2</v>
      </c>
      <c r="E23" s="121">
        <v>-6.0296325909746873E-2</v>
      </c>
      <c r="F23" s="133">
        <f>('tunnuslukuja, suomi'!G23-'tunnuslukuja, suomi'!F23)/'tunnuslukuja, suomi'!F23</f>
        <v>5.1142771907888414E-2</v>
      </c>
      <c r="G23" s="121">
        <v>1.0370909687757444E-2</v>
      </c>
      <c r="H23" s="133">
        <f>('tunnuslukuja, suomi'!I23-'tunnuslukuja, suomi'!H23)/'tunnuslukuja, suomi'!H23</f>
        <v>3.5343391259434455E-2</v>
      </c>
      <c r="I23" s="124">
        <v>5.8640788500220316E-2</v>
      </c>
      <c r="J23" s="133">
        <f>('tunnuslukuja, suomi'!K23-'tunnuslukuja, suomi'!J23)/'tunnuslukuja, suomi'!J23</f>
        <v>4.27197307931797E-2</v>
      </c>
      <c r="K23" s="129">
        <v>-0.37964171067619346</v>
      </c>
      <c r="L23" s="133">
        <f>('tunnuslukuja, suomi'!S23-'tunnuslukuja, suomi'!R23)/'tunnuslukuja, suomi'!R23</f>
        <v>0.23757000734459502</v>
      </c>
      <c r="M23" s="124">
        <v>-1.3249167218266845E-2</v>
      </c>
      <c r="N23" s="133">
        <f>('tunnuslukuja, suomi'!U23-'tunnuslukuja, suomi'!T23)/'tunnuslukuja, suomi'!T23</f>
        <v>-1.2967817583891867E-2</v>
      </c>
    </row>
    <row r="24" spans="1:14" ht="21" customHeight="1" x14ac:dyDescent="0.3">
      <c r="A24" s="1" t="s">
        <v>16</v>
      </c>
      <c r="B24" s="140">
        <v>19</v>
      </c>
      <c r="C24" s="150">
        <v>7.4412681675336156E-2</v>
      </c>
      <c r="D24" s="133">
        <f>('tunnuslukuja, suomi'!E24-'tunnuslukuja, suomi'!D24)/'tunnuslukuja, suomi'!D24</f>
        <v>3.3775231808166536E-2</v>
      </c>
      <c r="E24" s="121">
        <v>-5.4568055243523192E-2</v>
      </c>
      <c r="F24" s="133">
        <f>('tunnuslukuja, suomi'!G24-'tunnuslukuja, suomi'!F24)/'tunnuslukuja, suomi'!F24</f>
        <v>5.3015725812125172E-2</v>
      </c>
      <c r="G24" s="121">
        <v>2.1206024022925433E-2</v>
      </c>
      <c r="H24" s="133">
        <f>('tunnuslukuja, suomi'!I24-'tunnuslukuja, suomi'!H24)/'tunnuslukuja, suomi'!H24</f>
        <v>4.1271605129919821E-2</v>
      </c>
      <c r="I24" s="124">
        <v>2.6953981583184714E-2</v>
      </c>
      <c r="J24" s="133">
        <f>('tunnuslukuja, suomi'!K24-'tunnuslukuja, suomi'!J24)/'tunnuslukuja, suomi'!J24</f>
        <v>7.0179284540939704E-2</v>
      </c>
      <c r="K24" s="129">
        <v>8.5936749014707298E-2</v>
      </c>
      <c r="L24" s="133">
        <f>('tunnuslukuja, suomi'!S24-'tunnuslukuja, suomi'!R24)/'tunnuslukuja, suomi'!R24</f>
        <v>0.10431659187939613</v>
      </c>
      <c r="M24" s="124">
        <v>2.3437919733519585E-3</v>
      </c>
      <c r="N24" s="133">
        <f>('tunnuslukuja, suomi'!U24-'tunnuslukuja, suomi'!T24)/'tunnuslukuja, suomi'!T24</f>
        <v>-9.3413689060409619E-3</v>
      </c>
    </row>
    <row r="25" spans="1:14" ht="21" customHeight="1" x14ac:dyDescent="0.3">
      <c r="A25" s="1" t="s">
        <v>17</v>
      </c>
      <c r="B25" s="140">
        <v>13</v>
      </c>
      <c r="C25" s="150">
        <v>7.4782046120605544E-2</v>
      </c>
      <c r="D25" s="133">
        <f>('tunnuslukuja, suomi'!E25-'tunnuslukuja, suomi'!D25)/'tunnuslukuja, suomi'!D25</f>
        <v>3.9752896049725962E-2</v>
      </c>
      <c r="E25" s="121">
        <v>-3.7662781739606896E-2</v>
      </c>
      <c r="F25" s="133">
        <f>('tunnuslukuja, suomi'!G25-'tunnuslukuja, suomi'!F25)/'tunnuslukuja, suomi'!F25</f>
        <v>5.7942273032779573E-2</v>
      </c>
      <c r="G25" s="121">
        <v>2.3004347046654633E-2</v>
      </c>
      <c r="H25" s="133">
        <f>('tunnuslukuja, suomi'!I25-'tunnuslukuja, suomi'!H25)/'tunnuslukuja, suomi'!H25</f>
        <v>4.7631892238709575E-2</v>
      </c>
      <c r="I25" s="124">
        <v>5.0295609790881504E-2</v>
      </c>
      <c r="J25" s="133">
        <f>('tunnuslukuja, suomi'!K25-'tunnuslukuja, suomi'!J25)/'tunnuslukuja, suomi'!J25</f>
        <v>7.7416423968010739E-2</v>
      </c>
      <c r="K25" s="129">
        <v>-0.14338094222980174</v>
      </c>
      <c r="L25" s="133">
        <f>('tunnuslukuja, suomi'!S25-'tunnuslukuja, suomi'!R25)/'tunnuslukuja, suomi'!R25</f>
        <v>-0.15807726458291863</v>
      </c>
      <c r="M25" s="124">
        <v>1.5604811871109197E-2</v>
      </c>
      <c r="N25" s="133">
        <f>('tunnuslukuja, suomi'!U25-'tunnuslukuja, suomi'!T25)/'tunnuslukuja, suomi'!T25</f>
        <v>2.4064214170921343E-2</v>
      </c>
    </row>
    <row r="26" spans="1:14" ht="21" customHeight="1" x14ac:dyDescent="0.3">
      <c r="A26" s="1" t="s">
        <v>18</v>
      </c>
      <c r="B26" s="140">
        <v>22</v>
      </c>
      <c r="C26" s="150">
        <v>6.9749818513198336E-2</v>
      </c>
      <c r="D26" s="133">
        <f>('tunnuslukuja, suomi'!E26-'tunnuslukuja, suomi'!D26)/'tunnuslukuja, suomi'!D26</f>
        <v>2.661437127585739E-2</v>
      </c>
      <c r="E26" s="121">
        <v>-6.302493127310646E-2</v>
      </c>
      <c r="F26" s="133">
        <f>('tunnuslukuja, suomi'!G26-'tunnuslukuja, suomi'!F26)/'tunnuslukuja, suomi'!F26</f>
        <v>4.9719819104323673E-2</v>
      </c>
      <c r="G26" s="121">
        <v>1.9392052386465231E-2</v>
      </c>
      <c r="H26" s="133">
        <f>('tunnuslukuja, suomi'!I26-'tunnuslukuja, suomi'!H26)/'tunnuslukuja, suomi'!H26</f>
        <v>3.4669122790517183E-2</v>
      </c>
      <c r="I26" s="124">
        <v>5.6192489585652469E-2</v>
      </c>
      <c r="J26" s="133">
        <f>('tunnuslukuja, suomi'!K26-'tunnuslukuja, suomi'!J26)/'tunnuslukuja, suomi'!J26</f>
        <v>5.4466753636471577E-2</v>
      </c>
      <c r="K26" s="129">
        <v>6.5843057553683021E-3</v>
      </c>
      <c r="L26" s="133">
        <f>('tunnuslukuja, suomi'!S26-'tunnuslukuja, suomi'!R26)/'tunnuslukuja, suomi'!R26</f>
        <v>0.15887903628306541</v>
      </c>
      <c r="M26" s="124">
        <v>-4.7048847547344348E-2</v>
      </c>
      <c r="N26" s="133">
        <f>('tunnuslukuja, suomi'!U26-'tunnuslukuja, suomi'!T26)/'tunnuslukuja, suomi'!T26</f>
        <v>-3.3785656680050756E-2</v>
      </c>
    </row>
    <row r="27" spans="1:14" ht="21" customHeight="1" x14ac:dyDescent="0.3">
      <c r="A27" s="1" t="s">
        <v>19</v>
      </c>
      <c r="B27" s="140">
        <v>18</v>
      </c>
      <c r="C27" s="150">
        <v>5.7371546898466297E-2</v>
      </c>
      <c r="D27" s="133">
        <f>('tunnuslukuja, suomi'!E27-'tunnuslukuja, suomi'!D27)/'tunnuslukuja, suomi'!D27</f>
        <v>5.6208122387272748E-2</v>
      </c>
      <c r="E27" s="121">
        <v>-4.7158983196897888E-2</v>
      </c>
      <c r="F27" s="133">
        <f>('tunnuslukuja, suomi'!G27-'tunnuslukuja, suomi'!F27)/'tunnuslukuja, suomi'!F27</f>
        <v>6.3059165904001971E-2</v>
      </c>
      <c r="G27" s="121">
        <v>1.0110753896333605E-2</v>
      </c>
      <c r="H27" s="133">
        <f>('tunnuslukuja, suomi'!I27-'tunnuslukuja, suomi'!H27)/'tunnuslukuja, suomi'!H27</f>
        <v>5.9130026952348209E-2</v>
      </c>
      <c r="I27" s="124">
        <v>4.714371033280032E-2</v>
      </c>
      <c r="J27" s="133">
        <f>('tunnuslukuja, suomi'!K27-'tunnuslukuja, suomi'!J27)/'tunnuslukuja, suomi'!J27</f>
        <v>3.5874756123607139E-2</v>
      </c>
      <c r="K27" s="129">
        <v>-3.5072284774094221E-2</v>
      </c>
      <c r="L27" s="133">
        <f>('tunnuslukuja, suomi'!S27-'tunnuslukuja, suomi'!R27)/'tunnuslukuja, suomi'!R27</f>
        <v>0.24067746149193017</v>
      </c>
      <c r="M27" s="124">
        <v>4.9520628693127934E-2</v>
      </c>
      <c r="N27" s="133">
        <f>('tunnuslukuja, suomi'!U27-'tunnuslukuja, suomi'!T27)/'tunnuslukuja, suomi'!T27</f>
        <v>7.4899950241071843E-3</v>
      </c>
    </row>
    <row r="28" spans="1:14" ht="21" customHeight="1" x14ac:dyDescent="0.3">
      <c r="A28" s="1" t="s">
        <v>20</v>
      </c>
      <c r="B28" s="140">
        <v>14</v>
      </c>
      <c r="C28" s="150">
        <v>6.5150374993356144E-2</v>
      </c>
      <c r="D28" s="133">
        <f>('tunnuslukuja, suomi'!E28-'tunnuslukuja, suomi'!D28)/'tunnuslukuja, suomi'!D28</f>
        <v>4.812040839105735E-2</v>
      </c>
      <c r="E28" s="121">
        <v>-3.9594271543153335E-2</v>
      </c>
      <c r="F28" s="133">
        <f>('tunnuslukuja, suomi'!G28-'tunnuslukuja, suomi'!F28)/'tunnuslukuja, suomi'!F28</f>
        <v>6.1894146575227744E-2</v>
      </c>
      <c r="G28" s="121">
        <v>2.4822457111005596E-2</v>
      </c>
      <c r="H28" s="133">
        <f>('tunnuslukuja, suomi'!I28-'tunnuslukuja, suomi'!H28)/'tunnuslukuja, suomi'!H28</f>
        <v>5.3090128110539606E-2</v>
      </c>
      <c r="I28" s="124">
        <v>4.5922277271351335E-2</v>
      </c>
      <c r="J28" s="133">
        <f>('tunnuslukuja, suomi'!K28-'tunnuslukuja, suomi'!J28)/'tunnuslukuja, suomi'!J28</f>
        <v>5.5580115491525896E-2</v>
      </c>
      <c r="K28" s="129">
        <v>-5.7460817290488797E-2</v>
      </c>
      <c r="L28" s="133">
        <f>('tunnuslukuja, suomi'!S28-'tunnuslukuja, suomi'!R28)/'tunnuslukuja, suomi'!R28</f>
        <v>-3.6259701900517145E-2</v>
      </c>
      <c r="M28" s="124">
        <v>5.0077462310439812E-3</v>
      </c>
      <c r="N28" s="133">
        <f>('tunnuslukuja, suomi'!U28-'tunnuslukuja, suomi'!T28)/'tunnuslukuja, suomi'!T28</f>
        <v>2.5025242666344639E-2</v>
      </c>
    </row>
    <row r="29" spans="1:14" ht="21" customHeight="1" x14ac:dyDescent="0.3">
      <c r="A29" s="1" t="s">
        <v>21</v>
      </c>
      <c r="B29" s="140">
        <v>8</v>
      </c>
      <c r="C29" s="150">
        <v>5.4046342376260374E-2</v>
      </c>
      <c r="D29" s="133">
        <f>('tunnuslukuja, suomi'!E29-'tunnuslukuja, suomi'!D29)/'tunnuslukuja, suomi'!D29</f>
        <v>3.9332579821829021E-2</v>
      </c>
      <c r="E29" s="121">
        <v>-5.0847457627118647E-2</v>
      </c>
      <c r="F29" s="133">
        <f>('tunnuslukuja, suomi'!G29-'tunnuslukuja, suomi'!F29)/'tunnuslukuja, suomi'!F29</f>
        <v>6.165497245743428E-2</v>
      </c>
      <c r="G29" s="121">
        <v>1.1364760232350116E-2</v>
      </c>
      <c r="H29" s="133">
        <f>('tunnuslukuja, suomi'!I29-'tunnuslukuja, suomi'!H29)/'tunnuslukuja, suomi'!H29</f>
        <v>4.7709312129759658E-2</v>
      </c>
      <c r="I29" s="124">
        <v>3.818513223904723E-2</v>
      </c>
      <c r="J29" s="133">
        <f>('tunnuslukuja, suomi'!K29-'tunnuslukuja, suomi'!J29)/'tunnuslukuja, suomi'!J29</f>
        <v>7.075772877742241E-2</v>
      </c>
      <c r="K29" s="129">
        <v>0.63112292774476075</v>
      </c>
      <c r="L29" s="133">
        <f>('tunnuslukuja, suomi'!S29-'tunnuslukuja, suomi'!R29)/'tunnuslukuja, suomi'!R29</f>
        <v>-0.50379475329357393</v>
      </c>
      <c r="M29" s="124">
        <v>-3.2105180109102384E-2</v>
      </c>
      <c r="N29" s="133">
        <f>('tunnuslukuja, suomi'!U29-'tunnuslukuja, suomi'!T29)/'tunnuslukuja, suomi'!T29</f>
        <v>1.6445362763535587E-2</v>
      </c>
    </row>
    <row r="30" spans="1:14" ht="21" customHeight="1" x14ac:dyDescent="0.3">
      <c r="A30" s="1" t="s">
        <v>22</v>
      </c>
      <c r="B30" s="140">
        <v>30</v>
      </c>
      <c r="C30" s="150">
        <v>8.0958588278161756E-2</v>
      </c>
      <c r="D30" s="133">
        <f>('tunnuslukuja, suomi'!E30-'tunnuslukuja, suomi'!D30)/'tunnuslukuja, suomi'!D30</f>
        <v>5.2427991703436476E-2</v>
      </c>
      <c r="E30" s="121">
        <v>-5.6409621437741531E-2</v>
      </c>
      <c r="F30" s="133">
        <f>('tunnuslukuja, suomi'!G30-'tunnuslukuja, suomi'!F30)/'tunnuslukuja, suomi'!F30</f>
        <v>5.7919867870487057E-2</v>
      </c>
      <c r="G30" s="121">
        <v>2.4918181966648398E-2</v>
      </c>
      <c r="H30" s="133">
        <f>('tunnuslukuja, suomi'!I30-'tunnuslukuja, suomi'!H30)/'tunnuslukuja, suomi'!H30</f>
        <v>5.4490663258462066E-2</v>
      </c>
      <c r="I30" s="124">
        <v>3.414430315373778E-2</v>
      </c>
      <c r="J30" s="133">
        <f>('tunnuslukuja, suomi'!K30-'tunnuslukuja, suomi'!J30)/'tunnuslukuja, suomi'!J30</f>
        <v>1.0227257164207042E-2</v>
      </c>
      <c r="K30" s="129">
        <v>-0.20247210351377018</v>
      </c>
      <c r="L30" s="133">
        <f>('tunnuslukuja, suomi'!S30-'tunnuslukuja, suomi'!R30)/'tunnuslukuja, suomi'!R30</f>
        <v>0.14635504772359381</v>
      </c>
      <c r="M30" s="124">
        <v>-3.618463016186281E-2</v>
      </c>
      <c r="N30" s="133">
        <f>('tunnuslukuja, suomi'!U30-'tunnuslukuja, suomi'!T30)/'tunnuslukuja, suomi'!T30</f>
        <v>-7.2818659201883934E-2</v>
      </c>
    </row>
    <row r="31" spans="1:14" ht="21" customHeight="1" x14ac:dyDescent="0.3">
      <c r="A31" s="1" t="s">
        <v>23</v>
      </c>
      <c r="B31" s="140">
        <v>8</v>
      </c>
      <c r="C31" s="150">
        <v>6.7902648849997041E-2</v>
      </c>
      <c r="D31" s="133">
        <f>('tunnuslukuja, suomi'!E31-'tunnuslukuja, suomi'!D31)/'tunnuslukuja, suomi'!D31</f>
        <v>3.7819854455106383E-2</v>
      </c>
      <c r="E31" s="121">
        <v>-3.2117261922316925E-2</v>
      </c>
      <c r="F31" s="133">
        <f>('tunnuslukuja, suomi'!G31-'tunnuslukuja, suomi'!F31)/'tunnuslukuja, suomi'!F31</f>
        <v>4.7340807636053354E-2</v>
      </c>
      <c r="G31" s="121">
        <v>1.7832887957125773E-2</v>
      </c>
      <c r="H31" s="133">
        <f>('tunnuslukuja, suomi'!I31-'tunnuslukuja, suomi'!H31)/'tunnuslukuja, suomi'!H31</f>
        <v>4.222292834258335E-2</v>
      </c>
      <c r="I31" s="124">
        <v>9.5587476426822297E-3</v>
      </c>
      <c r="J31" s="133">
        <f>('tunnuslukuja, suomi'!K31-'tunnuslukuja, suomi'!J31)/'tunnuslukuja, suomi'!J31</f>
        <v>3.2650448226702558E-2</v>
      </c>
      <c r="K31" s="129">
        <v>-0.38526733891833681</v>
      </c>
      <c r="L31" s="133">
        <f>('tunnuslukuja, suomi'!S31-'tunnuslukuja, suomi'!R31)/'tunnuslukuja, suomi'!R31</f>
        <v>9.7502730126950904E-2</v>
      </c>
      <c r="M31" s="124">
        <v>-8.456078578199808E-3</v>
      </c>
      <c r="N31" s="133">
        <f>('tunnuslukuja, suomi'!U31-'tunnuslukuja, suomi'!T31)/'tunnuslukuja, suomi'!T31</f>
        <v>0.11889175661507445</v>
      </c>
    </row>
    <row r="32" spans="1:14" ht="19.25" customHeight="1" x14ac:dyDescent="0.3">
      <c r="A32" s="34" t="s">
        <v>24</v>
      </c>
      <c r="B32" s="140">
        <v>21</v>
      </c>
      <c r="C32" s="150">
        <v>6.0860781167566179E-2</v>
      </c>
      <c r="D32" s="133">
        <f>('tunnuslukuja, suomi'!E32-'tunnuslukuja, suomi'!D32)/'tunnuslukuja, suomi'!D32</f>
        <v>3.0359337794129231E-2</v>
      </c>
      <c r="E32" s="150">
        <v>-6.1728856651461904E-2</v>
      </c>
      <c r="F32" s="133">
        <f>('tunnuslukuja, suomi'!G32-'tunnuslukuja, suomi'!F32)/'tunnuslukuja, suomi'!F32</f>
        <v>5.3900215182307198E-2</v>
      </c>
      <c r="G32" s="121">
        <v>9.1638463242522637E-3</v>
      </c>
      <c r="H32" s="133">
        <f>('tunnuslukuja, suomi'!I32-'tunnuslukuja, suomi'!H32)/'tunnuslukuja, suomi'!H32</f>
        <v>3.9589309164142772E-2</v>
      </c>
      <c r="I32" s="123">
        <v>1.536602414491689E-2</v>
      </c>
      <c r="J32" s="133">
        <f>('tunnuslukuja, suomi'!K32-'tunnuslukuja, suomi'!J32)/'tunnuslukuja, suomi'!J32</f>
        <v>7.3947785400914789E-2</v>
      </c>
      <c r="K32" s="127">
        <v>8.3226905065985526E-2</v>
      </c>
      <c r="L32" s="133">
        <f>('tunnuslukuja, suomi'!S32-'tunnuslukuja, suomi'!R32)/'tunnuslukuja, suomi'!R32</f>
        <v>-7.0536608370996193E-2</v>
      </c>
      <c r="M32" s="123">
        <v>3.5215327202494921E-2</v>
      </c>
      <c r="N32" s="133">
        <f>('tunnuslukuja, suomi'!U32-'tunnuslukuja, suomi'!T32)/'tunnuslukuja, suomi'!T32</f>
        <v>-2.5083043594956566E-2</v>
      </c>
    </row>
    <row r="33" spans="1:16" s="5" customFormat="1" ht="19.5" customHeight="1" x14ac:dyDescent="0.3">
      <c r="A33" s="53" t="s">
        <v>25</v>
      </c>
      <c r="B33" s="141">
        <f>SUM(B15:B32)</f>
        <v>293</v>
      </c>
      <c r="C33" s="128">
        <v>6.6279161714707727E-2</v>
      </c>
      <c r="D33" s="165">
        <f>('tunnuslukuja, suomi'!E33-'tunnuslukuja, suomi'!D33)/'tunnuslukuja, suomi'!D33</f>
        <v>5.2983706654918701E-2</v>
      </c>
      <c r="E33" s="122">
        <v>-8.5358251149202785E-2</v>
      </c>
      <c r="F33" s="165">
        <f>('tunnuslukuja, suomi'!G33-'tunnuslukuja, suomi'!F33)/'tunnuslukuja, suomi'!F33</f>
        <v>6.397518489510691E-2</v>
      </c>
      <c r="G33" s="126">
        <v>1.8366116575566988E-2</v>
      </c>
      <c r="H33" s="165">
        <f>('tunnuslukuja, suomi'!I33-'tunnuslukuja, suomi'!H33)/'tunnuslukuja, suomi'!H33</f>
        <v>5.6102959585887867E-2</v>
      </c>
      <c r="I33" s="125">
        <v>3.3092173030702138E-2</v>
      </c>
      <c r="J33" s="165">
        <f>('tunnuslukuja, suomi'!K33-'tunnuslukuja, suomi'!J33)/'tunnuslukuja, suomi'!J33</f>
        <v>6.3395504125630969E-2</v>
      </c>
      <c r="K33" s="125">
        <v>-8.055371445825435E-2</v>
      </c>
      <c r="L33" s="165">
        <f>('tunnuslukuja, suomi'!S33-'tunnuslukuja, suomi'!R33)/'tunnuslukuja, suomi'!R33</f>
        <v>6.0520861272669306E-2</v>
      </c>
      <c r="M33" s="125">
        <v>4.4910561100928708E-3</v>
      </c>
      <c r="N33" s="165">
        <f>('tunnuslukuja, suomi'!U33-'tunnuslukuja, suomi'!T33)/'tunnuslukuja, suomi'!T33</f>
        <v>-2.9404328604234552E-2</v>
      </c>
      <c r="P33" s="1"/>
    </row>
    <row r="34" spans="1:16" ht="13.5" customHeight="1" x14ac:dyDescent="0.3">
      <c r="A34" s="12"/>
      <c r="B34" s="9"/>
      <c r="C34" s="9"/>
      <c r="D34" s="60"/>
      <c r="E34" s="6"/>
      <c r="F34" s="63"/>
      <c r="G34" s="10"/>
      <c r="H34" s="63"/>
      <c r="I34" s="13"/>
      <c r="J34" s="63"/>
      <c r="K34" s="63"/>
      <c r="L34" s="63"/>
      <c r="M34" s="8"/>
      <c r="N34" s="36"/>
    </row>
    <row r="35" spans="1:16" ht="15" customHeight="1" x14ac:dyDescent="0.3">
      <c r="A35" s="71"/>
      <c r="B35" s="145"/>
      <c r="C35" s="143"/>
      <c r="D35" s="61"/>
      <c r="E35" s="2"/>
      <c r="F35" s="64"/>
      <c r="G35" s="2"/>
      <c r="H35" s="64"/>
      <c r="I35" s="2"/>
      <c r="J35" s="64"/>
      <c r="K35" s="64"/>
      <c r="L35" s="64"/>
      <c r="M35" s="2"/>
      <c r="N35" s="64"/>
    </row>
    <row r="36" spans="1:16" x14ac:dyDescent="0.3">
      <c r="C36" s="144"/>
      <c r="D36" s="62"/>
    </row>
    <row r="37" spans="1:16" x14ac:dyDescent="0.3">
      <c r="C37" s="144"/>
      <c r="D37" s="62"/>
    </row>
    <row r="38" spans="1:16" x14ac:dyDescent="0.3">
      <c r="C38" s="144"/>
      <c r="D38" s="62"/>
      <c r="F38" s="1"/>
      <c r="H38" s="1"/>
      <c r="J38" s="1"/>
      <c r="K38" s="1"/>
      <c r="L38" s="1"/>
    </row>
    <row r="39" spans="1:16" x14ac:dyDescent="0.3">
      <c r="C39" s="144"/>
      <c r="D39" s="62"/>
      <c r="H39" s="1"/>
    </row>
    <row r="40" spans="1:16" x14ac:dyDescent="0.3">
      <c r="C40" s="144"/>
      <c r="D40" s="62"/>
      <c r="H40" s="1"/>
    </row>
    <row r="41" spans="1:16" x14ac:dyDescent="0.3">
      <c r="H41" s="1"/>
    </row>
  </sheetData>
  <phoneticPr fontId="1" type="noConversion"/>
  <pageMargins left="0.55118110236220474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0"/>
  <sheetViews>
    <sheetView tabSelected="1" zoomScale="115" zoomScaleNormal="115" workbookViewId="0">
      <pane xSplit="1" ySplit="13" topLeftCell="B14" activePane="bottomRight" state="frozen"/>
      <selection pane="topRight" activeCell="B1" sqref="B1"/>
      <selection pane="bottomLeft" activeCell="A13" sqref="A13"/>
      <selection pane="bottomRight" activeCell="A5" sqref="A5"/>
    </sheetView>
  </sheetViews>
  <sheetFormatPr defaultColWidth="9.1796875" defaultRowHeight="13.5" x14ac:dyDescent="0.3"/>
  <cols>
    <col min="1" max="1" width="36.1796875" style="1" customWidth="1"/>
    <col min="2" max="2" width="5.26953125" style="1" customWidth="1"/>
    <col min="3" max="3" width="8.54296875" style="1" customWidth="1"/>
    <col min="4" max="4" width="5.26953125" style="1" customWidth="1"/>
    <col min="5" max="5" width="9.26953125" style="35" customWidth="1"/>
    <col min="6" max="6" width="5.54296875" style="1" customWidth="1"/>
    <col min="7" max="7" width="9.1796875" style="35" customWidth="1"/>
    <col min="8" max="8" width="5.54296875" style="1" customWidth="1"/>
    <col min="9" max="9" width="9.7265625" style="35" customWidth="1"/>
    <col min="10" max="10" width="6.36328125" style="1" customWidth="1"/>
    <col min="11" max="11" width="7.26953125" style="35" customWidth="1"/>
    <col min="12" max="12" width="5.1796875" style="1" customWidth="1"/>
    <col min="13" max="13" width="6.54296875" style="35" customWidth="1"/>
    <col min="14" max="14" width="5.81640625" style="1" customWidth="1"/>
    <col min="15" max="15" width="5.7265625" style="35" customWidth="1"/>
    <col min="16" max="16" width="6.7265625" style="1" customWidth="1"/>
    <col min="17" max="17" width="6.26953125" style="35" customWidth="1"/>
    <col min="18" max="18" width="5.54296875" style="35" customWidth="1"/>
    <col min="19" max="19" width="7.26953125" style="35" customWidth="1"/>
    <col min="20" max="20" width="8.26953125" style="1" customWidth="1"/>
    <col min="21" max="21" width="8.26953125" style="35" customWidth="1"/>
    <col min="22" max="22" width="5.26953125" style="1" customWidth="1"/>
    <col min="23" max="23" width="6.81640625" style="1" customWidth="1"/>
    <col min="24" max="16384" width="9.1796875" style="1"/>
  </cols>
  <sheetData>
    <row r="1" spans="1:25" x14ac:dyDescent="0.3">
      <c r="A1" s="3" t="s">
        <v>0</v>
      </c>
    </row>
    <row r="2" spans="1:25" x14ac:dyDescent="0.3">
      <c r="A2" s="4"/>
    </row>
    <row r="3" spans="1:25" ht="14.25" customHeight="1" x14ac:dyDescent="0.3"/>
    <row r="4" spans="1:25" ht="20" x14ac:dyDescent="0.4">
      <c r="A4" s="135" t="s">
        <v>57</v>
      </c>
      <c r="B4" s="6"/>
      <c r="C4" s="6"/>
      <c r="D4" s="6"/>
      <c r="E4" s="36"/>
      <c r="F4" s="6"/>
      <c r="G4" s="36"/>
      <c r="H4" s="6"/>
      <c r="I4" s="36"/>
      <c r="J4" s="6"/>
      <c r="K4" s="36"/>
      <c r="L4" s="6"/>
      <c r="M4" s="36"/>
      <c r="N4" s="6"/>
      <c r="O4" s="36"/>
      <c r="P4" s="6"/>
      <c r="Q4" s="36"/>
      <c r="R4" s="36"/>
      <c r="S4" s="36"/>
      <c r="T4" s="6"/>
      <c r="U4" s="36"/>
    </row>
    <row r="5" spans="1:25" ht="18.5" customHeight="1" x14ac:dyDescent="0.3">
      <c r="A5" s="157" t="s">
        <v>58</v>
      </c>
      <c r="B5" s="6"/>
      <c r="C5" s="6"/>
      <c r="D5" s="6"/>
      <c r="E5" s="36"/>
      <c r="F5" s="6"/>
      <c r="G5" s="36"/>
      <c r="H5" s="6"/>
      <c r="I5" s="36"/>
      <c r="J5" s="6"/>
      <c r="K5" s="36"/>
      <c r="L5" s="6"/>
      <c r="M5" s="36"/>
      <c r="N5" s="6"/>
      <c r="O5" s="36"/>
      <c r="P5" s="6"/>
      <c r="Q5" s="36"/>
      <c r="R5" s="36"/>
      <c r="S5" s="36"/>
      <c r="T5" s="6"/>
      <c r="U5" s="36"/>
    </row>
    <row r="6" spans="1:25" ht="18.5" customHeight="1" x14ac:dyDescent="0.3">
      <c r="A6" s="6" t="s">
        <v>59</v>
      </c>
      <c r="B6" s="6"/>
      <c r="C6" s="6"/>
      <c r="D6" s="6"/>
      <c r="E6" s="36"/>
      <c r="F6" s="6"/>
      <c r="G6" s="36"/>
      <c r="H6" s="6"/>
      <c r="I6" s="36"/>
      <c r="J6" s="6"/>
      <c r="K6" s="36"/>
      <c r="L6" s="6"/>
      <c r="M6" s="36"/>
      <c r="N6" s="6"/>
      <c r="O6" s="36"/>
      <c r="P6" s="6"/>
      <c r="Q6" s="36"/>
      <c r="R6" s="36"/>
      <c r="S6" s="36"/>
      <c r="T6" s="6"/>
      <c r="U6" s="36"/>
    </row>
    <row r="7" spans="1:25" ht="12" customHeight="1" x14ac:dyDescent="0.3">
      <c r="A7" s="6"/>
      <c r="B7" s="6"/>
      <c r="C7" s="6"/>
      <c r="D7" s="6"/>
      <c r="E7" s="36"/>
      <c r="F7" s="6"/>
      <c r="G7" s="36"/>
      <c r="H7" s="6"/>
      <c r="I7" s="36"/>
      <c r="J7" s="6"/>
      <c r="K7" s="36"/>
      <c r="L7" s="6"/>
      <c r="M7" s="36"/>
      <c r="N7" s="6"/>
      <c r="O7" s="36"/>
      <c r="P7" s="6"/>
      <c r="Q7" s="36"/>
      <c r="R7" s="36"/>
      <c r="S7" s="36"/>
      <c r="T7" s="6"/>
      <c r="U7" s="36"/>
    </row>
    <row r="8" spans="1:25" ht="14.75" customHeight="1" x14ac:dyDescent="0.3">
      <c r="A8" s="21" t="s">
        <v>7</v>
      </c>
      <c r="B8" s="105" t="s">
        <v>26</v>
      </c>
      <c r="C8" s="106" t="s">
        <v>35</v>
      </c>
      <c r="D8" s="22" t="s">
        <v>36</v>
      </c>
      <c r="E8" s="43"/>
      <c r="F8" s="22" t="s">
        <v>37</v>
      </c>
      <c r="G8" s="43"/>
      <c r="H8" s="22" t="s">
        <v>38</v>
      </c>
      <c r="I8" s="43"/>
      <c r="J8" s="22" t="s">
        <v>39</v>
      </c>
      <c r="K8" s="43"/>
      <c r="L8" s="22" t="s">
        <v>40</v>
      </c>
      <c r="M8" s="49"/>
      <c r="N8" s="22" t="s">
        <v>41</v>
      </c>
      <c r="O8" s="49"/>
      <c r="P8" s="22" t="s">
        <v>42</v>
      </c>
      <c r="Q8" s="49"/>
      <c r="R8" s="74" t="s">
        <v>31</v>
      </c>
      <c r="S8" s="49"/>
      <c r="T8" s="74" t="s">
        <v>53</v>
      </c>
      <c r="U8" s="49"/>
      <c r="V8" s="72" t="s">
        <v>54</v>
      </c>
      <c r="W8" s="49"/>
    </row>
    <row r="9" spans="1:25" ht="14.75" customHeight="1" x14ac:dyDescent="0.3">
      <c r="A9" s="23"/>
      <c r="B9" s="107">
        <v>2022</v>
      </c>
      <c r="C9" s="108" t="s">
        <v>43</v>
      </c>
      <c r="D9" s="24" t="s">
        <v>44</v>
      </c>
      <c r="E9" s="44"/>
      <c r="F9" s="24" t="s">
        <v>45</v>
      </c>
      <c r="G9" s="44"/>
      <c r="H9" s="24" t="s">
        <v>46</v>
      </c>
      <c r="I9" s="44"/>
      <c r="J9" s="24" t="s">
        <v>47</v>
      </c>
      <c r="K9" s="44"/>
      <c r="L9" s="24" t="s">
        <v>44</v>
      </c>
      <c r="M9" s="50"/>
      <c r="N9" s="24" t="s">
        <v>48</v>
      </c>
      <c r="O9" s="50"/>
      <c r="P9" s="24" t="s">
        <v>49</v>
      </c>
      <c r="Q9" s="50"/>
      <c r="R9" s="75"/>
      <c r="S9" s="50"/>
      <c r="T9" s="75" t="s">
        <v>55</v>
      </c>
      <c r="U9" s="50"/>
      <c r="V9" s="73" t="s">
        <v>56</v>
      </c>
      <c r="W9" s="50"/>
    </row>
    <row r="10" spans="1:25" ht="14.75" customHeight="1" x14ac:dyDescent="0.3">
      <c r="A10" s="23"/>
      <c r="B10" s="107"/>
      <c r="C10" s="109" t="s">
        <v>50</v>
      </c>
      <c r="D10" s="83"/>
      <c r="E10" s="45"/>
      <c r="F10" s="25" t="s">
        <v>44</v>
      </c>
      <c r="G10" s="45"/>
      <c r="H10" s="25" t="s">
        <v>44</v>
      </c>
      <c r="I10" s="45"/>
      <c r="J10" s="25" t="s">
        <v>44</v>
      </c>
      <c r="K10" s="45"/>
      <c r="L10" s="84"/>
      <c r="M10" s="77"/>
      <c r="N10" s="84" t="s">
        <v>51</v>
      </c>
      <c r="O10" s="77"/>
      <c r="P10" s="25" t="s">
        <v>52</v>
      </c>
      <c r="Q10" s="77"/>
      <c r="R10" s="76" t="s">
        <v>52</v>
      </c>
      <c r="S10" s="77"/>
      <c r="T10" s="76"/>
      <c r="U10" s="77"/>
      <c r="V10" s="84"/>
      <c r="W10" s="77"/>
    </row>
    <row r="11" spans="1:25" ht="14.75" customHeight="1" x14ac:dyDescent="0.3">
      <c r="A11" s="26"/>
      <c r="B11" s="107"/>
      <c r="C11" s="108">
        <v>2021</v>
      </c>
      <c r="D11" s="27">
        <v>2021</v>
      </c>
      <c r="E11" s="44">
        <v>2022</v>
      </c>
      <c r="F11" s="27">
        <v>2021</v>
      </c>
      <c r="G11" s="44">
        <v>2022</v>
      </c>
      <c r="H11" s="27">
        <v>2021</v>
      </c>
      <c r="I11" s="44">
        <v>2022</v>
      </c>
      <c r="J11" s="27">
        <v>2021</v>
      </c>
      <c r="K11" s="44">
        <v>2022</v>
      </c>
      <c r="L11" s="27">
        <v>2021</v>
      </c>
      <c r="M11" s="44">
        <v>2022</v>
      </c>
      <c r="N11" s="27">
        <v>2021</v>
      </c>
      <c r="O11" s="44">
        <v>2022</v>
      </c>
      <c r="P11" s="27">
        <v>2021</v>
      </c>
      <c r="Q11" s="44">
        <v>2022</v>
      </c>
      <c r="R11" s="27">
        <v>2021</v>
      </c>
      <c r="S11" s="44">
        <v>2022</v>
      </c>
      <c r="T11" s="27">
        <v>2021</v>
      </c>
      <c r="U11" s="44">
        <v>2022</v>
      </c>
      <c r="V11" s="27">
        <v>2021</v>
      </c>
      <c r="W11" s="44">
        <v>2022</v>
      </c>
    </row>
    <row r="12" spans="1:25" ht="14.75" customHeight="1" x14ac:dyDescent="0.3">
      <c r="A12" s="26"/>
      <c r="B12" s="107"/>
      <c r="C12" s="108"/>
      <c r="D12" s="28"/>
      <c r="E12" s="38" t="s">
        <v>34</v>
      </c>
      <c r="F12" s="28"/>
      <c r="G12" s="38" t="s">
        <v>34</v>
      </c>
      <c r="H12" s="28"/>
      <c r="I12" s="38" t="s">
        <v>34</v>
      </c>
      <c r="J12" s="28"/>
      <c r="K12" s="38" t="s">
        <v>34</v>
      </c>
      <c r="L12" s="28"/>
      <c r="M12" s="38" t="s">
        <v>34</v>
      </c>
      <c r="N12" s="28"/>
      <c r="O12" s="38" t="s">
        <v>34</v>
      </c>
      <c r="P12" s="28"/>
      <c r="Q12" s="38" t="s">
        <v>34</v>
      </c>
      <c r="R12" s="28"/>
      <c r="S12" s="38" t="s">
        <v>34</v>
      </c>
      <c r="T12" s="28"/>
      <c r="U12" s="38" t="s">
        <v>34</v>
      </c>
      <c r="V12" s="28"/>
      <c r="W12" s="38" t="s">
        <v>34</v>
      </c>
    </row>
    <row r="13" spans="1:25" ht="14.75" customHeight="1" x14ac:dyDescent="0.3">
      <c r="A13" s="91"/>
      <c r="B13" s="110"/>
      <c r="C13" s="111"/>
      <c r="D13" s="30"/>
      <c r="E13" s="39"/>
      <c r="F13" s="29"/>
      <c r="G13" s="46"/>
      <c r="H13" s="29"/>
      <c r="I13" s="46"/>
      <c r="J13" s="29"/>
      <c r="K13" s="46"/>
      <c r="L13" s="29"/>
      <c r="M13" s="46"/>
      <c r="N13" s="30"/>
      <c r="O13" s="39"/>
      <c r="P13" s="30"/>
      <c r="Q13" s="39"/>
      <c r="R13" s="92"/>
      <c r="S13" s="39"/>
      <c r="T13" s="101"/>
      <c r="U13" s="39"/>
      <c r="V13" s="101"/>
      <c r="W13" s="39"/>
    </row>
    <row r="14" spans="1:25" ht="14" customHeight="1" x14ac:dyDescent="0.3">
      <c r="A14" s="86"/>
      <c r="B14" s="112"/>
      <c r="C14" s="112"/>
      <c r="D14" s="85"/>
      <c r="E14" s="87"/>
      <c r="F14" s="86"/>
      <c r="G14" s="88"/>
      <c r="H14" s="86"/>
      <c r="I14" s="88"/>
      <c r="J14" s="86"/>
      <c r="K14" s="88"/>
      <c r="L14" s="86"/>
      <c r="M14" s="88"/>
      <c r="N14" s="85"/>
      <c r="O14" s="87"/>
      <c r="P14" s="85"/>
      <c r="Q14" s="87"/>
      <c r="R14" s="87"/>
      <c r="S14" s="87"/>
      <c r="T14" s="85"/>
      <c r="U14" s="87"/>
      <c r="V14" s="85"/>
      <c r="W14" s="87"/>
    </row>
    <row r="15" spans="1:25" ht="17.75" customHeight="1" x14ac:dyDescent="0.3">
      <c r="A15" s="153" t="s">
        <v>8</v>
      </c>
      <c r="B15" s="151">
        <v>26</v>
      </c>
      <c r="C15" s="113">
        <v>1714741</v>
      </c>
      <c r="D15" s="89">
        <v>5377.6202936770042</v>
      </c>
      <c r="E15" s="78">
        <v>5747</v>
      </c>
      <c r="F15" s="89">
        <v>819.53717791783129</v>
      </c>
      <c r="G15" s="93">
        <v>899</v>
      </c>
      <c r="H15" s="97">
        <v>6197.1574715948354</v>
      </c>
      <c r="I15" s="93">
        <v>6646</v>
      </c>
      <c r="J15" s="97">
        <v>-5351.5965384859874</v>
      </c>
      <c r="K15" s="78">
        <v>-5766</v>
      </c>
      <c r="L15" s="89">
        <v>990.48719310962997</v>
      </c>
      <c r="M15" s="78">
        <v>949</v>
      </c>
      <c r="N15" s="118">
        <v>1.8348645407653414</v>
      </c>
      <c r="O15" s="130">
        <v>1.739169626</v>
      </c>
      <c r="P15" s="90">
        <v>459.77380840605082</v>
      </c>
      <c r="Q15" s="79">
        <v>447</v>
      </c>
      <c r="R15" s="81">
        <v>986.15592675511937</v>
      </c>
      <c r="S15" s="79">
        <v>1062</v>
      </c>
      <c r="T15" s="89">
        <v>3087.3577992244891</v>
      </c>
      <c r="U15" s="78">
        <v>2930</v>
      </c>
      <c r="V15" s="89">
        <v>1736.382928967115</v>
      </c>
      <c r="W15" s="78">
        <v>2020</v>
      </c>
      <c r="Y15" s="117"/>
    </row>
    <row r="16" spans="1:25" ht="17.75" customHeight="1" x14ac:dyDescent="0.3">
      <c r="A16" s="1" t="s">
        <v>9</v>
      </c>
      <c r="B16" s="114">
        <v>27</v>
      </c>
      <c r="C16" s="115">
        <v>483477</v>
      </c>
      <c r="D16" s="14">
        <v>4393.8346601803187</v>
      </c>
      <c r="E16" s="40">
        <v>4648</v>
      </c>
      <c r="F16" s="14">
        <v>1782.4260512909611</v>
      </c>
      <c r="G16" s="94">
        <v>1905</v>
      </c>
      <c r="H16" s="98">
        <v>6176.26071147128</v>
      </c>
      <c r="I16" s="94">
        <v>6553</v>
      </c>
      <c r="J16" s="98">
        <v>-5710.9417821323459</v>
      </c>
      <c r="K16" s="40">
        <v>-6138</v>
      </c>
      <c r="L16" s="14">
        <v>524.01458600926208</v>
      </c>
      <c r="M16" s="40">
        <v>492</v>
      </c>
      <c r="N16" s="119">
        <v>1.6330948236962548</v>
      </c>
      <c r="O16" s="131">
        <v>1.437123653</v>
      </c>
      <c r="P16" s="67">
        <v>204.25997513842435</v>
      </c>
      <c r="Q16" s="68">
        <v>156</v>
      </c>
      <c r="R16" s="82">
        <v>581.69675082785727</v>
      </c>
      <c r="S16" s="68">
        <v>550</v>
      </c>
      <c r="T16" s="14">
        <v>3158.8741553372756</v>
      </c>
      <c r="U16" s="40">
        <v>2877</v>
      </c>
      <c r="V16" s="14">
        <v>566.07242950543673</v>
      </c>
      <c r="W16" s="40">
        <v>469</v>
      </c>
      <c r="Y16" s="117"/>
    </row>
    <row r="17" spans="1:25" ht="17.75" customHeight="1" x14ac:dyDescent="0.3">
      <c r="A17" s="1" t="s">
        <v>3</v>
      </c>
      <c r="B17" s="114">
        <v>16</v>
      </c>
      <c r="C17" s="115">
        <v>214281</v>
      </c>
      <c r="D17" s="14">
        <v>4410.2183581372128</v>
      </c>
      <c r="E17" s="40">
        <v>4532</v>
      </c>
      <c r="F17" s="14">
        <v>2122.7733676807557</v>
      </c>
      <c r="G17" s="94">
        <v>2292</v>
      </c>
      <c r="H17" s="98">
        <v>6532.9917258179685</v>
      </c>
      <c r="I17" s="94">
        <v>6824</v>
      </c>
      <c r="J17" s="98">
        <v>-6043.6109594411082</v>
      </c>
      <c r="K17" s="40">
        <v>-6466</v>
      </c>
      <c r="L17" s="14">
        <v>540.72922937637952</v>
      </c>
      <c r="M17" s="40">
        <v>392</v>
      </c>
      <c r="N17" s="119">
        <v>1.4335796807038972</v>
      </c>
      <c r="O17" s="131">
        <v>1.0613913989999999</v>
      </c>
      <c r="P17" s="67">
        <v>163.17358981897601</v>
      </c>
      <c r="Q17" s="68">
        <v>31</v>
      </c>
      <c r="R17" s="82">
        <v>619.01895175027187</v>
      </c>
      <c r="S17" s="68">
        <v>577</v>
      </c>
      <c r="T17" s="14">
        <v>2888.9308898129093</v>
      </c>
      <c r="U17" s="40">
        <v>3030</v>
      </c>
      <c r="V17" s="14">
        <v>672.52812895217028</v>
      </c>
      <c r="W17" s="40">
        <v>591</v>
      </c>
      <c r="Y17" s="117"/>
    </row>
    <row r="18" spans="1:25" ht="17.75" customHeight="1" x14ac:dyDescent="0.3">
      <c r="A18" s="1" t="s">
        <v>10</v>
      </c>
      <c r="B18" s="114">
        <v>11</v>
      </c>
      <c r="C18" s="115">
        <v>170213</v>
      </c>
      <c r="D18" s="14">
        <v>4411.0379348228398</v>
      </c>
      <c r="E18" s="40">
        <v>4617</v>
      </c>
      <c r="F18" s="14">
        <v>1816.1715027641835</v>
      </c>
      <c r="G18" s="94">
        <v>1962</v>
      </c>
      <c r="H18" s="98">
        <v>6227.2094375870238</v>
      </c>
      <c r="I18" s="94">
        <v>6579</v>
      </c>
      <c r="J18" s="98">
        <v>-5746.9112229970688</v>
      </c>
      <c r="K18" s="40">
        <v>-6132</v>
      </c>
      <c r="L18" s="14">
        <v>506.06005416742551</v>
      </c>
      <c r="M18" s="40">
        <v>435</v>
      </c>
      <c r="N18" s="119">
        <v>1.5638815288011325</v>
      </c>
      <c r="O18" s="131">
        <v>1.2089447390000001</v>
      </c>
      <c r="P18" s="67">
        <v>183.32324793053408</v>
      </c>
      <c r="Q18" s="68">
        <v>148</v>
      </c>
      <c r="R18" s="82">
        <v>439.02639633870507</v>
      </c>
      <c r="S18" s="68">
        <v>510</v>
      </c>
      <c r="T18" s="14">
        <v>3495.1795691280927</v>
      </c>
      <c r="U18" s="40">
        <v>2988</v>
      </c>
      <c r="V18" s="14">
        <v>1503.7923072855774</v>
      </c>
      <c r="W18" s="40">
        <v>1133</v>
      </c>
      <c r="Y18" s="117"/>
    </row>
    <row r="19" spans="1:25" ht="17.75" customHeight="1" x14ac:dyDescent="0.3">
      <c r="A19" s="1" t="s">
        <v>11</v>
      </c>
      <c r="B19" s="114">
        <v>23</v>
      </c>
      <c r="C19" s="115">
        <v>527478</v>
      </c>
      <c r="D19" s="14">
        <v>4416.1121411698687</v>
      </c>
      <c r="E19" s="40">
        <v>4669</v>
      </c>
      <c r="F19" s="14">
        <v>1759.0363958307266</v>
      </c>
      <c r="G19" s="94">
        <v>1851</v>
      </c>
      <c r="H19" s="98">
        <v>6175.1485370005948</v>
      </c>
      <c r="I19" s="94">
        <v>6519</v>
      </c>
      <c r="J19" s="98">
        <v>-5615.3943861165772</v>
      </c>
      <c r="K19" s="40">
        <v>-6026</v>
      </c>
      <c r="L19" s="14">
        <v>600.21839773412353</v>
      </c>
      <c r="M19" s="40">
        <v>546</v>
      </c>
      <c r="N19" s="119">
        <v>1.4416412031403514</v>
      </c>
      <c r="O19" s="131">
        <v>1.218510907</v>
      </c>
      <c r="P19" s="67">
        <v>185.7783642161379</v>
      </c>
      <c r="Q19" s="68">
        <v>98</v>
      </c>
      <c r="R19" s="82">
        <v>778.1784263988261</v>
      </c>
      <c r="S19" s="68">
        <v>781</v>
      </c>
      <c r="T19" s="14">
        <v>3303.3282904689863</v>
      </c>
      <c r="U19" s="40">
        <v>3261</v>
      </c>
      <c r="V19" s="14">
        <v>991.46315106980762</v>
      </c>
      <c r="W19" s="40">
        <v>895</v>
      </c>
      <c r="Y19" s="117"/>
    </row>
    <row r="20" spans="1:25" ht="17.75" customHeight="1" x14ac:dyDescent="0.3">
      <c r="A20" s="1" t="s">
        <v>12</v>
      </c>
      <c r="B20" s="114">
        <v>10</v>
      </c>
      <c r="C20" s="115">
        <v>205124</v>
      </c>
      <c r="D20" s="14">
        <v>4153.9751564907083</v>
      </c>
      <c r="E20" s="40">
        <v>4415</v>
      </c>
      <c r="F20" s="14">
        <v>2047.5224742107212</v>
      </c>
      <c r="G20" s="94">
        <v>2314</v>
      </c>
      <c r="H20" s="98">
        <v>6201.4976307014294</v>
      </c>
      <c r="I20" s="94">
        <v>6729</v>
      </c>
      <c r="J20" s="98">
        <v>-5628.6148866051753</v>
      </c>
      <c r="K20" s="40">
        <v>-6011</v>
      </c>
      <c r="L20" s="14">
        <v>671.60839297205587</v>
      </c>
      <c r="M20" s="40">
        <v>771</v>
      </c>
      <c r="N20" s="119">
        <v>1.6250235915825233</v>
      </c>
      <c r="O20" s="131">
        <v>1.8190986810000001</v>
      </c>
      <c r="P20" s="67">
        <v>264.77155281683275</v>
      </c>
      <c r="Q20" s="68">
        <v>347</v>
      </c>
      <c r="R20" s="82">
        <v>715.27953823053372</v>
      </c>
      <c r="S20" s="68">
        <v>1103</v>
      </c>
      <c r="T20" s="14">
        <v>5367.2802792457242</v>
      </c>
      <c r="U20" s="40">
        <v>5303</v>
      </c>
      <c r="V20" s="14">
        <v>1442.4981962130223</v>
      </c>
      <c r="W20" s="40">
        <v>2083</v>
      </c>
      <c r="Y20" s="117"/>
    </row>
    <row r="21" spans="1:25" ht="17.75" customHeight="1" x14ac:dyDescent="0.3">
      <c r="A21" s="1" t="s">
        <v>13</v>
      </c>
      <c r="B21" s="114">
        <v>6</v>
      </c>
      <c r="C21" s="115">
        <v>161391</v>
      </c>
      <c r="D21" s="14">
        <v>4632.8295877713135</v>
      </c>
      <c r="E21" s="40">
        <v>4776</v>
      </c>
      <c r="F21" s="14">
        <v>2408.3932809140538</v>
      </c>
      <c r="G21" s="94">
        <v>2379</v>
      </c>
      <c r="H21" s="98">
        <v>7041.2228686853668</v>
      </c>
      <c r="I21" s="94">
        <v>7154</v>
      </c>
      <c r="J21" s="98">
        <v>-6680.9425556567585</v>
      </c>
      <c r="K21" s="40">
        <v>-7007</v>
      </c>
      <c r="L21" s="14">
        <v>456.54342559374442</v>
      </c>
      <c r="M21" s="40">
        <v>221</v>
      </c>
      <c r="N21" s="119">
        <v>1.196622005684125</v>
      </c>
      <c r="O21" s="131">
        <v>0.60463544499999999</v>
      </c>
      <c r="P21" s="67">
        <v>74.279234901574441</v>
      </c>
      <c r="Q21" s="68">
        <v>-145</v>
      </c>
      <c r="R21" s="82">
        <v>512.78571915410396</v>
      </c>
      <c r="S21" s="68">
        <v>496</v>
      </c>
      <c r="T21" s="14">
        <v>3920.4664448451276</v>
      </c>
      <c r="U21" s="40">
        <v>4456</v>
      </c>
      <c r="V21" s="14">
        <v>501.36005105613077</v>
      </c>
      <c r="W21" s="40">
        <v>250</v>
      </c>
      <c r="Y21" s="117"/>
    </row>
    <row r="22" spans="1:25" ht="17.75" customHeight="1" x14ac:dyDescent="0.3">
      <c r="A22" s="1" t="s">
        <v>14</v>
      </c>
      <c r="B22" s="114">
        <v>9</v>
      </c>
      <c r="C22" s="115">
        <v>126107</v>
      </c>
      <c r="D22" s="14">
        <v>4464.2565440459293</v>
      </c>
      <c r="E22" s="40">
        <v>4496</v>
      </c>
      <c r="F22" s="14">
        <v>2194.9455621020247</v>
      </c>
      <c r="G22" s="94">
        <v>2265</v>
      </c>
      <c r="H22" s="98">
        <v>6659.2021061479536</v>
      </c>
      <c r="I22" s="94">
        <v>6761</v>
      </c>
      <c r="J22" s="98">
        <v>-6052.4078758514597</v>
      </c>
      <c r="K22" s="40">
        <v>-6395</v>
      </c>
      <c r="L22" s="14">
        <v>683.36412728873097</v>
      </c>
      <c r="M22" s="40">
        <v>380</v>
      </c>
      <c r="N22" s="119">
        <v>1.6834733346356709</v>
      </c>
      <c r="O22" s="131">
        <v>1.2140094930000001</v>
      </c>
      <c r="P22" s="67">
        <v>277.43107044018171</v>
      </c>
      <c r="Q22" s="68">
        <v>67</v>
      </c>
      <c r="R22" s="82">
        <v>574.66278636396078</v>
      </c>
      <c r="S22" s="68">
        <v>441</v>
      </c>
      <c r="T22" s="14">
        <v>3179.6490282062059</v>
      </c>
      <c r="U22" s="40">
        <v>2873</v>
      </c>
      <c r="V22" s="14">
        <v>986.92380280238217</v>
      </c>
      <c r="W22" s="40">
        <v>600</v>
      </c>
      <c r="Y22" s="117"/>
    </row>
    <row r="23" spans="1:25" ht="17.75" customHeight="1" x14ac:dyDescent="0.3">
      <c r="A23" s="1" t="s">
        <v>15</v>
      </c>
      <c r="B23" s="114">
        <v>12</v>
      </c>
      <c r="C23" s="115">
        <v>131688</v>
      </c>
      <c r="D23" s="14">
        <v>4364.9763076362306</v>
      </c>
      <c r="E23" s="40">
        <v>4473</v>
      </c>
      <c r="F23" s="14">
        <v>2927.2902618309945</v>
      </c>
      <c r="G23" s="94">
        <v>3077</v>
      </c>
      <c r="H23" s="98">
        <v>7292.266569467226</v>
      </c>
      <c r="I23" s="94">
        <v>7550</v>
      </c>
      <c r="J23" s="98">
        <v>-6878.1665755421909</v>
      </c>
      <c r="K23" s="40">
        <v>-7172</v>
      </c>
      <c r="L23" s="14">
        <v>478.95024603608528</v>
      </c>
      <c r="M23" s="40">
        <v>452</v>
      </c>
      <c r="N23" s="119">
        <v>1.3267164179104478</v>
      </c>
      <c r="O23" s="131">
        <v>1.1323715400000001</v>
      </c>
      <c r="P23" s="67">
        <v>115.88755239657372</v>
      </c>
      <c r="Q23" s="68">
        <v>9</v>
      </c>
      <c r="R23" s="82">
        <v>454.92375918838468</v>
      </c>
      <c r="S23" s="68">
        <v>563</v>
      </c>
      <c r="T23" s="14">
        <v>4177.1687625296154</v>
      </c>
      <c r="U23" s="40">
        <v>4123</v>
      </c>
      <c r="V23" s="14">
        <v>429.9632464613328</v>
      </c>
      <c r="W23" s="40">
        <v>511</v>
      </c>
      <c r="Y23" s="117"/>
    </row>
    <row r="24" spans="1:25" ht="17.75" customHeight="1" x14ac:dyDescent="0.3">
      <c r="A24" s="1" t="s">
        <v>16</v>
      </c>
      <c r="B24" s="114">
        <v>19</v>
      </c>
      <c r="C24" s="115">
        <v>248363</v>
      </c>
      <c r="D24" s="14">
        <v>4168.2174881121582</v>
      </c>
      <c r="E24" s="40">
        <v>4309</v>
      </c>
      <c r="F24" s="14">
        <v>2575.4601128187369</v>
      </c>
      <c r="G24" s="94">
        <v>2712</v>
      </c>
      <c r="H24" s="98">
        <v>6743.6776009308951</v>
      </c>
      <c r="I24" s="94">
        <v>7022</v>
      </c>
      <c r="J24" s="98">
        <v>-6301.7478448883285</v>
      </c>
      <c r="K24" s="40">
        <v>-6744</v>
      </c>
      <c r="L24" s="14">
        <v>535.05151733551293</v>
      </c>
      <c r="M24" s="40">
        <v>387</v>
      </c>
      <c r="N24" s="119">
        <v>1.3237435871893213</v>
      </c>
      <c r="O24" s="131">
        <v>0.98655635900000005</v>
      </c>
      <c r="P24" s="67">
        <v>120.44869807499508</v>
      </c>
      <c r="Q24" s="68">
        <v>-4</v>
      </c>
      <c r="R24" s="82">
        <v>591.31593675386432</v>
      </c>
      <c r="S24" s="68">
        <v>653</v>
      </c>
      <c r="T24" s="14">
        <v>3605.6820057738068</v>
      </c>
      <c r="U24" s="40">
        <v>3572</v>
      </c>
      <c r="V24" s="14">
        <v>721.29906628604101</v>
      </c>
      <c r="W24" s="40">
        <v>622</v>
      </c>
      <c r="Y24" s="117"/>
    </row>
    <row r="25" spans="1:25" ht="17.75" customHeight="1" x14ac:dyDescent="0.3">
      <c r="A25" s="1" t="s">
        <v>17</v>
      </c>
      <c r="B25" s="114">
        <v>13</v>
      </c>
      <c r="C25" s="115">
        <v>163281</v>
      </c>
      <c r="D25" s="14">
        <v>3744.1588427312427</v>
      </c>
      <c r="E25" s="40">
        <v>3893</v>
      </c>
      <c r="F25" s="14">
        <v>2861.2147157354498</v>
      </c>
      <c r="G25" s="94">
        <v>3027</v>
      </c>
      <c r="H25" s="98">
        <v>6605.3735584666929</v>
      </c>
      <c r="I25" s="94">
        <v>6920</v>
      </c>
      <c r="J25" s="98">
        <v>-6134.1184828608348</v>
      </c>
      <c r="K25" s="40">
        <v>-6609</v>
      </c>
      <c r="L25" s="14">
        <v>564.2297634139918</v>
      </c>
      <c r="M25" s="40">
        <v>277</v>
      </c>
      <c r="N25" s="119">
        <v>1.3197296445857318</v>
      </c>
      <c r="O25" s="131">
        <v>0.69060726500000003</v>
      </c>
      <c r="P25" s="67">
        <v>137.18681291760828</v>
      </c>
      <c r="Q25" s="68">
        <v>-130</v>
      </c>
      <c r="R25" s="82">
        <v>615.25835829030939</v>
      </c>
      <c r="S25" s="68">
        <v>518</v>
      </c>
      <c r="T25" s="14">
        <v>2541.8327913229341</v>
      </c>
      <c r="U25" s="40">
        <v>2603</v>
      </c>
      <c r="V25" s="14">
        <v>1475.6830249692248</v>
      </c>
      <c r="W25" s="40">
        <v>1516</v>
      </c>
      <c r="Y25" s="117"/>
    </row>
    <row r="26" spans="1:25" ht="17.75" customHeight="1" x14ac:dyDescent="0.3">
      <c r="A26" s="1" t="s">
        <v>18</v>
      </c>
      <c r="B26" s="114">
        <v>22</v>
      </c>
      <c r="C26" s="115">
        <v>272683</v>
      </c>
      <c r="D26" s="14">
        <v>4063.8433639060745</v>
      </c>
      <c r="E26" s="40">
        <v>4172</v>
      </c>
      <c r="F26" s="14">
        <v>2174.8660532559784</v>
      </c>
      <c r="G26" s="94">
        <v>2283</v>
      </c>
      <c r="H26" s="98">
        <v>6238.7094171620529</v>
      </c>
      <c r="I26" s="94">
        <v>6455</v>
      </c>
      <c r="J26" s="98">
        <v>-5897.7677376294087</v>
      </c>
      <c r="K26" s="40">
        <v>-6219</v>
      </c>
      <c r="L26" s="14">
        <v>390.46071812324203</v>
      </c>
      <c r="M26" s="40">
        <v>269</v>
      </c>
      <c r="N26" s="119">
        <v>0.99642002559774445</v>
      </c>
      <c r="O26" s="131">
        <v>0.62616859999999996</v>
      </c>
      <c r="P26" s="67">
        <v>310.6500955321747</v>
      </c>
      <c r="Q26" s="68">
        <v>30</v>
      </c>
      <c r="R26" s="82">
        <v>484.95139044238181</v>
      </c>
      <c r="S26" s="68">
        <v>562</v>
      </c>
      <c r="T26" s="14">
        <v>2992.0897158972139</v>
      </c>
      <c r="U26" s="40">
        <v>2891</v>
      </c>
      <c r="V26" s="14">
        <v>509.41202788586014</v>
      </c>
      <c r="W26" s="40">
        <v>455</v>
      </c>
      <c r="Y26" s="117"/>
    </row>
    <row r="27" spans="1:25" ht="17.75" customHeight="1" x14ac:dyDescent="0.3">
      <c r="A27" s="1" t="s">
        <v>19</v>
      </c>
      <c r="B27" s="114">
        <v>18</v>
      </c>
      <c r="C27" s="115">
        <v>191762</v>
      </c>
      <c r="D27" s="14">
        <v>3877.0767931081236</v>
      </c>
      <c r="E27" s="40">
        <v>4095</v>
      </c>
      <c r="F27" s="14">
        <v>2883.1885357891551</v>
      </c>
      <c r="G27" s="94">
        <v>3065</v>
      </c>
      <c r="H27" s="98">
        <v>6760.2653288972788</v>
      </c>
      <c r="I27" s="94">
        <v>7160</v>
      </c>
      <c r="J27" s="98">
        <v>-6519.1278772645264</v>
      </c>
      <c r="K27" s="40">
        <v>-6753</v>
      </c>
      <c r="L27" s="14">
        <v>366.31345104869575</v>
      </c>
      <c r="M27" s="40">
        <v>508</v>
      </c>
      <c r="N27" s="119">
        <v>0.99272187676653478</v>
      </c>
      <c r="O27" s="131">
        <v>1.3646265310000001</v>
      </c>
      <c r="P27" s="67">
        <v>13.057852963569424</v>
      </c>
      <c r="Q27" s="68">
        <v>136</v>
      </c>
      <c r="R27" s="82">
        <v>594.83630750617954</v>
      </c>
      <c r="S27" s="68">
        <v>738</v>
      </c>
      <c r="T27" s="14">
        <v>4558.8542046912326</v>
      </c>
      <c r="U27" s="40">
        <v>4593</v>
      </c>
      <c r="V27" s="14">
        <v>812.0743421532942</v>
      </c>
      <c r="W27" s="40">
        <v>803</v>
      </c>
      <c r="Y27" s="117"/>
    </row>
    <row r="28" spans="1:25" ht="17.75" customHeight="1" x14ac:dyDescent="0.3">
      <c r="A28" s="1" t="s">
        <v>20</v>
      </c>
      <c r="B28" s="114">
        <v>14</v>
      </c>
      <c r="C28" s="115">
        <v>176041</v>
      </c>
      <c r="D28" s="14">
        <v>4325.8388670821005</v>
      </c>
      <c r="E28" s="40">
        <v>4534</v>
      </c>
      <c r="F28" s="14">
        <v>2441.8629751023909</v>
      </c>
      <c r="G28" s="94">
        <v>2593</v>
      </c>
      <c r="H28" s="98">
        <v>6767.7018421844905</v>
      </c>
      <c r="I28" s="94">
        <v>7127</v>
      </c>
      <c r="J28" s="98">
        <v>-6202.2767423497935</v>
      </c>
      <c r="K28" s="40">
        <v>-6547</v>
      </c>
      <c r="L28" s="14">
        <v>639.26585284109944</v>
      </c>
      <c r="M28" s="40">
        <v>650</v>
      </c>
      <c r="N28" s="119">
        <v>1.6126173467213929</v>
      </c>
      <c r="O28" s="131">
        <v>1.6014317170000001</v>
      </c>
      <c r="P28" s="67">
        <v>248.7715929811805</v>
      </c>
      <c r="Q28" s="68">
        <v>248</v>
      </c>
      <c r="R28" s="82">
        <v>748.12685681176549</v>
      </c>
      <c r="S28" s="68">
        <v>721</v>
      </c>
      <c r="T28" s="14">
        <v>4234.0420697451164</v>
      </c>
      <c r="U28" s="40">
        <v>4340</v>
      </c>
      <c r="V28" s="14">
        <v>486.65367726836359</v>
      </c>
      <c r="W28" s="40">
        <v>365</v>
      </c>
      <c r="Y28" s="117"/>
    </row>
    <row r="29" spans="1:25" ht="17.75" customHeight="1" x14ac:dyDescent="0.3">
      <c r="A29" s="1" t="s">
        <v>21</v>
      </c>
      <c r="B29" s="114">
        <v>8</v>
      </c>
      <c r="C29" s="115">
        <v>67915</v>
      </c>
      <c r="D29" s="14">
        <v>4188.2647426930725</v>
      </c>
      <c r="E29" s="40">
        <v>4353</v>
      </c>
      <c r="F29" s="14">
        <v>2587.4696311565926</v>
      </c>
      <c r="G29" s="94">
        <v>2747</v>
      </c>
      <c r="H29" s="98">
        <v>6775.7343738496647</v>
      </c>
      <c r="I29" s="94">
        <v>7099</v>
      </c>
      <c r="J29" s="98">
        <v>-6298.3435176323346</v>
      </c>
      <c r="K29" s="40">
        <v>-6744</v>
      </c>
      <c r="L29" s="14">
        <v>477.11109475079144</v>
      </c>
      <c r="M29" s="40">
        <v>406</v>
      </c>
      <c r="N29" s="119">
        <v>1.504526672547472</v>
      </c>
      <c r="O29" s="131">
        <v>1.231779317</v>
      </c>
      <c r="P29" s="67">
        <v>163.1451078554075</v>
      </c>
      <c r="Q29" s="68">
        <v>76</v>
      </c>
      <c r="R29" s="82">
        <v>767.82743134800853</v>
      </c>
      <c r="S29" s="68">
        <v>381</v>
      </c>
      <c r="T29" s="14">
        <v>5057.8222778473091</v>
      </c>
      <c r="U29" s="40">
        <v>5141</v>
      </c>
      <c r="V29" s="14">
        <v>410.5720385776338</v>
      </c>
      <c r="W29" s="40">
        <v>695</v>
      </c>
      <c r="Y29" s="117"/>
    </row>
    <row r="30" spans="1:25" ht="17.75" customHeight="1" x14ac:dyDescent="0.3">
      <c r="A30" s="1" t="s">
        <v>22</v>
      </c>
      <c r="B30" s="114">
        <v>30</v>
      </c>
      <c r="C30" s="115">
        <v>415603</v>
      </c>
      <c r="D30" s="14">
        <v>4054.4341595224287</v>
      </c>
      <c r="E30" s="40">
        <v>4267</v>
      </c>
      <c r="F30" s="14">
        <v>2438.7480359862657</v>
      </c>
      <c r="G30" s="94">
        <v>2580</v>
      </c>
      <c r="H30" s="98">
        <v>6493.1821955086943</v>
      </c>
      <c r="I30" s="94">
        <v>6847</v>
      </c>
      <c r="J30" s="98">
        <v>-6008.5490239483352</v>
      </c>
      <c r="K30" s="40">
        <v>-6070</v>
      </c>
      <c r="L30" s="14">
        <v>561.65619593698796</v>
      </c>
      <c r="M30" s="40">
        <v>808</v>
      </c>
      <c r="N30" s="119">
        <v>1.2980609914468675</v>
      </c>
      <c r="O30" s="131">
        <v>2.0375097700000002</v>
      </c>
      <c r="P30" s="67">
        <v>150.80256879762658</v>
      </c>
      <c r="Q30" s="68">
        <v>412</v>
      </c>
      <c r="R30" s="82">
        <v>517.29174235989638</v>
      </c>
      <c r="S30" s="68">
        <v>593</v>
      </c>
      <c r="T30" s="14">
        <v>4017.552808810331</v>
      </c>
      <c r="U30" s="40">
        <v>3725</v>
      </c>
      <c r="V30" s="14">
        <v>1075.4012843988132</v>
      </c>
      <c r="W30" s="40">
        <v>1393</v>
      </c>
      <c r="Y30" s="117"/>
    </row>
    <row r="31" spans="1:25" ht="17.75" customHeight="1" x14ac:dyDescent="0.3">
      <c r="A31" s="1" t="s">
        <v>23</v>
      </c>
      <c r="B31" s="114">
        <v>8</v>
      </c>
      <c r="C31" s="115">
        <v>71255</v>
      </c>
      <c r="D31" s="14">
        <v>4055.617149673707</v>
      </c>
      <c r="E31" s="40">
        <v>4209</v>
      </c>
      <c r="F31" s="14">
        <v>3684.5695038944637</v>
      </c>
      <c r="G31" s="94">
        <v>3859</v>
      </c>
      <c r="H31" s="98">
        <v>7740.1866535681711</v>
      </c>
      <c r="I31" s="94">
        <v>8067</v>
      </c>
      <c r="J31" s="98">
        <v>-7550.4736509718614</v>
      </c>
      <c r="K31" s="40">
        <v>-7797</v>
      </c>
      <c r="L31" s="14">
        <v>628.55939934039714</v>
      </c>
      <c r="M31" s="40">
        <v>388</v>
      </c>
      <c r="N31" s="119">
        <v>1.4825949367088607</v>
      </c>
      <c r="O31" s="131">
        <v>0.93334987999999997</v>
      </c>
      <c r="P31" s="67">
        <v>205.45926601641989</v>
      </c>
      <c r="Q31" s="68">
        <v>25</v>
      </c>
      <c r="R31" s="82">
        <v>616.85495754683882</v>
      </c>
      <c r="S31" s="68">
        <v>677</v>
      </c>
      <c r="T31" s="14">
        <v>3493.6355343484665</v>
      </c>
      <c r="U31" s="40">
        <v>3909</v>
      </c>
      <c r="V31" s="14">
        <v>4275.6157462634201</v>
      </c>
      <c r="W31" s="40">
        <v>4132</v>
      </c>
      <c r="Y31" s="117"/>
    </row>
    <row r="32" spans="1:25" ht="17.75" customHeight="1" x14ac:dyDescent="0.3">
      <c r="A32" s="1" t="s">
        <v>24</v>
      </c>
      <c r="B32" s="114">
        <v>21</v>
      </c>
      <c r="C32" s="115">
        <v>176494</v>
      </c>
      <c r="D32" s="14">
        <v>4409.1413872426256</v>
      </c>
      <c r="E32" s="40">
        <v>4543</v>
      </c>
      <c r="F32" s="14">
        <v>2843.7227327841174</v>
      </c>
      <c r="G32" s="94">
        <v>2997</v>
      </c>
      <c r="H32" s="98">
        <v>7252.864120026743</v>
      </c>
      <c r="I32" s="94">
        <v>7540</v>
      </c>
      <c r="J32" s="98">
        <v>-6798.2820945754529</v>
      </c>
      <c r="K32" s="40">
        <v>-7301</v>
      </c>
      <c r="L32" s="14">
        <v>568.91452400648177</v>
      </c>
      <c r="M32" s="40">
        <v>406</v>
      </c>
      <c r="N32" s="119">
        <v>1.7376005535853301</v>
      </c>
      <c r="O32" s="131">
        <v>1.3438643450000001</v>
      </c>
      <c r="P32" s="67">
        <v>286.82561446848052</v>
      </c>
      <c r="Q32" s="68">
        <v>104</v>
      </c>
      <c r="R32" s="82">
        <v>432.50762065565965</v>
      </c>
      <c r="S32" s="68">
        <v>402</v>
      </c>
      <c r="T32" s="14">
        <v>3673.133364307002</v>
      </c>
      <c r="U32" s="40">
        <v>3581</v>
      </c>
      <c r="V32" s="14">
        <v>1048.6985393271159</v>
      </c>
      <c r="W32" s="40">
        <v>1090</v>
      </c>
      <c r="Y32" s="117"/>
    </row>
    <row r="33" spans="1:27" s="5" customFormat="1" ht="19.5" customHeight="1" x14ac:dyDescent="0.3">
      <c r="A33" s="152" t="s">
        <v>25</v>
      </c>
      <c r="B33" s="154">
        <f>SUM(B15:B32)</f>
        <v>293</v>
      </c>
      <c r="C33" s="116">
        <v>5517897</v>
      </c>
      <c r="D33" s="15">
        <v>4604.0598438136849</v>
      </c>
      <c r="E33" s="41">
        <v>4848</v>
      </c>
      <c r="F33" s="15">
        <v>1824.2906672596462</v>
      </c>
      <c r="G33" s="95">
        <v>1941</v>
      </c>
      <c r="H33" s="100">
        <v>6428.3505110733313</v>
      </c>
      <c r="I33" s="95">
        <v>6789</v>
      </c>
      <c r="J33" s="100">
        <v>-5845.4262556912536</v>
      </c>
      <c r="K33" s="41">
        <v>-6216</v>
      </c>
      <c r="L33" s="15">
        <v>680.76225417038415</v>
      </c>
      <c r="M33" s="41">
        <v>635</v>
      </c>
      <c r="N33" s="120">
        <v>1.57432297015788</v>
      </c>
      <c r="O33" s="132">
        <v>1.453768038</v>
      </c>
      <c r="P33" s="69">
        <v>270.06593272763155</v>
      </c>
      <c r="Q33" s="70">
        <v>224</v>
      </c>
      <c r="R33" s="65">
        <v>718.51486173083686</v>
      </c>
      <c r="S33" s="66">
        <v>762</v>
      </c>
      <c r="T33" s="15">
        <v>3464.882544926083</v>
      </c>
      <c r="U33" s="41">
        <v>3363</v>
      </c>
      <c r="V33" s="15">
        <v>1177.4478573992956</v>
      </c>
      <c r="W33" s="41">
        <v>1259</v>
      </c>
      <c r="AA33" s="1"/>
    </row>
    <row r="34" spans="1:27" ht="8.25" customHeight="1" x14ac:dyDescent="0.3">
      <c r="A34" s="19"/>
      <c r="B34" s="16"/>
      <c r="C34" s="20"/>
      <c r="D34" s="17"/>
      <c r="E34" s="42"/>
      <c r="F34" s="16"/>
      <c r="G34" s="96"/>
      <c r="H34" s="99"/>
      <c r="I34" s="42"/>
      <c r="J34" s="16"/>
      <c r="K34" s="42"/>
      <c r="L34" s="7"/>
      <c r="M34" s="42"/>
      <c r="N34" s="18"/>
      <c r="O34" s="42"/>
      <c r="P34" s="18"/>
      <c r="Q34" s="42"/>
      <c r="R34" s="80"/>
      <c r="S34" s="42"/>
      <c r="T34" s="7"/>
      <c r="U34" s="51"/>
      <c r="V34" s="7"/>
      <c r="W34" s="51"/>
    </row>
    <row r="35" spans="1:27" ht="15.75" customHeight="1" x14ac:dyDescent="0.3">
      <c r="A35" s="71"/>
      <c r="B35" s="6"/>
      <c r="C35" s="6"/>
      <c r="D35" s="6"/>
      <c r="E35" s="158"/>
      <c r="F35" s="6"/>
      <c r="G35" s="156"/>
      <c r="H35" s="6"/>
      <c r="I35" s="156"/>
      <c r="J35" s="6"/>
      <c r="K35" s="156"/>
      <c r="L35" s="6"/>
      <c r="M35" s="156"/>
      <c r="N35" s="6"/>
      <c r="O35" s="36"/>
      <c r="P35" s="6"/>
      <c r="Q35" s="156"/>
      <c r="R35" s="36"/>
      <c r="S35" s="156"/>
      <c r="T35" s="6"/>
      <c r="U35" s="156"/>
      <c r="W35" s="156"/>
    </row>
    <row r="36" spans="1:27" ht="15.75" customHeight="1" x14ac:dyDescent="0.3">
      <c r="A36" s="71"/>
      <c r="B36" s="6"/>
      <c r="C36" s="6"/>
      <c r="D36" s="6"/>
      <c r="E36" s="36"/>
      <c r="F36" s="6"/>
      <c r="G36" s="36"/>
      <c r="H36" s="6"/>
      <c r="I36" s="36"/>
      <c r="J36" s="6"/>
      <c r="K36" s="36"/>
      <c r="L36" s="6"/>
      <c r="M36" s="36"/>
      <c r="N36" s="6"/>
      <c r="O36" s="36"/>
      <c r="P36" s="6"/>
      <c r="Q36" s="36"/>
      <c r="R36" s="36"/>
      <c r="T36" s="6"/>
      <c r="U36" s="36"/>
    </row>
    <row r="38" spans="1:27" x14ac:dyDescent="0.3"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</row>
    <row r="39" spans="1:27" x14ac:dyDescent="0.3">
      <c r="G39" s="155"/>
    </row>
    <row r="40" spans="1:27" x14ac:dyDescent="0.3">
      <c r="S40" s="36"/>
    </row>
  </sheetData>
  <phoneticPr fontId="1" type="noConversion"/>
  <pageMargins left="0.27559055118110237" right="0.23622047244094491" top="0.98425196850393704" bottom="0.98425196850393704" header="0.51181102362204722" footer="0.51181102362204722"/>
  <pageSetup paperSize="9" scale="94" orientation="landscape" verticalDpi="46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6" ma:contentTypeDescription="Luo uusi asiakirja." ma:contentTypeScope="" ma:versionID="c40971b0d5d5be0ae241f03b005fa5e8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f663e8a423fe73adec3a7f4f5d4ff3d4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89687-C141-497D-8201-B28F1F8C7E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4F0020-D7D5-4EFF-AEB1-6996B6B13DD1}">
  <ds:schemaRefs>
    <ds:schemaRef ds:uri="http://schemas.microsoft.com/office/infopath/2007/PartnerControls"/>
    <ds:schemaRef ds:uri="http://purl.org/dc/elements/1.1/"/>
    <ds:schemaRef ds:uri="http://purl.org/dc/terms/"/>
    <ds:schemaRef ds:uri="44596b14-e993-4e08-9bb4-0f1b5ec5547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932016e1-39dc-4ccb-b3f5-182c0cf322a9"/>
    <ds:schemaRef ds:uri="http://schemas.microsoft.com/office/2006/metadata/properties"/>
    <ds:schemaRef ds:uri="http://www.w3.org/XML/1998/namespace"/>
    <ds:schemaRef ds:uri="0778ba95-7023-46b8-8863-14b2a5814243"/>
    <ds:schemaRef ds:uri="c40c7b59-5744-49aa-9631-c4247212e49d"/>
  </ds:schemaRefs>
</ds:datastoreItem>
</file>

<file path=customXml/itemProps3.xml><?xml version="1.0" encoding="utf-8"?>
<ds:datastoreItem xmlns:ds="http://schemas.openxmlformats.org/officeDocument/2006/customXml" ds:itemID="{67846279-9605-4BDC-AF35-BC18C0034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årliga förändringar</vt:lpstr>
      <vt:lpstr>tunnuslukuja, suomi</vt:lpstr>
      <vt:lpstr>'tunnuslukuja, suomi'!Tulostusalue</vt:lpstr>
      <vt:lpstr>'årliga förändringar'!Tulostusalue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Strandberg Benjamin</cp:lastModifiedBy>
  <cp:lastPrinted>2018-02-02T17:52:29Z</cp:lastPrinted>
  <dcterms:created xsi:type="dcterms:W3CDTF">2003-01-22T14:28:35Z</dcterms:created>
  <dcterms:modified xsi:type="dcterms:W3CDTF">2023-02-06T14:52:58Z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  <property fmtid="{D5CDD505-2E9C-101B-9397-08002B2CF9AE}" pid="3" name="MediaServiceImageTags">
    <vt:lpwstr/>
  </property>
</Properties>
</file>