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T:\Opetus ja Kulttuuri\Tilastointi\varhaiskasvatus\Uusi kuntaliitto.fi\"/>
    </mc:Choice>
  </mc:AlternateContent>
  <xr:revisionPtr revIDLastSave="0" documentId="13_ncr:1_{036E54B7-0231-4509-B8F7-68FC94BEF6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ul1" sheetId="1" r:id="rId1"/>
    <sheet name="Tau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L22" i="1" s="1"/>
  <c r="N22" i="1" s="1"/>
  <c r="I23" i="1"/>
  <c r="L23" i="1" s="1"/>
  <c r="N23" i="1" s="1"/>
  <c r="H22" i="1"/>
  <c r="H23" i="1"/>
  <c r="G22" i="1"/>
  <c r="G23" i="1"/>
  <c r="D23" i="1"/>
  <c r="D22" i="1"/>
  <c r="D21" i="1"/>
  <c r="G21" i="1"/>
  <c r="H21" i="1"/>
  <c r="I21" i="1"/>
  <c r="L21" i="1"/>
  <c r="N21" i="1" s="1"/>
  <c r="G20" i="1" l="1"/>
  <c r="I20" i="1"/>
  <c r="H20" i="1"/>
  <c r="L20" i="1" s="1"/>
  <c r="N20" i="1" s="1"/>
  <c r="D20" i="1"/>
  <c r="G19" i="1"/>
  <c r="I19" i="1"/>
  <c r="H19" i="1"/>
  <c r="D19" i="1"/>
  <c r="L19" i="1" l="1"/>
  <c r="N19" i="1" s="1"/>
  <c r="G4" i="1"/>
  <c r="H4" i="1"/>
  <c r="I4" i="1"/>
  <c r="G5" i="1"/>
  <c r="H5" i="1"/>
  <c r="I5" i="1"/>
  <c r="L5" i="1" s="1"/>
  <c r="N5" i="1" s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I3" i="1"/>
  <c r="H3" i="1"/>
  <c r="G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3" i="1"/>
  <c r="L18" i="1" l="1"/>
  <c r="N18" i="1" s="1"/>
  <c r="L13" i="1"/>
  <c r="N13" i="1" s="1"/>
  <c r="L10" i="1"/>
  <c r="N10" i="1" s="1"/>
  <c r="L4" i="1"/>
  <c r="N4" i="1" s="1"/>
  <c r="L12" i="1"/>
  <c r="N12" i="1" s="1"/>
  <c r="L3" i="1"/>
  <c r="N3" i="1" s="1"/>
  <c r="L7" i="1"/>
  <c r="N7" i="1" s="1"/>
  <c r="L15" i="1"/>
  <c r="N15" i="1" s="1"/>
  <c r="L9" i="1"/>
  <c r="N9" i="1" s="1"/>
  <c r="L14" i="1"/>
  <c r="N14" i="1" s="1"/>
  <c r="L11" i="1"/>
  <c r="N11" i="1" s="1"/>
  <c r="L16" i="1"/>
  <c r="N16" i="1" s="1"/>
  <c r="L6" i="1"/>
  <c r="N6" i="1" s="1"/>
  <c r="L8" i="1"/>
  <c r="N8" i="1" s="1"/>
  <c r="L17" i="1"/>
  <c r="N17" i="1" s="1"/>
</calcChain>
</file>

<file path=xl/sharedStrings.xml><?xml version="1.0" encoding="utf-8"?>
<sst xmlns="http://schemas.openxmlformats.org/spreadsheetml/2006/main" count="56" uniqueCount="35">
  <si>
    <t/>
  </si>
  <si>
    <t>Varhaiskasvatuksen palveluseteleitä saaneet asiakkaat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</si>
  <si>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</si>
  <si>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</si>
  <si>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</si>
  <si>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</si>
  <si>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</si>
  <si>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</si>
  <si>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</si>
  <si>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</si>
  <si>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</si>
  <si>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</si>
  <si>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</si>
  <si>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</si>
  <si>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</si>
  <si>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</si>
  <si>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</si>
  <si>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</si>
  <si>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Vuosi</t>
  </si>
  <si>
    <t>Kokopäivähoidossa päiväkodeissa olleet lapset</t>
  </si>
  <si>
    <t>Kokopäivähoidossa perhepäivähoidossa olleet lapset</t>
  </si>
  <si>
    <t>Osapäivähoidossa päiväkodeissa olleet lapset</t>
  </si>
  <si>
    <t>Osapäivähoidossa perhepäivähoidossa olleet lapset</t>
  </si>
  <si>
    <t>Yksityisen hoidon tuella hoidetut lapset</t>
  </si>
  <si>
    <t>Kokopäivähoito yhteensä</t>
  </si>
  <si>
    <t>Osapäivähoito yhteensä</t>
  </si>
  <si>
    <t>Perhepäivähoito yhteensä</t>
  </si>
  <si>
    <t>Lähde: THL - Sotkanet.fi</t>
  </si>
  <si>
    <t>Päiväkotihoito yhteensä</t>
  </si>
  <si>
    <t xml:space="preserve">Kunnan kustantamat palvelut, palveluseteleitä saaneet asiakkaat ja yksityisen hoidon tuella hoidetut lapset, lapsimäärä 31.12. </t>
  </si>
  <si>
    <t>1-6 vuotiaat lapset yhteensä</t>
  </si>
  <si>
    <t>Varhaiskasvatus yhteensä</t>
  </si>
  <si>
    <t>Varhaiskasvatuksessa olleiden lasten osuus 1-6 vuotiaista %</t>
  </si>
  <si>
    <t>https://www.julkari.fi/bitstream/handle/10024/143153/Tr32_21.pdf?sequence=5&amp;isAllowed=y</t>
  </si>
  <si>
    <t>Varhaiskasvatus 2020, taulukko1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</si>
</sst>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4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0" fontId="2" fillId="0" borderId="0" applyNumberFormat="0" applyBorder="0" applyAlignment="0"/>
  </cellStyleXfs>
  <cellXfs count="7">
    <xf numFmtId="0" fontId="0" fillId="0" borderId="0" xfId="0"/>
    <xf numFmtId="0" fontId="0" fillId="0" borderId="0" xfId="0" applyFont="1"/>
    <xf numFmtId="0" fontId="3" fillId="0" borderId="0" xfId="1" applyNumberFormat="1" applyFont="1" applyFill="1" applyBorder="1" applyAlignment="1"/>
    <xf numFmtId="0" fontId="3" fillId="0" borderId="0" xfId="1" applyNumberFormat="1" applyFont="1" applyFill="1" applyBorder="1" applyAlignment="1">
      <alignment wrapText="1"/>
    </xf>
    <xf numFmtId="164" fontId="3" fillId="0" borderId="0" xfId="1" applyNumberFormat="1" applyFont="1" applyFill="1" applyBorder="1" applyAlignment="1"/>
    <xf numFmtId="164" fontId="0" fillId="0" borderId="0" xfId="0" applyNumberFormat="1" applyFont="1"/>
    <xf numFmtId="0" fontId="3" fillId="0" borderId="0" xfId="1" applyNumberFormat="1" applyFont="1" applyFill="1" applyBorder="1" applyAlignment="1">
      <alignment horizontal="left"/>
    </xf>
  </cellXfs>
  <cellStyles count="3">
    <cellStyle name="Normaali" xfId="0" builtinId="0"/>
    <cellStyle name="Normaali 2" xfId="1" xr:uid="{00000000-0005-0000-0000-000001000000}"/>
    <cellStyle name="Normaali 3" xfId="2" xr:uid="{00000000-0005-0000-0000-000002000000}"/>
  </cellStyles>
  <dxfs count="0"/>
  <tableStyles count="1" defaultTableStyle="TableStyleMedium2" defaultPivotStyle="PivotStyleLight16">
    <tableStyle name="Invisible" pivot="0" table="0" count="0" xr9:uid="{F5AB5124-98F8-4049-9C1E-863925FA15E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Varhaiskasvatuksen lapsimäärä</a:t>
            </a:r>
            <a:r>
              <a:rPr lang="fi-FI" baseline="0"/>
              <a:t> (31.12.)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Taul1!$H$2</c:f>
              <c:strCache>
                <c:ptCount val="1"/>
                <c:pt idx="0">
                  <c:v>Päiväkotihoito yhteensä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Taul1!$A$3:$A$23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Taul1!$H$3:$H$23</c:f>
              <c:numCache>
                <c:formatCode>General</c:formatCode>
                <c:ptCount val="21"/>
                <c:pt idx="0">
                  <c:v>131857</c:v>
                </c:pt>
                <c:pt idx="1">
                  <c:v>132011</c:v>
                </c:pt>
                <c:pt idx="2">
                  <c:v>130413</c:v>
                </c:pt>
                <c:pt idx="3">
                  <c:v>130564</c:v>
                </c:pt>
                <c:pt idx="4">
                  <c:v>128011</c:v>
                </c:pt>
                <c:pt idx="5">
                  <c:v>131078</c:v>
                </c:pt>
                <c:pt idx="6">
                  <c:v>135652</c:v>
                </c:pt>
                <c:pt idx="7">
                  <c:v>142584</c:v>
                </c:pt>
                <c:pt idx="8">
                  <c:v>150239</c:v>
                </c:pt>
                <c:pt idx="9">
                  <c:v>154090</c:v>
                </c:pt>
                <c:pt idx="10">
                  <c:v>160735</c:v>
                </c:pt>
                <c:pt idx="11">
                  <c:v>168110</c:v>
                </c:pt>
                <c:pt idx="12">
                  <c:v>173460</c:v>
                </c:pt>
                <c:pt idx="13">
                  <c:v>177577</c:v>
                </c:pt>
                <c:pt idx="14">
                  <c:v>181049</c:v>
                </c:pt>
                <c:pt idx="15">
                  <c:v>184352</c:v>
                </c:pt>
                <c:pt idx="16">
                  <c:v>185876</c:v>
                </c:pt>
                <c:pt idx="17">
                  <c:v>189163</c:v>
                </c:pt>
                <c:pt idx="18">
                  <c:v>191576</c:v>
                </c:pt>
                <c:pt idx="19">
                  <c:v>192965</c:v>
                </c:pt>
                <c:pt idx="20">
                  <c:v>189362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9-46E0-8227-C67562026F25}"/>
            </c:ext>
          </c:extLst>
        </c:ser>
        <c:ser>
          <c:idx val="1"/>
          <c:order val="1"/>
          <c:tx>
            <c:strRef>
              <c:f>Taul1!$I$2</c:f>
              <c:strCache>
                <c:ptCount val="1"/>
                <c:pt idx="0">
                  <c:v>Perhepäivähoito yhteensä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Taul1!$A$3:$A$23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Taul1!$I$3:$I$23</c:f>
              <c:numCache>
                <c:formatCode>General</c:formatCode>
                <c:ptCount val="21"/>
                <c:pt idx="0">
                  <c:v>68630</c:v>
                </c:pt>
                <c:pt idx="1">
                  <c:v>65125</c:v>
                </c:pt>
                <c:pt idx="2">
                  <c:v>62837</c:v>
                </c:pt>
                <c:pt idx="3">
                  <c:v>60021</c:v>
                </c:pt>
                <c:pt idx="4">
                  <c:v>57658</c:v>
                </c:pt>
                <c:pt idx="5">
                  <c:v>54975</c:v>
                </c:pt>
                <c:pt idx="6">
                  <c:v>53680</c:v>
                </c:pt>
                <c:pt idx="7">
                  <c:v>52681</c:v>
                </c:pt>
                <c:pt idx="8">
                  <c:v>51311</c:v>
                </c:pt>
                <c:pt idx="9">
                  <c:v>46637</c:v>
                </c:pt>
                <c:pt idx="10">
                  <c:v>44012</c:v>
                </c:pt>
                <c:pt idx="11">
                  <c:v>40988</c:v>
                </c:pt>
                <c:pt idx="12">
                  <c:v>37603</c:v>
                </c:pt>
                <c:pt idx="13">
                  <c:v>33964</c:v>
                </c:pt>
                <c:pt idx="14">
                  <c:v>30667</c:v>
                </c:pt>
                <c:pt idx="15">
                  <c:v>27631</c:v>
                </c:pt>
                <c:pt idx="16">
                  <c:v>23349</c:v>
                </c:pt>
                <c:pt idx="17">
                  <c:v>20672</c:v>
                </c:pt>
                <c:pt idx="18">
                  <c:v>18319</c:v>
                </c:pt>
                <c:pt idx="19">
                  <c:v>15854</c:v>
                </c:pt>
                <c:pt idx="20">
                  <c:v>13230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D9-46E0-8227-C67562026F25}"/>
            </c:ext>
          </c:extLst>
        </c:ser>
        <c:ser>
          <c:idx val="3"/>
          <c:order val="2"/>
          <c:tx>
            <c:strRef>
              <c:f>Taul1!$J$2</c:f>
              <c:strCache>
                <c:ptCount val="1"/>
                <c:pt idx="0">
                  <c:v>Yksityisen hoidon tuella hoidetut lapset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Taul1!$A$3:$A$23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Taul1!$J$3:$J$23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17480</c:v>
                </c:pt>
                <c:pt idx="8">
                  <c:v>17648</c:v>
                </c:pt>
                <c:pt idx="9">
                  <c:v>17278</c:v>
                </c:pt>
                <c:pt idx="10">
                  <c:v>18341</c:v>
                </c:pt>
                <c:pt idx="11">
                  <c:v>17860</c:v>
                </c:pt>
                <c:pt idx="12">
                  <c:v>17918</c:v>
                </c:pt>
                <c:pt idx="13">
                  <c:v>17440</c:v>
                </c:pt>
                <c:pt idx="14">
                  <c:v>17348</c:v>
                </c:pt>
                <c:pt idx="15">
                  <c:v>17234</c:v>
                </c:pt>
                <c:pt idx="16">
                  <c:v>16338</c:v>
                </c:pt>
                <c:pt idx="17">
                  <c:v>15587</c:v>
                </c:pt>
                <c:pt idx="18">
                  <c:v>14239</c:v>
                </c:pt>
                <c:pt idx="19">
                  <c:v>12924</c:v>
                </c:pt>
                <c:pt idx="20">
                  <c:v>11462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D9-46E0-8227-C67562026F25}"/>
            </c:ext>
          </c:extLst>
        </c:ser>
        <c:ser>
          <c:idx val="2"/>
          <c:order val="3"/>
          <c:tx>
            <c:strRef>
              <c:f>Taul1!$K$2</c:f>
              <c:strCache>
                <c:ptCount val="1"/>
                <c:pt idx="0">
                  <c:v>Varhaiskasvatuksen palveluseteleitä saaneet asiakkaat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Taul1!$A$3:$A$23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Taul1!$K$3:$K$23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15067</c:v>
                </c:pt>
                <c:pt idx="16">
                  <c:v>18383</c:v>
                </c:pt>
                <c:pt idx="17">
                  <c:v>23449</c:v>
                </c:pt>
                <c:pt idx="18">
                  <c:v>27847</c:v>
                </c:pt>
                <c:pt idx="19">
                  <c:v>31856</c:v>
                </c:pt>
                <c:pt idx="20">
                  <c:v>31201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D9-46E0-8227-C67562026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0749056"/>
        <c:axId val="1030758208"/>
      </c:barChart>
      <c:catAx>
        <c:axId val="103074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30758208"/>
        <c:crosses val="autoZero"/>
        <c:auto val="1"/>
        <c:lblAlgn val="ctr"/>
        <c:lblOffset val="100"/>
        <c:noMultiLvlLbl val="0"/>
      </c:catAx>
      <c:valAx>
        <c:axId val="103075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3074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Kunnallisessa</a:t>
            </a:r>
            <a:r>
              <a:rPr lang="fi-FI" baseline="0"/>
              <a:t> varhaiskasvatuksessa osa- ja kokopäivähoidossa olleet lapset (31.12. päiväkoti- ja perhepäivähoito)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Taul1!$D$2</c:f>
              <c:strCache>
                <c:ptCount val="1"/>
                <c:pt idx="0">
                  <c:v>Kokopäivähoito yhteensä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Taul1!$A$3:$A$23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Taul1!$D$3:$D$23</c:f>
              <c:numCache>
                <c:formatCode>General</c:formatCode>
                <c:ptCount val="21"/>
                <c:pt idx="0">
                  <c:v>148046</c:v>
                </c:pt>
                <c:pt idx="1">
                  <c:v>147833</c:v>
                </c:pt>
                <c:pt idx="2">
                  <c:v>144923</c:v>
                </c:pt>
                <c:pt idx="3">
                  <c:v>144434</c:v>
                </c:pt>
                <c:pt idx="4">
                  <c:v>141986</c:v>
                </c:pt>
                <c:pt idx="5">
                  <c:v>143090</c:v>
                </c:pt>
                <c:pt idx="6">
                  <c:v>147650</c:v>
                </c:pt>
                <c:pt idx="7">
                  <c:v>153769</c:v>
                </c:pt>
                <c:pt idx="8">
                  <c:v>160462</c:v>
                </c:pt>
                <c:pt idx="9">
                  <c:v>159718</c:v>
                </c:pt>
                <c:pt idx="10">
                  <c:v>163037</c:v>
                </c:pt>
                <c:pt idx="11">
                  <c:v>167632</c:v>
                </c:pt>
                <c:pt idx="12">
                  <c:v>168014</c:v>
                </c:pt>
                <c:pt idx="13">
                  <c:v>167166</c:v>
                </c:pt>
                <c:pt idx="14">
                  <c:v>166592</c:v>
                </c:pt>
                <c:pt idx="15">
                  <c:v>165214</c:v>
                </c:pt>
                <c:pt idx="16">
                  <c:v>155583</c:v>
                </c:pt>
                <c:pt idx="17">
                  <c:v>152103</c:v>
                </c:pt>
                <c:pt idx="18">
                  <c:v>156535</c:v>
                </c:pt>
                <c:pt idx="19">
                  <c:v>158133</c:v>
                </c:pt>
                <c:pt idx="20">
                  <c:v>155654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7-4EB9-A971-20CBB6D8426A}"/>
            </c:ext>
          </c:extLst>
        </c:ser>
        <c:ser>
          <c:idx val="1"/>
          <c:order val="1"/>
          <c:tx>
            <c:strRef>
              <c:f>Taul1!$G$2</c:f>
              <c:strCache>
                <c:ptCount val="1"/>
                <c:pt idx="0">
                  <c:v>Osapäivähoito yhteensä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Taul1!$A$3:$A$23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Taul1!$G$3:$G$23</c:f>
              <c:numCache>
                <c:formatCode>General</c:formatCode>
                <c:ptCount val="21"/>
                <c:pt idx="0">
                  <c:v>52441</c:v>
                </c:pt>
                <c:pt idx="1">
                  <c:v>49303</c:v>
                </c:pt>
                <c:pt idx="2">
                  <c:v>48327</c:v>
                </c:pt>
                <c:pt idx="3">
                  <c:v>46151</c:v>
                </c:pt>
                <c:pt idx="4">
                  <c:v>43683</c:v>
                </c:pt>
                <c:pt idx="5">
                  <c:v>42963</c:v>
                </c:pt>
                <c:pt idx="6">
                  <c:v>41682</c:v>
                </c:pt>
                <c:pt idx="7">
                  <c:v>41496</c:v>
                </c:pt>
                <c:pt idx="8">
                  <c:v>41088</c:v>
                </c:pt>
                <c:pt idx="9">
                  <c:v>41009</c:v>
                </c:pt>
                <c:pt idx="10">
                  <c:v>41710</c:v>
                </c:pt>
                <c:pt idx="11">
                  <c:v>41466</c:v>
                </c:pt>
                <c:pt idx="12">
                  <c:v>43049</c:v>
                </c:pt>
                <c:pt idx="13">
                  <c:v>44375</c:v>
                </c:pt>
                <c:pt idx="14">
                  <c:v>45124</c:v>
                </c:pt>
                <c:pt idx="15">
                  <c:v>46769</c:v>
                </c:pt>
                <c:pt idx="16">
                  <c:v>53642</c:v>
                </c:pt>
                <c:pt idx="17">
                  <c:v>57732</c:v>
                </c:pt>
                <c:pt idx="18">
                  <c:v>53360</c:v>
                </c:pt>
                <c:pt idx="19">
                  <c:v>50686</c:v>
                </c:pt>
                <c:pt idx="20">
                  <c:v>46938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87-4EB9-A971-20CBB6D84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862861488"/>
        <c:axId val="862863152"/>
      </c:barChart>
      <c:catAx>
        <c:axId val="86286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62863152"/>
        <c:crosses val="autoZero"/>
        <c:auto val="1"/>
        <c:lblAlgn val="ctr"/>
        <c:lblOffset val="100"/>
        <c:noMultiLvlLbl val="0"/>
      </c:catAx>
      <c:valAx>
        <c:axId val="86286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6286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Varhaiskasvatukseen</a:t>
            </a:r>
            <a:r>
              <a:rPr lang="fi-FI" baseline="0"/>
              <a:t> osallistuminen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8.3088846177692355E-2"/>
          <c:y val="0.12968531468531469"/>
          <c:w val="0.84735569471138938"/>
          <c:h val="0.655896426408237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Taul1!$L$2</c:f>
              <c:strCache>
                <c:ptCount val="1"/>
                <c:pt idx="0">
                  <c:v>Varhaiskasvatus yhteensä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Taul1!$A$3:$A$23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Taul1!$L$3:$L$23</c:f>
              <c:numCache>
                <c:formatCode>General</c:formatCode>
                <c:ptCount val="21"/>
                <c:pt idx="0">
                  <c:v>200487</c:v>
                </c:pt>
                <c:pt idx="1">
                  <c:v>197136</c:v>
                </c:pt>
                <c:pt idx="2">
                  <c:v>193250</c:v>
                </c:pt>
                <c:pt idx="3">
                  <c:v>190585</c:v>
                </c:pt>
                <c:pt idx="4">
                  <c:v>185669</c:v>
                </c:pt>
                <c:pt idx="5">
                  <c:v>186053</c:v>
                </c:pt>
                <c:pt idx="6">
                  <c:v>189332</c:v>
                </c:pt>
                <c:pt idx="7">
                  <c:v>212745</c:v>
                </c:pt>
                <c:pt idx="8">
                  <c:v>219198</c:v>
                </c:pt>
                <c:pt idx="9">
                  <c:v>218005</c:v>
                </c:pt>
                <c:pt idx="10">
                  <c:v>223088</c:v>
                </c:pt>
                <c:pt idx="11">
                  <c:v>226958</c:v>
                </c:pt>
                <c:pt idx="12">
                  <c:v>228981</c:v>
                </c:pt>
                <c:pt idx="13">
                  <c:v>228981</c:v>
                </c:pt>
                <c:pt idx="14">
                  <c:v>229064</c:v>
                </c:pt>
                <c:pt idx="15">
                  <c:v>244284</c:v>
                </c:pt>
                <c:pt idx="16">
                  <c:v>243946</c:v>
                </c:pt>
                <c:pt idx="17">
                  <c:v>248871</c:v>
                </c:pt>
                <c:pt idx="18">
                  <c:v>251981</c:v>
                </c:pt>
                <c:pt idx="19">
                  <c:v>253599</c:v>
                </c:pt>
                <c:pt idx="20">
                  <c:v>245255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0-4443-8F6F-53B27C848F77}"/>
            </c:ext>
          </c:extLst>
        </c:ser>
        <c:ser>
          <c:idx val="1"/>
          <c:order val="1"/>
          <c:tx>
            <c:strRef>
              <c:f>Taul1!$M$2</c:f>
              <c:strCache>
                <c:ptCount val="1"/>
                <c:pt idx="0">
                  <c:v>1-6 vuotiaat lapset yhteensä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Taul1!$A$3:$A$23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Taul1!$M$3:$M$23</c:f>
              <c:numCache>
                <c:formatCode>General</c:formatCode>
                <c:ptCount val="21"/>
                <c:pt idx="0">
                  <c:v>363160</c:v>
                </c:pt>
                <c:pt idx="1">
                  <c:v>355117</c:v>
                </c:pt>
                <c:pt idx="2">
                  <c:v>348252</c:v>
                </c:pt>
                <c:pt idx="3">
                  <c:v>343449</c:v>
                </c:pt>
                <c:pt idx="4">
                  <c:v>341224</c:v>
                </c:pt>
                <c:pt idx="5">
                  <c:v>342487</c:v>
                </c:pt>
                <c:pt idx="6">
                  <c:v>343033</c:v>
                </c:pt>
                <c:pt idx="7">
                  <c:v>345855</c:v>
                </c:pt>
                <c:pt idx="8">
                  <c:v>349351</c:v>
                </c:pt>
                <c:pt idx="9">
                  <c:v>353880</c:v>
                </c:pt>
                <c:pt idx="10">
                  <c:v>358034</c:v>
                </c:pt>
                <c:pt idx="11">
                  <c:v>361989</c:v>
                </c:pt>
                <c:pt idx="12">
                  <c:v>364915</c:v>
                </c:pt>
                <c:pt idx="13">
                  <c:v>365993</c:v>
                </c:pt>
                <c:pt idx="14">
                  <c:v>365613</c:v>
                </c:pt>
                <c:pt idx="15">
                  <c:v>363349</c:v>
                </c:pt>
                <c:pt idx="16">
                  <c:v>358400</c:v>
                </c:pt>
                <c:pt idx="17">
                  <c:v>350703</c:v>
                </c:pt>
                <c:pt idx="18">
                  <c:v>341269</c:v>
                </c:pt>
                <c:pt idx="19">
                  <c:v>329333</c:v>
                </c:pt>
                <c:pt idx="20">
                  <c:v>316827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00-4443-8F6F-53B27C848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48897072"/>
        <c:axId val="1248904976"/>
      </c:barChart>
      <c:lineChart>
        <c:grouping val="standard"/>
        <c:varyColors val="0"/>
        <c:ser>
          <c:idx val="2"/>
          <c:order val="2"/>
          <c:tx>
            <c:strRef>
              <c:f>Taul1!$N$2</c:f>
              <c:strCache>
                <c:ptCount val="1"/>
                <c:pt idx="0">
                  <c:v>Varhaiskasvatuksessa olleiden lasten osuus 1-6 vuotiaista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Taul1!$A$3:$A$23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Taul1!$N$3:$N$23</c:f>
              <c:numCache>
                <c:formatCode>0.0</c:formatCode>
                <c:ptCount val="21"/>
                <c:pt idx="0">
                  <c:v>55.206245181187356</c:v>
                </c:pt>
                <c:pt idx="1">
                  <c:v>55.512971781131291</c:v>
                </c:pt>
                <c:pt idx="2">
                  <c:v>55.491425749170141</c:v>
                </c:pt>
                <c:pt idx="3">
                  <c:v>55.491499465713979</c:v>
                </c:pt>
                <c:pt idx="4">
                  <c:v>54.412643893747216</c:v>
                </c:pt>
                <c:pt idx="5">
                  <c:v>54.324105732480355</c:v>
                </c:pt>
                <c:pt idx="6">
                  <c:v>55.193523655158536</c:v>
                </c:pt>
                <c:pt idx="7">
                  <c:v>61.512772693758947</c:v>
                </c:pt>
                <c:pt idx="8">
                  <c:v>62.744345944336786</c:v>
                </c:pt>
                <c:pt idx="9">
                  <c:v>61.604216118458233</c:v>
                </c:pt>
                <c:pt idx="10">
                  <c:v>62.309166168576169</c:v>
                </c:pt>
                <c:pt idx="11">
                  <c:v>62.697485282701962</c:v>
                </c:pt>
                <c:pt idx="12">
                  <c:v>62.749133359823517</c:v>
                </c:pt>
                <c:pt idx="13">
                  <c:v>62.564311339287912</c:v>
                </c:pt>
                <c:pt idx="14">
                  <c:v>62.652039178037974</c:v>
                </c:pt>
                <c:pt idx="15">
                  <c:v>67.231229479095859</c:v>
                </c:pt>
                <c:pt idx="16">
                  <c:v>68.065290178571431</c:v>
                </c:pt>
                <c:pt idx="17">
                  <c:v>70.963464812105968</c:v>
                </c:pt>
                <c:pt idx="18">
                  <c:v>73.836475038752425</c:v>
                </c:pt>
                <c:pt idx="19">
                  <c:v>77.003822878363238</c:v>
                </c:pt>
                <c:pt idx="20">
                  <c:v>77.409753587920221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00-4443-8F6F-53B27C848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3885824"/>
        <c:axId val="1253884576"/>
      </c:lineChart>
      <c:catAx>
        <c:axId val="124889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48904976"/>
        <c:crosses val="autoZero"/>
        <c:auto val="1"/>
        <c:lblAlgn val="ctr"/>
        <c:lblOffset val="100"/>
        <c:noMultiLvlLbl val="0"/>
      </c:catAx>
      <c:valAx>
        <c:axId val="124890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48897072"/>
        <c:crosses val="autoZero"/>
        <c:crossBetween val="between"/>
      </c:valAx>
      <c:valAx>
        <c:axId val="1253884576"/>
        <c:scaling>
          <c:orientation val="minMax"/>
          <c:max val="100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53885824"/>
        <c:crosses val="max"/>
        <c:crossBetween val="between"/>
      </c:valAx>
      <c:catAx>
        <c:axId val="1253885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3884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870233740467716E-3"/>
          <c:y val="0.82473652331920044"/>
          <c:w val="0.98965744931489852"/>
          <c:h val="0.15428445570177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155574</xdr:rowOff>
    </xdr:from>
    <xdr:to>
      <xdr:col>8</xdr:col>
      <xdr:colOff>0</xdr:colOff>
      <xdr:row>48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8</xdr:col>
      <xdr:colOff>0</xdr:colOff>
      <xdr:row>71</xdr:row>
      <xdr:rowOff>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72</xdr:row>
      <xdr:rowOff>0</xdr:rowOff>
    </xdr:from>
    <xdr:to>
      <xdr:col>8</xdr:col>
      <xdr:colOff>0</xdr:colOff>
      <xdr:row>94</xdr:row>
      <xdr:rowOff>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A73" workbookViewId="0">
      <selection activeCell="F21" sqref="F21"/>
    </sheetView>
  </sheetViews>
  <sheetFormatPr defaultColWidth="12.6640625" defaultRowHeight="13.8" x14ac:dyDescent="0.3"/>
  <cols>
    <col min="1" max="16384" width="12.6640625" style="1"/>
  </cols>
  <sheetData>
    <row r="1" spans="1:14" x14ac:dyDescent="0.3">
      <c r="A1" s="1" t="s">
        <v>29</v>
      </c>
      <c r="M1" s="2"/>
    </row>
    <row r="2" spans="1:14" ht="69" x14ac:dyDescent="0.3">
      <c r="A2" s="2" t="s">
        <v>18</v>
      </c>
      <c r="B2" s="3" t="s">
        <v>19</v>
      </c>
      <c r="C2" s="3" t="s">
        <v>20</v>
      </c>
      <c r="D2" s="3" t="s">
        <v>24</v>
      </c>
      <c r="E2" s="3" t="s">
        <v>21</v>
      </c>
      <c r="F2" s="3" t="s">
        <v>22</v>
      </c>
      <c r="G2" s="3" t="s">
        <v>25</v>
      </c>
      <c r="H2" s="3" t="s">
        <v>28</v>
      </c>
      <c r="I2" s="3" t="s">
        <v>26</v>
      </c>
      <c r="J2" s="3" t="s">
        <v>23</v>
      </c>
      <c r="K2" s="3" t="s">
        <v>1</v>
      </c>
      <c r="L2" s="3" t="s">
        <v>31</v>
      </c>
      <c r="M2" s="3" t="s">
        <v>30</v>
      </c>
      <c r="N2" s="3" t="s">
        <v>32</v>
      </c>
    </row>
    <row r="3" spans="1:14" x14ac:dyDescent="0.3">
      <c r="A3" s="2" t="s">
        <v>2</v>
      </c>
      <c r="B3" s="2">
        <v>89132</v>
      </c>
      <c r="C3" s="2">
        <v>58914</v>
      </c>
      <c r="D3" s="2">
        <f>B3+C3</f>
        <v>148046</v>
      </c>
      <c r="E3" s="2">
        <v>42725</v>
      </c>
      <c r="F3" s="2">
        <v>9716</v>
      </c>
      <c r="G3" s="2">
        <f>E3+F3</f>
        <v>52441</v>
      </c>
      <c r="H3" s="2">
        <f>B3+E3</f>
        <v>131857</v>
      </c>
      <c r="I3" s="2">
        <f>F3+C3</f>
        <v>68630</v>
      </c>
      <c r="J3" s="2" t="s">
        <v>0</v>
      </c>
      <c r="K3" s="2" t="s">
        <v>0</v>
      </c>
      <c r="L3" s="2">
        <f>SUM(H3:K3)</f>
        <v>200487</v>
      </c>
      <c r="M3" s="2">
        <v>363160</v>
      </c>
      <c r="N3" s="5">
        <f>L3/M3*100</f>
        <v>55.206245181187356</v>
      </c>
    </row>
    <row r="4" spans="1:14" x14ac:dyDescent="0.3">
      <c r="A4" s="2" t="s">
        <v>3</v>
      </c>
      <c r="B4" s="2">
        <v>92197</v>
      </c>
      <c r="C4" s="2">
        <v>55636</v>
      </c>
      <c r="D4" s="2">
        <f t="shared" ref="D4:D23" si="0">B4+C4</f>
        <v>147833</v>
      </c>
      <c r="E4" s="2">
        <v>39814</v>
      </c>
      <c r="F4" s="2">
        <v>9489</v>
      </c>
      <c r="G4" s="2">
        <f t="shared" ref="G4:G20" si="1">E4+F4</f>
        <v>49303</v>
      </c>
      <c r="H4" s="2">
        <f t="shared" ref="H4:H20" si="2">B4+E4</f>
        <v>132011</v>
      </c>
      <c r="I4" s="2">
        <f t="shared" ref="I4:I20" si="3">F4+C4</f>
        <v>65125</v>
      </c>
      <c r="J4" s="2" t="s">
        <v>0</v>
      </c>
      <c r="K4" s="2" t="s">
        <v>0</v>
      </c>
      <c r="L4" s="2">
        <f t="shared" ref="L4:L23" si="4">SUM(H4:K4)</f>
        <v>197136</v>
      </c>
      <c r="M4" s="2">
        <v>355117</v>
      </c>
      <c r="N4" s="5">
        <f t="shared" ref="N4:N23" si="5">L4/M4*100</f>
        <v>55.512971781131291</v>
      </c>
    </row>
    <row r="5" spans="1:14" x14ac:dyDescent="0.3">
      <c r="A5" s="2" t="s">
        <v>4</v>
      </c>
      <c r="B5" s="2">
        <v>91223</v>
      </c>
      <c r="C5" s="2">
        <v>53700</v>
      </c>
      <c r="D5" s="2">
        <f t="shared" si="0"/>
        <v>144923</v>
      </c>
      <c r="E5" s="2">
        <v>39190</v>
      </c>
      <c r="F5" s="2">
        <v>9137</v>
      </c>
      <c r="G5" s="2">
        <f t="shared" si="1"/>
        <v>48327</v>
      </c>
      <c r="H5" s="2">
        <f t="shared" si="2"/>
        <v>130413</v>
      </c>
      <c r="I5" s="2">
        <f t="shared" si="3"/>
        <v>62837</v>
      </c>
      <c r="J5" s="2" t="s">
        <v>0</v>
      </c>
      <c r="K5" s="2" t="s">
        <v>0</v>
      </c>
      <c r="L5" s="2">
        <f t="shared" si="4"/>
        <v>193250</v>
      </c>
      <c r="M5" s="2">
        <v>348252</v>
      </c>
      <c r="N5" s="5">
        <f t="shared" si="5"/>
        <v>55.491425749170141</v>
      </c>
    </row>
    <row r="6" spans="1:14" x14ac:dyDescent="0.3">
      <c r="A6" s="2" t="s">
        <v>5</v>
      </c>
      <c r="B6" s="2">
        <v>92979</v>
      </c>
      <c r="C6" s="2">
        <v>51455</v>
      </c>
      <c r="D6" s="2">
        <f t="shared" si="0"/>
        <v>144434</v>
      </c>
      <c r="E6" s="2">
        <v>37585</v>
      </c>
      <c r="F6" s="2">
        <v>8566</v>
      </c>
      <c r="G6" s="2">
        <f t="shared" si="1"/>
        <v>46151</v>
      </c>
      <c r="H6" s="2">
        <f t="shared" si="2"/>
        <v>130564</v>
      </c>
      <c r="I6" s="2">
        <f t="shared" si="3"/>
        <v>60021</v>
      </c>
      <c r="J6" s="2" t="s">
        <v>0</v>
      </c>
      <c r="K6" s="2" t="s">
        <v>0</v>
      </c>
      <c r="L6" s="2">
        <f t="shared" si="4"/>
        <v>190585</v>
      </c>
      <c r="M6" s="2">
        <v>343449</v>
      </c>
      <c r="N6" s="5">
        <f t="shared" si="5"/>
        <v>55.491499465713979</v>
      </c>
    </row>
    <row r="7" spans="1:14" x14ac:dyDescent="0.3">
      <c r="A7" s="2" t="s">
        <v>6</v>
      </c>
      <c r="B7" s="2">
        <v>91902</v>
      </c>
      <c r="C7" s="2">
        <v>50084</v>
      </c>
      <c r="D7" s="2">
        <f t="shared" si="0"/>
        <v>141986</v>
      </c>
      <c r="E7" s="2">
        <v>36109</v>
      </c>
      <c r="F7" s="2">
        <v>7574</v>
      </c>
      <c r="G7" s="2">
        <f t="shared" si="1"/>
        <v>43683</v>
      </c>
      <c r="H7" s="2">
        <f t="shared" si="2"/>
        <v>128011</v>
      </c>
      <c r="I7" s="2">
        <f t="shared" si="3"/>
        <v>57658</v>
      </c>
      <c r="J7" s="2" t="s">
        <v>0</v>
      </c>
      <c r="K7" s="2" t="s">
        <v>0</v>
      </c>
      <c r="L7" s="2">
        <f t="shared" si="4"/>
        <v>185669</v>
      </c>
      <c r="M7" s="2">
        <v>341224</v>
      </c>
      <c r="N7" s="5">
        <f t="shared" si="5"/>
        <v>54.412643893747216</v>
      </c>
    </row>
    <row r="8" spans="1:14" x14ac:dyDescent="0.3">
      <c r="A8" s="2" t="s">
        <v>7</v>
      </c>
      <c r="B8" s="2">
        <v>94818</v>
      </c>
      <c r="C8" s="2">
        <v>48272</v>
      </c>
      <c r="D8" s="2">
        <f t="shared" si="0"/>
        <v>143090</v>
      </c>
      <c r="E8" s="2">
        <v>36260</v>
      </c>
      <c r="F8" s="2">
        <v>6703</v>
      </c>
      <c r="G8" s="2">
        <f t="shared" si="1"/>
        <v>42963</v>
      </c>
      <c r="H8" s="2">
        <f t="shared" si="2"/>
        <v>131078</v>
      </c>
      <c r="I8" s="2">
        <f t="shared" si="3"/>
        <v>54975</v>
      </c>
      <c r="J8" s="2" t="s">
        <v>0</v>
      </c>
      <c r="K8" s="2" t="s">
        <v>0</v>
      </c>
      <c r="L8" s="2">
        <f t="shared" si="4"/>
        <v>186053</v>
      </c>
      <c r="M8" s="2">
        <v>342487</v>
      </c>
      <c r="N8" s="5">
        <f t="shared" si="5"/>
        <v>54.324105732480355</v>
      </c>
    </row>
    <row r="9" spans="1:14" x14ac:dyDescent="0.3">
      <c r="A9" s="2" t="s">
        <v>8</v>
      </c>
      <c r="B9" s="2">
        <v>99982</v>
      </c>
      <c r="C9" s="2">
        <v>47668</v>
      </c>
      <c r="D9" s="2">
        <f t="shared" si="0"/>
        <v>147650</v>
      </c>
      <c r="E9" s="2">
        <v>35670</v>
      </c>
      <c r="F9" s="2">
        <v>6012</v>
      </c>
      <c r="G9" s="2">
        <f t="shared" si="1"/>
        <v>41682</v>
      </c>
      <c r="H9" s="2">
        <f t="shared" si="2"/>
        <v>135652</v>
      </c>
      <c r="I9" s="2">
        <f t="shared" si="3"/>
        <v>53680</v>
      </c>
      <c r="J9" s="2" t="s">
        <v>0</v>
      </c>
      <c r="K9" s="2" t="s">
        <v>0</v>
      </c>
      <c r="L9" s="2">
        <f t="shared" si="4"/>
        <v>189332</v>
      </c>
      <c r="M9" s="2">
        <v>343033</v>
      </c>
      <c r="N9" s="5">
        <f t="shared" si="5"/>
        <v>55.193523655158536</v>
      </c>
    </row>
    <row r="10" spans="1:14" x14ac:dyDescent="0.3">
      <c r="A10" s="2" t="s">
        <v>9</v>
      </c>
      <c r="B10" s="2">
        <v>106634</v>
      </c>
      <c r="C10" s="2">
        <v>47135</v>
      </c>
      <c r="D10" s="2">
        <f t="shared" si="0"/>
        <v>153769</v>
      </c>
      <c r="E10" s="2">
        <v>35950</v>
      </c>
      <c r="F10" s="2">
        <v>5546</v>
      </c>
      <c r="G10" s="2">
        <f t="shared" si="1"/>
        <v>41496</v>
      </c>
      <c r="H10" s="2">
        <f t="shared" si="2"/>
        <v>142584</v>
      </c>
      <c r="I10" s="2">
        <f t="shared" si="3"/>
        <v>52681</v>
      </c>
      <c r="J10" s="2">
        <v>17480</v>
      </c>
      <c r="K10" s="2" t="s">
        <v>0</v>
      </c>
      <c r="L10" s="2">
        <f t="shared" si="4"/>
        <v>212745</v>
      </c>
      <c r="M10" s="2">
        <v>345855</v>
      </c>
      <c r="N10" s="5">
        <f t="shared" si="5"/>
        <v>61.512772693758947</v>
      </c>
    </row>
    <row r="11" spans="1:14" x14ac:dyDescent="0.3">
      <c r="A11" s="2" t="s">
        <v>10</v>
      </c>
      <c r="B11" s="2">
        <v>114154</v>
      </c>
      <c r="C11" s="2">
        <v>46308</v>
      </c>
      <c r="D11" s="2">
        <f t="shared" si="0"/>
        <v>160462</v>
      </c>
      <c r="E11" s="2">
        <v>36085</v>
      </c>
      <c r="F11" s="2">
        <v>5003</v>
      </c>
      <c r="G11" s="2">
        <f t="shared" si="1"/>
        <v>41088</v>
      </c>
      <c r="H11" s="2">
        <f t="shared" si="2"/>
        <v>150239</v>
      </c>
      <c r="I11" s="2">
        <f t="shared" si="3"/>
        <v>51311</v>
      </c>
      <c r="J11" s="2">
        <v>17648</v>
      </c>
      <c r="K11" s="2" t="s">
        <v>0</v>
      </c>
      <c r="L11" s="2">
        <f t="shared" si="4"/>
        <v>219198</v>
      </c>
      <c r="M11" s="2">
        <v>349351</v>
      </c>
      <c r="N11" s="5">
        <f t="shared" si="5"/>
        <v>62.744345944336786</v>
      </c>
    </row>
    <row r="12" spans="1:14" x14ac:dyDescent="0.3">
      <c r="A12" s="2" t="s">
        <v>11</v>
      </c>
      <c r="B12" s="2">
        <v>117474</v>
      </c>
      <c r="C12" s="2">
        <v>42244</v>
      </c>
      <c r="D12" s="2">
        <f t="shared" si="0"/>
        <v>159718</v>
      </c>
      <c r="E12" s="2">
        <v>36616</v>
      </c>
      <c r="F12" s="2">
        <v>4393</v>
      </c>
      <c r="G12" s="2">
        <f t="shared" si="1"/>
        <v>41009</v>
      </c>
      <c r="H12" s="2">
        <f t="shared" si="2"/>
        <v>154090</v>
      </c>
      <c r="I12" s="2">
        <f t="shared" si="3"/>
        <v>46637</v>
      </c>
      <c r="J12" s="2">
        <v>17278</v>
      </c>
      <c r="K12" s="2" t="s">
        <v>0</v>
      </c>
      <c r="L12" s="2">
        <f t="shared" si="4"/>
        <v>218005</v>
      </c>
      <c r="M12" s="2">
        <v>353880</v>
      </c>
      <c r="N12" s="5">
        <f t="shared" si="5"/>
        <v>61.604216118458233</v>
      </c>
    </row>
    <row r="13" spans="1:14" x14ac:dyDescent="0.3">
      <c r="A13" s="2" t="s">
        <v>12</v>
      </c>
      <c r="B13" s="2">
        <v>122806</v>
      </c>
      <c r="C13" s="2">
        <v>40231</v>
      </c>
      <c r="D13" s="2">
        <f t="shared" si="0"/>
        <v>163037</v>
      </c>
      <c r="E13" s="2">
        <v>37929</v>
      </c>
      <c r="F13" s="2">
        <v>3781</v>
      </c>
      <c r="G13" s="2">
        <f t="shared" si="1"/>
        <v>41710</v>
      </c>
      <c r="H13" s="2">
        <f t="shared" si="2"/>
        <v>160735</v>
      </c>
      <c r="I13" s="2">
        <f t="shared" si="3"/>
        <v>44012</v>
      </c>
      <c r="J13" s="2">
        <v>18341</v>
      </c>
      <c r="K13" s="2" t="s">
        <v>0</v>
      </c>
      <c r="L13" s="2">
        <f t="shared" si="4"/>
        <v>223088</v>
      </c>
      <c r="M13" s="2">
        <v>358034</v>
      </c>
      <c r="N13" s="5">
        <f t="shared" si="5"/>
        <v>62.309166168576169</v>
      </c>
    </row>
    <row r="14" spans="1:14" x14ac:dyDescent="0.3">
      <c r="A14" s="2" t="s">
        <v>13</v>
      </c>
      <c r="B14" s="2">
        <v>129973</v>
      </c>
      <c r="C14" s="2">
        <v>37659</v>
      </c>
      <c r="D14" s="2">
        <f t="shared" si="0"/>
        <v>167632</v>
      </c>
      <c r="E14" s="2">
        <v>38137</v>
      </c>
      <c r="F14" s="2">
        <v>3329</v>
      </c>
      <c r="G14" s="2">
        <f t="shared" si="1"/>
        <v>41466</v>
      </c>
      <c r="H14" s="2">
        <f t="shared" si="2"/>
        <v>168110</v>
      </c>
      <c r="I14" s="2">
        <f t="shared" si="3"/>
        <v>40988</v>
      </c>
      <c r="J14" s="2">
        <v>17860</v>
      </c>
      <c r="K14" s="2" t="s">
        <v>0</v>
      </c>
      <c r="L14" s="2">
        <f t="shared" si="4"/>
        <v>226958</v>
      </c>
      <c r="M14" s="2">
        <v>361989</v>
      </c>
      <c r="N14" s="5">
        <f t="shared" si="5"/>
        <v>62.697485282701962</v>
      </c>
    </row>
    <row r="15" spans="1:14" x14ac:dyDescent="0.3">
      <c r="A15" s="2" t="s">
        <v>14</v>
      </c>
      <c r="B15" s="2">
        <v>133586</v>
      </c>
      <c r="C15" s="2">
        <v>34428</v>
      </c>
      <c r="D15" s="2">
        <f t="shared" si="0"/>
        <v>168014</v>
      </c>
      <c r="E15" s="2">
        <v>39874</v>
      </c>
      <c r="F15" s="2">
        <v>3175</v>
      </c>
      <c r="G15" s="2">
        <f t="shared" si="1"/>
        <v>43049</v>
      </c>
      <c r="H15" s="2">
        <f t="shared" si="2"/>
        <v>173460</v>
      </c>
      <c r="I15" s="2">
        <f t="shared" si="3"/>
        <v>37603</v>
      </c>
      <c r="J15" s="2">
        <v>17918</v>
      </c>
      <c r="K15" s="2" t="s">
        <v>0</v>
      </c>
      <c r="L15" s="2">
        <f t="shared" si="4"/>
        <v>228981</v>
      </c>
      <c r="M15" s="2">
        <v>364915</v>
      </c>
      <c r="N15" s="5">
        <f t="shared" si="5"/>
        <v>62.749133359823517</v>
      </c>
    </row>
    <row r="16" spans="1:14" x14ac:dyDescent="0.3">
      <c r="A16" s="2" t="s">
        <v>15</v>
      </c>
      <c r="B16" s="2">
        <v>136138</v>
      </c>
      <c r="C16" s="2">
        <v>31028</v>
      </c>
      <c r="D16" s="2">
        <f t="shared" si="0"/>
        <v>167166</v>
      </c>
      <c r="E16" s="2">
        <v>41439</v>
      </c>
      <c r="F16" s="2">
        <v>2936</v>
      </c>
      <c r="G16" s="2">
        <f t="shared" si="1"/>
        <v>44375</v>
      </c>
      <c r="H16" s="2">
        <f t="shared" si="2"/>
        <v>177577</v>
      </c>
      <c r="I16" s="2">
        <f t="shared" si="3"/>
        <v>33964</v>
      </c>
      <c r="J16" s="2">
        <v>17440</v>
      </c>
      <c r="K16" s="2" t="s">
        <v>0</v>
      </c>
      <c r="L16" s="2">
        <f t="shared" si="4"/>
        <v>228981</v>
      </c>
      <c r="M16" s="2">
        <v>365993</v>
      </c>
      <c r="N16" s="5">
        <f t="shared" si="5"/>
        <v>62.564311339287912</v>
      </c>
    </row>
    <row r="17" spans="1:14" x14ac:dyDescent="0.3">
      <c r="A17" s="2" t="s">
        <v>16</v>
      </c>
      <c r="B17" s="2">
        <v>138387</v>
      </c>
      <c r="C17" s="2">
        <v>28205</v>
      </c>
      <c r="D17" s="2">
        <f t="shared" si="0"/>
        <v>166592</v>
      </c>
      <c r="E17" s="2">
        <v>42662</v>
      </c>
      <c r="F17" s="2">
        <v>2462</v>
      </c>
      <c r="G17" s="2">
        <f t="shared" si="1"/>
        <v>45124</v>
      </c>
      <c r="H17" s="2">
        <f t="shared" si="2"/>
        <v>181049</v>
      </c>
      <c r="I17" s="2">
        <f t="shared" si="3"/>
        <v>30667</v>
      </c>
      <c r="J17" s="2">
        <v>17348</v>
      </c>
      <c r="K17" s="2" t="s">
        <v>0</v>
      </c>
      <c r="L17" s="2">
        <f t="shared" si="4"/>
        <v>229064</v>
      </c>
      <c r="M17" s="2">
        <v>365613</v>
      </c>
      <c r="N17" s="5">
        <f t="shared" si="5"/>
        <v>62.652039178037974</v>
      </c>
    </row>
    <row r="18" spans="1:14" x14ac:dyDescent="0.3">
      <c r="A18" s="2" t="s">
        <v>17</v>
      </c>
      <c r="B18" s="2">
        <v>140808</v>
      </c>
      <c r="C18" s="2">
        <v>24406</v>
      </c>
      <c r="D18" s="2">
        <f t="shared" si="0"/>
        <v>165214</v>
      </c>
      <c r="E18" s="2">
        <v>43544</v>
      </c>
      <c r="F18" s="2">
        <v>3225</v>
      </c>
      <c r="G18" s="2">
        <f t="shared" si="1"/>
        <v>46769</v>
      </c>
      <c r="H18" s="2">
        <f t="shared" si="2"/>
        <v>184352</v>
      </c>
      <c r="I18" s="2">
        <f t="shared" si="3"/>
        <v>27631</v>
      </c>
      <c r="J18" s="2">
        <v>17234</v>
      </c>
      <c r="K18" s="2">
        <v>15067</v>
      </c>
      <c r="L18" s="2">
        <f t="shared" si="4"/>
        <v>244284</v>
      </c>
      <c r="M18" s="2">
        <v>363349</v>
      </c>
      <c r="N18" s="5">
        <f t="shared" si="5"/>
        <v>67.231229479095859</v>
      </c>
    </row>
    <row r="19" spans="1:14" x14ac:dyDescent="0.3">
      <c r="A19" s="6">
        <v>2016</v>
      </c>
      <c r="B19" s="2">
        <v>134951</v>
      </c>
      <c r="C19" s="2">
        <v>20632</v>
      </c>
      <c r="D19" s="2">
        <f t="shared" si="0"/>
        <v>155583</v>
      </c>
      <c r="E19" s="2">
        <v>50925</v>
      </c>
      <c r="F19" s="2">
        <v>2717</v>
      </c>
      <c r="G19" s="2">
        <f t="shared" si="1"/>
        <v>53642</v>
      </c>
      <c r="H19" s="2">
        <f t="shared" si="2"/>
        <v>185876</v>
      </c>
      <c r="I19" s="2">
        <f t="shared" si="3"/>
        <v>23349</v>
      </c>
      <c r="J19" s="2">
        <v>16338</v>
      </c>
      <c r="K19" s="2">
        <v>18383</v>
      </c>
      <c r="L19" s="2">
        <f t="shared" si="4"/>
        <v>243946</v>
      </c>
      <c r="M19" s="2">
        <v>358400</v>
      </c>
      <c r="N19" s="5">
        <f t="shared" si="5"/>
        <v>68.065290178571431</v>
      </c>
    </row>
    <row r="20" spans="1:14" x14ac:dyDescent="0.3">
      <c r="A20" s="6">
        <v>2017</v>
      </c>
      <c r="B20" s="2">
        <v>134544</v>
      </c>
      <c r="C20" s="2">
        <v>17559</v>
      </c>
      <c r="D20" s="2">
        <f t="shared" si="0"/>
        <v>152103</v>
      </c>
      <c r="E20" s="2">
        <v>54619</v>
      </c>
      <c r="F20" s="2">
        <v>3113</v>
      </c>
      <c r="G20" s="2">
        <f t="shared" si="1"/>
        <v>57732</v>
      </c>
      <c r="H20" s="2">
        <f t="shared" si="2"/>
        <v>189163</v>
      </c>
      <c r="I20" s="2">
        <f t="shared" si="3"/>
        <v>20672</v>
      </c>
      <c r="J20" s="2">
        <v>15587</v>
      </c>
      <c r="K20" s="2">
        <v>23449</v>
      </c>
      <c r="L20" s="2">
        <f t="shared" si="4"/>
        <v>248871</v>
      </c>
      <c r="M20" s="2">
        <v>350703</v>
      </c>
      <c r="N20" s="5">
        <f t="shared" si="5"/>
        <v>70.963464812105968</v>
      </c>
    </row>
    <row r="21" spans="1:14" x14ac:dyDescent="0.3">
      <c r="A21" s="6">
        <v>2018</v>
      </c>
      <c r="B21" s="2">
        <v>141021</v>
      </c>
      <c r="C21" s="2">
        <v>15514</v>
      </c>
      <c r="D21" s="2">
        <f t="shared" si="0"/>
        <v>156535</v>
      </c>
      <c r="E21" s="2">
        <v>50555</v>
      </c>
      <c r="F21" s="2">
        <v>2805</v>
      </c>
      <c r="G21" s="2">
        <f t="shared" ref="G21:G23" si="6">E21+F21</f>
        <v>53360</v>
      </c>
      <c r="H21" s="2">
        <f t="shared" ref="H21:H23" si="7">B21+E21</f>
        <v>191576</v>
      </c>
      <c r="I21" s="2">
        <f t="shared" ref="I21:I23" si="8">F21+C21</f>
        <v>18319</v>
      </c>
      <c r="J21" s="2">
        <v>14239</v>
      </c>
      <c r="K21" s="2">
        <v>27847</v>
      </c>
      <c r="L21" s="2">
        <f t="shared" si="4"/>
        <v>251981</v>
      </c>
      <c r="M21" s="2">
        <v>341269</v>
      </c>
      <c r="N21" s="5">
        <f t="shared" si="5"/>
        <v>73.836475038752425</v>
      </c>
    </row>
    <row r="22" spans="1:14" x14ac:dyDescent="0.3">
      <c r="A22" s="6">
        <v>2019</v>
      </c>
      <c r="B22" s="2">
        <v>144606</v>
      </c>
      <c r="C22" s="2">
        <v>13527</v>
      </c>
      <c r="D22" s="2">
        <f t="shared" si="0"/>
        <v>158133</v>
      </c>
      <c r="E22" s="2">
        <v>48359</v>
      </c>
      <c r="F22" s="2">
        <v>2327</v>
      </c>
      <c r="G22" s="2">
        <f t="shared" si="6"/>
        <v>50686</v>
      </c>
      <c r="H22" s="2">
        <f t="shared" si="7"/>
        <v>192965</v>
      </c>
      <c r="I22" s="2">
        <f t="shared" si="8"/>
        <v>15854</v>
      </c>
      <c r="J22" s="2">
        <v>12924</v>
      </c>
      <c r="K22" s="2">
        <v>31856</v>
      </c>
      <c r="L22" s="2">
        <f t="shared" si="4"/>
        <v>253599</v>
      </c>
      <c r="M22" s="2">
        <v>329333</v>
      </c>
      <c r="N22" s="5">
        <f t="shared" si="5"/>
        <v>77.003822878363238</v>
      </c>
    </row>
    <row r="23" spans="1:14" x14ac:dyDescent="0.3">
      <c r="A23" s="6">
        <v>2020</v>
      </c>
      <c r="B23" s="2">
        <v>144205</v>
      </c>
      <c r="C23" s="2">
        <v>11449</v>
      </c>
      <c r="D23" s="2">
        <f t="shared" si="0"/>
        <v>155654</v>
      </c>
      <c r="E23" s="2">
        <v>45157</v>
      </c>
      <c r="F23" s="2">
        <v>1781</v>
      </c>
      <c r="G23" s="2">
        <f t="shared" si="6"/>
        <v>46938</v>
      </c>
      <c r="H23" s="2">
        <f t="shared" si="7"/>
        <v>189362</v>
      </c>
      <c r="I23" s="2">
        <f t="shared" si="8"/>
        <v>13230</v>
      </c>
      <c r="J23" s="2">
        <v>11462</v>
      </c>
      <c r="K23" s="2">
        <v>31201</v>
      </c>
      <c r="L23" s="2">
        <f t="shared" si="4"/>
        <v>245255</v>
      </c>
      <c r="M23" s="2">
        <v>316827</v>
      </c>
      <c r="N23" s="5">
        <f t="shared" si="5"/>
        <v>77.409753587920221</v>
      </c>
    </row>
    <row r="25" spans="1:14" x14ac:dyDescent="0.3">
      <c r="A25" s="2" t="s">
        <v>27</v>
      </c>
      <c r="H25" s="4"/>
      <c r="I25" s="4"/>
      <c r="J25" s="4"/>
      <c r="K25" s="5"/>
      <c r="L25" s="4"/>
    </row>
    <row r="26" spans="1:14" x14ac:dyDescent="0.3">
      <c r="K26" s="5"/>
    </row>
    <row r="27" spans="1:14" x14ac:dyDescent="0.3">
      <c r="K27" s="5"/>
    </row>
    <row r="28" spans="1:14" x14ac:dyDescent="0.3">
      <c r="K28" s="5"/>
    </row>
    <row r="29" spans="1:14" x14ac:dyDescent="0.3">
      <c r="K29" s="5"/>
    </row>
  </sheetData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821C2-AC55-497A-9D10-124174A12ECF}">
  <dimension ref="A1:A2"/>
  <sheetViews>
    <sheetView workbookViewId="0">
      <selection activeCell="A2" sqref="A2"/>
    </sheetView>
  </sheetViews>
  <sheetFormatPr defaultRowHeight="13.8" x14ac:dyDescent="0.3"/>
  <sheetData>
    <row r="1" spans="1:1" x14ac:dyDescent="0.3">
      <c r="A1" t="s">
        <v>34</v>
      </c>
    </row>
    <row r="2" spans="1:1" x14ac:dyDescent="0.3">
      <c r="A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Taul1</vt:lpstr>
      <vt:lpstr>Taul2</vt:lpstr>
    </vt:vector>
  </TitlesOfParts>
  <Company>KL-FCG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Svartsjö Mikko</dc:creator>
  <cp:lastModifiedBy>Svartsjö Mikko</cp:lastModifiedBy>
  <dcterms:created xsi:type="dcterms:W3CDTF">2017-03-02T10:35:28Z</dcterms:created>
  <dcterms:modified xsi:type="dcterms:W3CDTF">2022-01-26T11:34:24Z</dcterms:modified>
</cp:coreProperties>
</file>