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T:\Opetus ja Kulttuuri\Tilastointi\esi- ja perusopetus\kunnat.net\Uusi kuntaliitto.fi\"/>
    </mc:Choice>
  </mc:AlternateContent>
  <xr:revisionPtr revIDLastSave="0" documentId="13_ncr:1_{B2B300D5-BD7B-4FB2-A1A9-9F52B451AC15}" xr6:coauthVersionLast="47" xr6:coauthVersionMax="47" xr10:uidLastSave="{00000000-0000-0000-0000-000000000000}"/>
  <bookViews>
    <workbookView xWindow="2916" yWindow="2688" windowWidth="20076" windowHeight="8688" xr2:uid="{00000000-000D-0000-FFFF-FFFF00000000}"/>
  </bookViews>
  <sheets>
    <sheet name="Tiedot" sheetId="1" r:id="rId1"/>
    <sheet name="Graafi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D27" i="1"/>
  <c r="E27" i="1"/>
  <c r="F27" i="1"/>
  <c r="G27" i="1"/>
  <c r="E26" i="1"/>
  <c r="D26" i="1"/>
  <c r="F26" i="1"/>
  <c r="G26" i="1"/>
  <c r="D25" i="1" l="1"/>
  <c r="G25" i="1" s="1"/>
  <c r="E25" i="1"/>
  <c r="F25" i="1"/>
  <c r="D24" i="1"/>
  <c r="G24" i="1" s="1"/>
  <c r="E24" i="1"/>
  <c r="F24" i="1"/>
  <c r="E23" i="1" l="1"/>
  <c r="F23" i="1"/>
  <c r="D23" i="1"/>
  <c r="G23" i="1" s="1"/>
  <c r="D3" i="1" l="1"/>
  <c r="G3" i="1" s="1"/>
  <c r="D4" i="1"/>
  <c r="G4" i="1" s="1"/>
  <c r="D5" i="1"/>
  <c r="G5" i="1" s="1"/>
  <c r="D6" i="1"/>
  <c r="G6" i="1" s="1"/>
  <c r="D7" i="1"/>
  <c r="G7" i="1" s="1"/>
  <c r="D8" i="1"/>
  <c r="G8" i="1" s="1"/>
  <c r="D9" i="1"/>
  <c r="G9" i="1" s="1"/>
  <c r="D10" i="1"/>
  <c r="G10" i="1" s="1"/>
  <c r="D11" i="1"/>
  <c r="G11" i="1" s="1"/>
  <c r="D12" i="1"/>
  <c r="G12" i="1" s="1"/>
  <c r="D13" i="1"/>
  <c r="G13" i="1" s="1"/>
  <c r="D14" i="1"/>
  <c r="G14" i="1" s="1"/>
  <c r="D15" i="1"/>
  <c r="G15" i="1" s="1"/>
  <c r="D16" i="1"/>
  <c r="G16" i="1" s="1"/>
  <c r="D17" i="1"/>
  <c r="G17" i="1" s="1"/>
  <c r="D18" i="1"/>
  <c r="G18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F20" i="1"/>
  <c r="F21" i="1"/>
  <c r="F22" i="1"/>
  <c r="F19" i="1"/>
  <c r="E20" i="1"/>
  <c r="E21" i="1"/>
  <c r="E22" i="1"/>
  <c r="D20" i="1"/>
  <c r="G20" i="1" s="1"/>
  <c r="D21" i="1"/>
  <c r="G21" i="1" s="1"/>
  <c r="D22" i="1"/>
  <c r="G22" i="1" s="1"/>
  <c r="D19" i="1"/>
  <c r="G19" i="1" s="1"/>
</calcChain>
</file>

<file path=xl/sharedStrings.xml><?xml version="1.0" encoding="utf-8"?>
<sst xmlns="http://schemas.openxmlformats.org/spreadsheetml/2006/main" count="11" uniqueCount="11">
  <si>
    <t>Vuosien 1995–2010 erityisopetukseen otetut ja siirretyt oppilaat on rinnastettu erityistä tukea saaneisiin oppilaisiin</t>
  </si>
  <si>
    <t>Lähde: Tilastokeskus</t>
  </si>
  <si>
    <t>Tehostettua tukea saaneet</t>
  </si>
  <si>
    <t>Erityistä tukea saaneet</t>
  </si>
  <si>
    <t>Yhteensä</t>
  </si>
  <si>
    <t>Erityistä tukea saaneiden osuus</t>
  </si>
  <si>
    <t>Tehostettua tukea saaneiden osuus</t>
  </si>
  <si>
    <t>Kaikki oppilaat</t>
  </si>
  <si>
    <t>Vuosi</t>
  </si>
  <si>
    <t>Kuvaajat välilehdellä Graafit</t>
  </si>
  <si>
    <t>Erit tai tehost tuki osuus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</si>
</sst>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7">
    <font>
      <sz val="11"/>
      <color theme="1"/>
      <name val="Work Sans"/>
      <family val="2"/>
      <scheme val="minor"/>
    </font>
    <font>
      <sz val="10"/>
      <name val="Helvetica"/>
    </font>
    <font>
      <sz val="10"/>
      <name val="Arial Unicode MS"/>
      <family val="2"/>
    </font>
    <font>
      <sz val="10"/>
      <color indexed="8"/>
      <name val="Arial Unicode MS"/>
      <family val="2"/>
    </font>
    <font>
      <sz val="10"/>
      <color theme="1"/>
      <name val="Arial Unicode MS"/>
      <family val="2"/>
    </font>
    <font>
      <sz val="10"/>
      <name val="Arial Unicode MS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0" xfId="0" applyFont="1"/>
    <xf numFmtId="0" fontId="2" fillId="0" borderId="0" xfId="1" applyFont="1" applyFill="1" applyBorder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2" fillId="0" borderId="0" xfId="1" applyFont="1" applyBorder="1" applyAlignment="1">
      <alignment horizontal="left"/>
    </xf>
    <xf numFmtId="1" fontId="2" fillId="0" borderId="0" xfId="1" applyNumberFormat="1" applyFont="1" applyBorder="1" applyAlignment="1">
      <alignment horizontal="right"/>
    </xf>
    <xf numFmtId="1" fontId="4" fillId="0" borderId="0" xfId="0" applyNumberFormat="1" applyFont="1" applyBorder="1"/>
    <xf numFmtId="164" fontId="4" fillId="0" borderId="0" xfId="0" applyNumberFormat="1" applyFont="1" applyBorder="1"/>
    <xf numFmtId="1" fontId="2" fillId="0" borderId="0" xfId="1" applyNumberFormat="1" applyFont="1" applyBorder="1"/>
    <xf numFmtId="0" fontId="3" fillId="0" borderId="0" xfId="1" applyFont="1" applyBorder="1" applyAlignment="1">
      <alignment horizontal="left"/>
    </xf>
    <xf numFmtId="1" fontId="3" fillId="0" borderId="0" xfId="1" applyNumberFormat="1" applyFont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1" fontId="2" fillId="0" borderId="0" xfId="1" applyNumberFormat="1" applyFont="1" applyFill="1" applyBorder="1" applyAlignment="1">
      <alignment horizontal="right"/>
    </xf>
    <xf numFmtId="1" fontId="3" fillId="0" borderId="0" xfId="1" applyNumberFormat="1" applyFont="1" applyBorder="1"/>
    <xf numFmtId="0" fontId="5" fillId="0" borderId="0" xfId="1" applyFont="1" applyFill="1" applyAlignment="1">
      <alignment horizontal="left"/>
    </xf>
    <xf numFmtId="1" fontId="5" fillId="0" borderId="0" xfId="1" applyNumberFormat="1" applyFont="1" applyFill="1" applyAlignment="1">
      <alignment horizontal="right"/>
    </xf>
    <xf numFmtId="0" fontId="6" fillId="0" borderId="0" xfId="0" applyFont="1" applyBorder="1"/>
    <xf numFmtId="1" fontId="6" fillId="0" borderId="0" xfId="0" applyNumberFormat="1" applyFont="1" applyBorder="1"/>
    <xf numFmtId="164" fontId="6" fillId="0" borderId="0" xfId="0" applyNumberFormat="1" applyFont="1" applyBorder="1"/>
  </cellXfs>
  <cellStyles count="2">
    <cellStyle name="Normaali" xfId="0" builtinId="0"/>
    <cellStyle name="Normaali 2" xfId="1" xr:uid="{00000000-0005-0000-0000-000001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</dxf>
  </dxfs>
  <tableStyles count="1" defaultTableStyle="TableStyleMedium2" defaultPivotStyle="PivotStyleLight16">
    <tableStyle name="Invisible" pivot="0" table="0" count="0" xr9:uid="{14301957-DE23-47D8-A405-EEE4C1BDB51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Erityistä ja tehostettu tukea</a:t>
            </a:r>
            <a:r>
              <a:rPr lang="fi-FI" baseline="0"/>
              <a:t> saaneiden oppilaiden määrät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Tiedot!$B$2</c:f>
              <c:strCache>
                <c:ptCount val="1"/>
                <c:pt idx="0">
                  <c:v>Erityistä tukea saaneet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Tiedot!$A$3:$A$28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Tiedot!$B$3:$B$28</c:f>
              <c:numCache>
                <c:formatCode>0</c:formatCode>
                <c:ptCount val="26"/>
                <c:pt idx="0">
                  <c:v>17013</c:v>
                </c:pt>
                <c:pt idx="1">
                  <c:v>17878</c:v>
                </c:pt>
                <c:pt idx="2">
                  <c:v>20000</c:v>
                </c:pt>
                <c:pt idx="3">
                  <c:v>21826</c:v>
                </c:pt>
                <c:pt idx="4">
                  <c:v>24365</c:v>
                </c:pt>
                <c:pt idx="5">
                  <c:v>26974</c:v>
                </c:pt>
                <c:pt idx="6">
                  <c:v>30832</c:v>
                </c:pt>
                <c:pt idx="7">
                  <c:v>34017</c:v>
                </c:pt>
                <c:pt idx="8">
                  <c:v>36839</c:v>
                </c:pt>
                <c:pt idx="9">
                  <c:v>39798</c:v>
                </c:pt>
                <c:pt idx="10">
                  <c:v>42778</c:v>
                </c:pt>
                <c:pt idx="11">
                  <c:v>44699</c:v>
                </c:pt>
                <c:pt idx="12">
                  <c:v>46085</c:v>
                </c:pt>
                <c:pt idx="13">
                  <c:v>47257</c:v>
                </c:pt>
                <c:pt idx="14">
                  <c:v>47168</c:v>
                </c:pt>
                <c:pt idx="15">
                  <c:v>46710</c:v>
                </c:pt>
                <c:pt idx="16">
                  <c:v>44081</c:v>
                </c:pt>
                <c:pt idx="17">
                  <c:v>41016</c:v>
                </c:pt>
                <c:pt idx="18">
                  <c:v>39634</c:v>
                </c:pt>
                <c:pt idx="19">
                  <c:v>39420</c:v>
                </c:pt>
                <c:pt idx="20">
                  <c:v>40007</c:v>
                </c:pt>
                <c:pt idx="21">
                  <c:v>41037</c:v>
                </c:pt>
                <c:pt idx="22">
                  <c:v>43124</c:v>
                </c:pt>
                <c:pt idx="23">
                  <c:v>45432</c:v>
                </c:pt>
                <c:pt idx="24">
                  <c:v>48197</c:v>
                </c:pt>
                <c:pt idx="25">
                  <c:v>51086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3-4079-B5C5-AE9BD35BC3F2}"/>
            </c:ext>
          </c:extLst>
        </c:ser>
        <c:ser>
          <c:idx val="0"/>
          <c:order val="1"/>
          <c:tx>
            <c:strRef>
              <c:f>Tiedot!$C$2</c:f>
              <c:strCache>
                <c:ptCount val="1"/>
                <c:pt idx="0">
                  <c:v>Tehostettua tukea saaneet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Tiedot!$A$3:$A$28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Tiedot!$C$3:$C$28</c:f>
              <c:numCache>
                <c:formatCode>General</c:formatCode>
                <c:ptCount val="26"/>
                <c:pt idx="16">
                  <c:v>17956</c:v>
                </c:pt>
                <c:pt idx="17">
                  <c:v>27408</c:v>
                </c:pt>
                <c:pt idx="18">
                  <c:v>35033</c:v>
                </c:pt>
                <c:pt idx="19">
                  <c:v>40506</c:v>
                </c:pt>
                <c:pt idx="20">
                  <c:v>45858</c:v>
                </c:pt>
                <c:pt idx="21">
                  <c:v>49442</c:v>
                </c:pt>
                <c:pt idx="22">
                  <c:v>54280</c:v>
                </c:pt>
                <c:pt idx="23">
                  <c:v>59675</c:v>
                </c:pt>
                <c:pt idx="24">
                  <c:v>65238</c:v>
                </c:pt>
                <c:pt idx="25">
                  <c:v>69311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73-4079-B5C5-AE9BD35BC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1193775"/>
        <c:axId val="1681193359"/>
      </c:barChart>
      <c:lineChart>
        <c:grouping val="standard"/>
        <c:varyColors val="0"/>
        <c:ser>
          <c:idx val="2"/>
          <c:order val="2"/>
          <c:tx>
            <c:strRef>
              <c:f>Tiedot!$G$2</c:f>
              <c:strCache>
                <c:ptCount val="1"/>
                <c:pt idx="0">
                  <c:v>Erit tai tehost tuki osuus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Tiedot!$A$3:$A$28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Tiedot!$G$3:$G$28</c:f>
              <c:numCache>
                <c:formatCode>General</c:formatCode>
                <c:ptCount val="26"/>
                <c:pt idx="0">
                  <c:v>2.8925704142736186</c:v>
                </c:pt>
                <c:pt idx="1">
                  <c:v>3.0346546081666466</c:v>
                </c:pt>
                <c:pt idx="2">
                  <c:v>3.3762397130196242</c:v>
                </c:pt>
                <c:pt idx="3">
                  <c:v>3.6888245146439202</c:v>
                </c:pt>
                <c:pt idx="4">
                  <c:v>4.1207769013246018</c:v>
                </c:pt>
                <c:pt idx="5">
                  <c:v>4.5452783801864012</c:v>
                </c:pt>
                <c:pt idx="6">
                  <c:v>5.1755250307607348</c:v>
                </c:pt>
                <c:pt idx="7">
                  <c:v>5.6945941783459109</c:v>
                </c:pt>
                <c:pt idx="8">
                  <c:v>6.1664105628592569</c:v>
                </c:pt>
                <c:pt idx="9">
                  <c:v>6.709623904995043</c:v>
                </c:pt>
                <c:pt idx="10">
                  <c:v>7.2952568381308396</c:v>
                </c:pt>
                <c:pt idx="11">
                  <c:v>7.7211280354039777</c:v>
                </c:pt>
                <c:pt idx="12">
                  <c:v>8.0753264913113796</c:v>
                </c:pt>
                <c:pt idx="13">
                  <c:v>8.4227918176454963</c:v>
                </c:pt>
                <c:pt idx="14">
                  <c:v>8.5244041067791496</c:v>
                </c:pt>
                <c:pt idx="15">
                  <c:v>8.5483224534838396</c:v>
                </c:pt>
                <c:pt idx="16">
                  <c:v>11.447398285021524</c:v>
                </c:pt>
                <c:pt idx="17">
                  <c:v>12.681796699070514</c:v>
                </c:pt>
                <c:pt idx="18">
                  <c:v>13.815018955478218</c:v>
                </c:pt>
                <c:pt idx="19">
                  <c:v>14.72118055299743</c:v>
                </c:pt>
                <c:pt idx="20">
                  <c:v>15.724318533507917</c:v>
                </c:pt>
                <c:pt idx="21">
                  <c:v>16.44367144279909</c:v>
                </c:pt>
                <c:pt idx="22">
                  <c:v>17.495356915770678</c:v>
                </c:pt>
                <c:pt idx="23">
                  <c:v>18.752263591809502</c:v>
                </c:pt>
                <c:pt idx="24">
                  <c:v>20.109023222832832</c:v>
                </c:pt>
                <c:pt idx="25">
                  <c:v>21.250079425033359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8-4FC9-B5F4-3DAABA7BB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67199"/>
        <c:axId val="824471359"/>
      </c:lineChart>
      <c:catAx>
        <c:axId val="168119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81193359"/>
        <c:crosses val="autoZero"/>
        <c:auto val="1"/>
        <c:lblAlgn val="ctr"/>
        <c:lblOffset val="100"/>
        <c:noMultiLvlLbl val="0"/>
      </c:catAx>
      <c:valAx>
        <c:axId val="168119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81193775"/>
        <c:crosses val="autoZero"/>
        <c:crossBetween val="between"/>
      </c:valAx>
      <c:valAx>
        <c:axId val="8244713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24467199"/>
        <c:crosses val="max"/>
        <c:crossBetween val="between"/>
      </c:valAx>
      <c:catAx>
        <c:axId val="824467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47135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Erityisen ja tehostetun tuen osuus koko oppilasmäärästä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Tiedot!$E$2</c:f>
              <c:strCache>
                <c:ptCount val="1"/>
                <c:pt idx="0">
                  <c:v>Erityistä tukea saaneiden osuus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Tiedot!$A$3:$A$28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Tiedot!$E$3:$E$28</c:f>
              <c:numCache>
                <c:formatCode>0.0</c:formatCode>
                <c:ptCount val="26"/>
                <c:pt idx="0">
                  <c:v>2.8925704142736186</c:v>
                </c:pt>
                <c:pt idx="1">
                  <c:v>3.0346546081666466</c:v>
                </c:pt>
                <c:pt idx="2">
                  <c:v>3.3762397130196242</c:v>
                </c:pt>
                <c:pt idx="3">
                  <c:v>3.6888245146439202</c:v>
                </c:pt>
                <c:pt idx="4">
                  <c:v>4.1207769013246018</c:v>
                </c:pt>
                <c:pt idx="5">
                  <c:v>4.5452783801864012</c:v>
                </c:pt>
                <c:pt idx="6">
                  <c:v>5.1755250307607348</c:v>
                </c:pt>
                <c:pt idx="7">
                  <c:v>5.6945941783459109</c:v>
                </c:pt>
                <c:pt idx="8">
                  <c:v>6.1664105628592569</c:v>
                </c:pt>
                <c:pt idx="9">
                  <c:v>6.709623904995043</c:v>
                </c:pt>
                <c:pt idx="10">
                  <c:v>7.2952568381308396</c:v>
                </c:pt>
                <c:pt idx="11">
                  <c:v>7.7211280354039777</c:v>
                </c:pt>
                <c:pt idx="12">
                  <c:v>8.0753264913113796</c:v>
                </c:pt>
                <c:pt idx="13">
                  <c:v>8.4227918176454963</c:v>
                </c:pt>
                <c:pt idx="14">
                  <c:v>8.5244041067791496</c:v>
                </c:pt>
                <c:pt idx="15">
                  <c:v>8.5483224534838396</c:v>
                </c:pt>
                <c:pt idx="16">
                  <c:v>8.1340613472932901</c:v>
                </c:pt>
                <c:pt idx="17">
                  <c:v>7.6019609115087716</c:v>
                </c:pt>
                <c:pt idx="18">
                  <c:v>7.3331520120190135</c:v>
                </c:pt>
                <c:pt idx="19">
                  <c:v>7.2605777519099997</c:v>
                </c:pt>
                <c:pt idx="20">
                  <c:v>7.3264171847673811</c:v>
                </c:pt>
                <c:pt idx="21">
                  <c:v>7.4580725361481264</c:v>
                </c:pt>
                <c:pt idx="22">
                  <c:v>7.7457781162549253</c:v>
                </c:pt>
                <c:pt idx="23">
                  <c:v>8.1055765981627204</c:v>
                </c:pt>
                <c:pt idx="24">
                  <c:v>8.5440524729657863</c:v>
                </c:pt>
                <c:pt idx="25">
                  <c:v>9.0166827870067703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9BA-A0C7-46964FFD21D3}"/>
            </c:ext>
          </c:extLst>
        </c:ser>
        <c:ser>
          <c:idx val="1"/>
          <c:order val="1"/>
          <c:tx>
            <c:strRef>
              <c:f>Tiedot!$F$2</c:f>
              <c:strCache>
                <c:ptCount val="1"/>
                <c:pt idx="0">
                  <c:v>Tehostettua tukea saaneiden osuus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Tiedot!$A$3:$A$28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Tiedot!$F$3:$F$28</c:f>
              <c:numCache>
                <c:formatCode>General</c:formatCode>
                <c:ptCount val="26"/>
                <c:pt idx="16" formatCode="0.0">
                  <c:v>3.3133369377282347</c:v>
                </c:pt>
                <c:pt idx="17" formatCode="0.0">
                  <c:v>5.0798357875617421</c:v>
                </c:pt>
                <c:pt idx="18" formatCode="0.0">
                  <c:v>6.4818669434592042</c:v>
                </c:pt>
                <c:pt idx="19" formatCode="0.0">
                  <c:v>7.460602801087429</c:v>
                </c:pt>
                <c:pt idx="20" formatCode="0.0">
                  <c:v>8.3979013487405343</c:v>
                </c:pt>
                <c:pt idx="21" formatCode="0.0">
                  <c:v>8.9855989066509636</c:v>
                </c:pt>
                <c:pt idx="22" formatCode="0.0">
                  <c:v>9.7495787995157546</c:v>
                </c:pt>
                <c:pt idx="23" formatCode="0.0">
                  <c:v>10.646686993646778</c:v>
                </c:pt>
                <c:pt idx="24" formatCode="0.0">
                  <c:v>11.564970749867044</c:v>
                </c:pt>
                <c:pt idx="25" formatCode="0.0">
                  <c:v>12.233396638026587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6-49BA-A0C7-46964FFD2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7613167"/>
        <c:axId val="1807618991"/>
      </c:barChart>
      <c:catAx>
        <c:axId val="180761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07618991"/>
        <c:crosses val="autoZero"/>
        <c:auto val="1"/>
        <c:lblAlgn val="ctr"/>
        <c:lblOffset val="100"/>
        <c:noMultiLvlLbl val="0"/>
      </c:catAx>
      <c:valAx>
        <c:axId val="180761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07613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22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9</xdr:col>
      <xdr:colOff>0</xdr:colOff>
      <xdr:row>43</xdr:row>
      <xdr:rowOff>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2:H28" totalsRowShown="0" headerRowDxfId="9" dataDxfId="8">
  <autoFilter ref="A2:H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Vuosi" dataDxfId="7" dataCellStyle="Normaali 2"/>
    <tableColumn id="2" xr3:uid="{00000000-0010-0000-0000-000002000000}" name="Erityistä tukea saaneet" dataDxfId="6" dataCellStyle="Normaali 2"/>
    <tableColumn id="3" xr3:uid="{00000000-0010-0000-0000-000003000000}" name="Tehostettua tukea saaneet" dataDxfId="5"/>
    <tableColumn id="4" xr3:uid="{00000000-0010-0000-0000-000004000000}" name="Yhteensä" dataDxfId="4">
      <calculatedColumnFormula>B3+C3</calculatedColumnFormula>
    </tableColumn>
    <tableColumn id="5" xr3:uid="{00000000-0010-0000-0000-000005000000}" name="Erityistä tukea saaneiden osuus" dataDxfId="3">
      <calculatedColumnFormula>B3/H3*100</calculatedColumnFormula>
    </tableColumn>
    <tableColumn id="6" xr3:uid="{00000000-0010-0000-0000-000006000000}" name="Tehostettua tukea saaneiden osuus" dataDxfId="2">
      <calculatedColumnFormula>C3/H3*100</calculatedColumnFormula>
    </tableColumn>
    <tableColumn id="7" xr3:uid="{00000000-0010-0000-0000-000007000000}" name="Erit tai tehost tuki osuus" dataDxfId="1">
      <calculatedColumnFormula>D3/H3*100</calculatedColumnFormula>
    </tableColumn>
    <tableColumn id="8" xr3:uid="{00000000-0010-0000-0000-000008000000}" name="Kaikki oppilaa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topLeftCell="A13" workbookViewId="0">
      <selection activeCell="A21" sqref="A21"/>
    </sheetView>
  </sheetViews>
  <sheetFormatPr defaultColWidth="12.6328125" defaultRowHeight="13.2"/>
  <cols>
    <col min="1" max="16384" width="12.6328125" style="1"/>
  </cols>
  <sheetData>
    <row r="2" spans="1:8" ht="26.4">
      <c r="A2" s="4" t="s">
        <v>8</v>
      </c>
      <c r="B2" s="5" t="s">
        <v>3</v>
      </c>
      <c r="C2" s="5" t="s">
        <v>2</v>
      </c>
      <c r="D2" s="4" t="s">
        <v>4</v>
      </c>
      <c r="E2" s="5" t="s">
        <v>5</v>
      </c>
      <c r="F2" s="5" t="s">
        <v>6</v>
      </c>
      <c r="G2" s="4" t="s">
        <v>10</v>
      </c>
      <c r="H2" s="4" t="s">
        <v>7</v>
      </c>
    </row>
    <row r="3" spans="1:8">
      <c r="A3" s="6">
        <v>1995</v>
      </c>
      <c r="B3" s="7">
        <v>17013</v>
      </c>
      <c r="C3" s="4"/>
      <c r="D3" s="8">
        <f t="shared" ref="D3:D18" si="0">B3+C3</f>
        <v>17013</v>
      </c>
      <c r="E3" s="9">
        <f t="shared" ref="E3:E19" si="1">B3/H3*100</f>
        <v>2.8925704142736186</v>
      </c>
      <c r="F3" s="4"/>
      <c r="G3" s="9">
        <f t="shared" ref="G3:G18" si="2">D3/H3*100</f>
        <v>2.8925704142736186</v>
      </c>
      <c r="H3" s="4">
        <v>588162</v>
      </c>
    </row>
    <row r="4" spans="1:8">
      <c r="A4" s="6">
        <v>1996</v>
      </c>
      <c r="B4" s="7">
        <v>17878</v>
      </c>
      <c r="C4" s="4"/>
      <c r="D4" s="8">
        <f t="shared" si="0"/>
        <v>17878</v>
      </c>
      <c r="E4" s="9">
        <f t="shared" si="1"/>
        <v>3.0346546081666466</v>
      </c>
      <c r="F4" s="4"/>
      <c r="G4" s="9">
        <f t="shared" si="2"/>
        <v>3.0346546081666466</v>
      </c>
      <c r="H4" s="4">
        <v>589128</v>
      </c>
    </row>
    <row r="5" spans="1:8">
      <c r="A5" s="6">
        <v>1997</v>
      </c>
      <c r="B5" s="7">
        <v>20000</v>
      </c>
      <c r="C5" s="4"/>
      <c r="D5" s="8">
        <f t="shared" si="0"/>
        <v>20000</v>
      </c>
      <c r="E5" s="9">
        <f t="shared" si="1"/>
        <v>3.3762397130196242</v>
      </c>
      <c r="F5" s="4"/>
      <c r="G5" s="9">
        <f t="shared" si="2"/>
        <v>3.3762397130196242</v>
      </c>
      <c r="H5" s="4">
        <v>592375</v>
      </c>
    </row>
    <row r="6" spans="1:8">
      <c r="A6" s="6">
        <v>1998</v>
      </c>
      <c r="B6" s="7">
        <v>21826</v>
      </c>
      <c r="C6" s="4"/>
      <c r="D6" s="8">
        <f t="shared" si="0"/>
        <v>21826</v>
      </c>
      <c r="E6" s="9">
        <f t="shared" si="1"/>
        <v>3.6888245146439202</v>
      </c>
      <c r="F6" s="4"/>
      <c r="G6" s="9">
        <f t="shared" si="2"/>
        <v>3.6888245146439202</v>
      </c>
      <c r="H6" s="4">
        <v>591679</v>
      </c>
    </row>
    <row r="7" spans="1:8">
      <c r="A7" s="6">
        <v>1999</v>
      </c>
      <c r="B7" s="10">
        <v>24365</v>
      </c>
      <c r="C7" s="4"/>
      <c r="D7" s="8">
        <f t="shared" si="0"/>
        <v>24365</v>
      </c>
      <c r="E7" s="9">
        <f t="shared" si="1"/>
        <v>4.1207769013246018</v>
      </c>
      <c r="F7" s="4"/>
      <c r="G7" s="9">
        <f t="shared" si="2"/>
        <v>4.1207769013246018</v>
      </c>
      <c r="H7" s="4">
        <v>591272</v>
      </c>
    </row>
    <row r="8" spans="1:8">
      <c r="A8" s="6">
        <v>2000</v>
      </c>
      <c r="B8" s="7">
        <v>26974</v>
      </c>
      <c r="C8" s="4"/>
      <c r="D8" s="8">
        <f t="shared" si="0"/>
        <v>26974</v>
      </c>
      <c r="E8" s="9">
        <f t="shared" si="1"/>
        <v>4.5452783801864012</v>
      </c>
      <c r="F8" s="4"/>
      <c r="G8" s="9">
        <f t="shared" si="2"/>
        <v>4.5452783801864012</v>
      </c>
      <c r="H8" s="4">
        <v>593451</v>
      </c>
    </row>
    <row r="9" spans="1:8">
      <c r="A9" s="11">
        <v>2001</v>
      </c>
      <c r="B9" s="12">
        <v>30832</v>
      </c>
      <c r="C9" s="4"/>
      <c r="D9" s="8">
        <f t="shared" si="0"/>
        <v>30832</v>
      </c>
      <c r="E9" s="9">
        <f t="shared" si="1"/>
        <v>5.1755250307607348</v>
      </c>
      <c r="F9" s="4"/>
      <c r="G9" s="9">
        <f t="shared" si="2"/>
        <v>5.1755250307607348</v>
      </c>
      <c r="H9" s="4">
        <v>595727</v>
      </c>
    </row>
    <row r="10" spans="1:8">
      <c r="A10" s="6">
        <v>2002</v>
      </c>
      <c r="B10" s="7">
        <v>34017</v>
      </c>
      <c r="C10" s="4"/>
      <c r="D10" s="8">
        <f t="shared" si="0"/>
        <v>34017</v>
      </c>
      <c r="E10" s="9">
        <f t="shared" si="1"/>
        <v>5.6945941783459109</v>
      </c>
      <c r="F10" s="4"/>
      <c r="G10" s="9">
        <f t="shared" si="2"/>
        <v>5.6945941783459109</v>
      </c>
      <c r="H10" s="4">
        <v>597356</v>
      </c>
    </row>
    <row r="11" spans="1:8">
      <c r="A11" s="6">
        <v>2003</v>
      </c>
      <c r="B11" s="7">
        <v>36839</v>
      </c>
      <c r="C11" s="4"/>
      <c r="D11" s="8">
        <f t="shared" si="0"/>
        <v>36839</v>
      </c>
      <c r="E11" s="9">
        <f t="shared" si="1"/>
        <v>6.1664105628592569</v>
      </c>
      <c r="F11" s="4"/>
      <c r="G11" s="9">
        <f t="shared" si="2"/>
        <v>6.1664105628592569</v>
      </c>
      <c r="H11" s="4">
        <v>597414</v>
      </c>
    </row>
    <row r="12" spans="1:8">
      <c r="A12" s="6">
        <v>2004</v>
      </c>
      <c r="B12" s="7">
        <v>39798</v>
      </c>
      <c r="C12" s="4"/>
      <c r="D12" s="8">
        <f t="shared" si="0"/>
        <v>39798</v>
      </c>
      <c r="E12" s="9">
        <f t="shared" si="1"/>
        <v>6.709623904995043</v>
      </c>
      <c r="F12" s="4"/>
      <c r="G12" s="9">
        <f t="shared" si="2"/>
        <v>6.709623904995043</v>
      </c>
      <c r="H12" s="4">
        <v>593148</v>
      </c>
    </row>
    <row r="13" spans="1:8">
      <c r="A13" s="6">
        <v>2005</v>
      </c>
      <c r="B13" s="7">
        <v>42778</v>
      </c>
      <c r="C13" s="4"/>
      <c r="D13" s="8">
        <f t="shared" si="0"/>
        <v>42778</v>
      </c>
      <c r="E13" s="9">
        <f t="shared" si="1"/>
        <v>7.2952568381308396</v>
      </c>
      <c r="F13" s="4"/>
      <c r="G13" s="9">
        <f t="shared" si="2"/>
        <v>7.2952568381308396</v>
      </c>
      <c r="H13" s="4">
        <v>586381</v>
      </c>
    </row>
    <row r="14" spans="1:8">
      <c r="A14" s="6">
        <v>2006</v>
      </c>
      <c r="B14" s="10">
        <v>44699</v>
      </c>
      <c r="C14" s="4"/>
      <c r="D14" s="8">
        <f t="shared" si="0"/>
        <v>44699</v>
      </c>
      <c r="E14" s="9">
        <f t="shared" si="1"/>
        <v>7.7211280354039777</v>
      </c>
      <c r="F14" s="4"/>
      <c r="G14" s="9">
        <f t="shared" si="2"/>
        <v>7.7211280354039777</v>
      </c>
      <c r="H14" s="4">
        <v>578918</v>
      </c>
    </row>
    <row r="15" spans="1:8">
      <c r="A15" s="13">
        <v>2007</v>
      </c>
      <c r="B15" s="14">
        <v>46085</v>
      </c>
      <c r="C15" s="4"/>
      <c r="D15" s="8">
        <f t="shared" si="0"/>
        <v>46085</v>
      </c>
      <c r="E15" s="9">
        <f t="shared" si="1"/>
        <v>8.0753264913113796</v>
      </c>
      <c r="F15" s="4"/>
      <c r="G15" s="9">
        <f t="shared" si="2"/>
        <v>8.0753264913113796</v>
      </c>
      <c r="H15" s="4">
        <v>570689</v>
      </c>
    </row>
    <row r="16" spans="1:8">
      <c r="A16" s="11">
        <v>2008</v>
      </c>
      <c r="B16" s="15">
        <v>47257</v>
      </c>
      <c r="C16" s="4"/>
      <c r="D16" s="8">
        <f t="shared" si="0"/>
        <v>47257</v>
      </c>
      <c r="E16" s="9">
        <f t="shared" si="1"/>
        <v>8.4227918176454963</v>
      </c>
      <c r="F16" s="4"/>
      <c r="G16" s="9">
        <f t="shared" si="2"/>
        <v>8.4227918176454963</v>
      </c>
      <c r="H16" s="4">
        <v>561061</v>
      </c>
    </row>
    <row r="17" spans="1:8">
      <c r="A17" s="6">
        <v>2009</v>
      </c>
      <c r="B17" s="7">
        <v>47168</v>
      </c>
      <c r="C17" s="4"/>
      <c r="D17" s="8">
        <f t="shared" si="0"/>
        <v>47168</v>
      </c>
      <c r="E17" s="9">
        <f t="shared" si="1"/>
        <v>8.5244041067791496</v>
      </c>
      <c r="F17" s="4"/>
      <c r="G17" s="9">
        <f t="shared" si="2"/>
        <v>8.5244041067791496</v>
      </c>
      <c r="H17" s="4">
        <v>553329</v>
      </c>
    </row>
    <row r="18" spans="1:8">
      <c r="A18" s="6">
        <v>2010</v>
      </c>
      <c r="B18" s="7">
        <v>46710</v>
      </c>
      <c r="C18" s="4"/>
      <c r="D18" s="8">
        <f t="shared" si="0"/>
        <v>46710</v>
      </c>
      <c r="E18" s="9">
        <f t="shared" si="1"/>
        <v>8.5483224534838396</v>
      </c>
      <c r="F18" s="4"/>
      <c r="G18" s="9">
        <f t="shared" si="2"/>
        <v>8.5483224534838396</v>
      </c>
      <c r="H18" s="4">
        <v>546423</v>
      </c>
    </row>
    <row r="19" spans="1:8">
      <c r="A19" s="6">
        <v>2011</v>
      </c>
      <c r="B19" s="7">
        <v>44081</v>
      </c>
      <c r="C19" s="4">
        <v>17956</v>
      </c>
      <c r="D19" s="8">
        <f>B19+C19</f>
        <v>62037</v>
      </c>
      <c r="E19" s="9">
        <f t="shared" si="1"/>
        <v>8.1340613472932901</v>
      </c>
      <c r="F19" s="9">
        <f>C19/H19*100</f>
        <v>3.3133369377282347</v>
      </c>
      <c r="G19" s="9">
        <f t="shared" ref="G19:G21" si="3">D19/H19*100</f>
        <v>11.447398285021524</v>
      </c>
      <c r="H19" s="4">
        <v>541931</v>
      </c>
    </row>
    <row r="20" spans="1:8">
      <c r="A20" s="6">
        <v>2012</v>
      </c>
      <c r="B20" s="7">
        <v>41016</v>
      </c>
      <c r="C20" s="4">
        <v>27408</v>
      </c>
      <c r="D20" s="8">
        <f t="shared" ref="D20:D23" si="4">B20+C20</f>
        <v>68424</v>
      </c>
      <c r="E20" s="9">
        <f t="shared" ref="E20:E22" si="5">B20/H20*100</f>
        <v>7.6019609115087716</v>
      </c>
      <c r="F20" s="9">
        <f t="shared" ref="F20:F22" si="6">C20/H20*100</f>
        <v>5.0798357875617421</v>
      </c>
      <c r="G20" s="9">
        <f t="shared" si="3"/>
        <v>12.681796699070514</v>
      </c>
      <c r="H20" s="4">
        <v>539545</v>
      </c>
    </row>
    <row r="21" spans="1:8">
      <c r="A21" s="6">
        <v>2013</v>
      </c>
      <c r="B21" s="7">
        <v>39634</v>
      </c>
      <c r="C21" s="4">
        <v>35033</v>
      </c>
      <c r="D21" s="8">
        <f t="shared" si="4"/>
        <v>74667</v>
      </c>
      <c r="E21" s="9">
        <f t="shared" si="5"/>
        <v>7.3331520120190135</v>
      </c>
      <c r="F21" s="9">
        <f t="shared" si="6"/>
        <v>6.4818669434592042</v>
      </c>
      <c r="G21" s="9">
        <f t="shared" si="3"/>
        <v>13.815018955478218</v>
      </c>
      <c r="H21" s="4">
        <v>540477</v>
      </c>
    </row>
    <row r="22" spans="1:8">
      <c r="A22" s="6">
        <v>2014</v>
      </c>
      <c r="B22" s="7">
        <v>39420</v>
      </c>
      <c r="C22" s="4">
        <v>40506</v>
      </c>
      <c r="D22" s="8">
        <f t="shared" si="4"/>
        <v>79926</v>
      </c>
      <c r="E22" s="9">
        <f t="shared" si="5"/>
        <v>7.2605777519099997</v>
      </c>
      <c r="F22" s="9">
        <f t="shared" si="6"/>
        <v>7.460602801087429</v>
      </c>
      <c r="G22" s="9">
        <f>D22/H22*100</f>
        <v>14.72118055299743</v>
      </c>
      <c r="H22" s="4">
        <v>542932</v>
      </c>
    </row>
    <row r="23" spans="1:8">
      <c r="A23" s="6">
        <v>2015</v>
      </c>
      <c r="B23" s="7">
        <v>40007</v>
      </c>
      <c r="C23" s="4">
        <v>45858</v>
      </c>
      <c r="D23" s="8">
        <f t="shared" si="4"/>
        <v>85865</v>
      </c>
      <c r="E23" s="9">
        <f t="shared" ref="E23" si="7">B23/H23*100</f>
        <v>7.3264171847673811</v>
      </c>
      <c r="F23" s="9">
        <f t="shared" ref="F23" si="8">C23/H23*100</f>
        <v>8.3979013487405343</v>
      </c>
      <c r="G23" s="9">
        <f>D23/H23*100</f>
        <v>15.724318533507917</v>
      </c>
      <c r="H23" s="4">
        <v>546065</v>
      </c>
    </row>
    <row r="24" spans="1:8">
      <c r="A24" s="16">
        <v>2016</v>
      </c>
      <c r="B24" s="17">
        <v>41037</v>
      </c>
      <c r="C24" s="18">
        <v>49442</v>
      </c>
      <c r="D24" s="19">
        <f>B24+C24</f>
        <v>90479</v>
      </c>
      <c r="E24" s="20">
        <f>B24/H24*100</f>
        <v>7.4580725361481264</v>
      </c>
      <c r="F24" s="20">
        <f>C24/H24*100</f>
        <v>8.9855989066509636</v>
      </c>
      <c r="G24" s="20">
        <f>D24/H24*100</f>
        <v>16.44367144279909</v>
      </c>
      <c r="H24" s="18">
        <v>550236</v>
      </c>
    </row>
    <row r="25" spans="1:8">
      <c r="A25" s="16">
        <v>2017</v>
      </c>
      <c r="B25" s="17">
        <v>43124</v>
      </c>
      <c r="C25" s="18">
        <v>54280</v>
      </c>
      <c r="D25" s="19">
        <f>B25+C25</f>
        <v>97404</v>
      </c>
      <c r="E25" s="20">
        <f>B25/H25*100</f>
        <v>7.7457781162549253</v>
      </c>
      <c r="F25" s="20">
        <f>C25/H25*100</f>
        <v>9.7495787995157546</v>
      </c>
      <c r="G25" s="20">
        <f>D25/H25*100</f>
        <v>17.495356915770678</v>
      </c>
      <c r="H25" s="18">
        <v>556742</v>
      </c>
    </row>
    <row r="26" spans="1:8">
      <c r="A26" s="16">
        <v>2018</v>
      </c>
      <c r="B26" s="17">
        <v>45432</v>
      </c>
      <c r="C26" s="18">
        <v>59675</v>
      </c>
      <c r="D26" s="19">
        <f>B26+C26</f>
        <v>105107</v>
      </c>
      <c r="E26" s="20">
        <f>B26/H26*100</f>
        <v>8.1055765981627204</v>
      </c>
      <c r="F26" s="20">
        <f>C26/H26*100</f>
        <v>10.646686993646778</v>
      </c>
      <c r="G26" s="20">
        <f>D26/H26*100</f>
        <v>18.752263591809502</v>
      </c>
      <c r="H26" s="18">
        <v>560503</v>
      </c>
    </row>
    <row r="27" spans="1:8">
      <c r="A27" s="16">
        <v>2019</v>
      </c>
      <c r="B27" s="17">
        <v>48197</v>
      </c>
      <c r="C27" s="18">
        <v>65238</v>
      </c>
      <c r="D27" s="19">
        <f>B27+C27</f>
        <v>113435</v>
      </c>
      <c r="E27" s="20">
        <f>B27/H27*100</f>
        <v>8.5440524729657863</v>
      </c>
      <c r="F27" s="20">
        <f>C27/H27*100</f>
        <v>11.564970749867044</v>
      </c>
      <c r="G27" s="20">
        <f>D27/H27*100</f>
        <v>20.109023222832832</v>
      </c>
      <c r="H27" s="18">
        <v>564100</v>
      </c>
    </row>
    <row r="28" spans="1:8">
      <c r="A28" s="16">
        <v>2020</v>
      </c>
      <c r="B28" s="17">
        <v>51086</v>
      </c>
      <c r="C28" s="18">
        <v>69311</v>
      </c>
      <c r="D28" s="19">
        <f>B28+C28</f>
        <v>120397</v>
      </c>
      <c r="E28" s="20">
        <f>B28/H28*100</f>
        <v>9.0166827870067703</v>
      </c>
      <c r="F28" s="20">
        <f>C28/H28*100</f>
        <v>12.233396638026587</v>
      </c>
      <c r="G28" s="20">
        <f>D28/H28*100</f>
        <v>21.250079425033359</v>
      </c>
      <c r="H28" s="18">
        <v>566572</v>
      </c>
    </row>
    <row r="29" spans="1:8">
      <c r="B29" s="3"/>
      <c r="C29" s="3"/>
      <c r="D29" s="3"/>
      <c r="E29" s="3"/>
      <c r="F29" s="3"/>
    </row>
    <row r="31" spans="1:8">
      <c r="A31" s="2" t="s">
        <v>0</v>
      </c>
    </row>
    <row r="32" spans="1:8">
      <c r="A32" s="2" t="s">
        <v>1</v>
      </c>
    </row>
    <row r="34" spans="1:1">
      <c r="A34" s="1" t="s">
        <v>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0" sqref="K10"/>
    </sheetView>
  </sheetViews>
  <sheetFormatPr defaultRowHeight="13.8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Tiedot</vt:lpstr>
      <vt:lpstr>Graafit</vt:lpstr>
    </vt:vector>
  </TitlesOfParts>
  <Company>FC Sovelto Oyj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Svartsjö Mikko</dc:creator>
  <cp:lastModifiedBy>Svartsjö Mikko</cp:lastModifiedBy>
  <dcterms:created xsi:type="dcterms:W3CDTF">2010-06-23T07:49:47Z</dcterms:created>
  <dcterms:modified xsi:type="dcterms:W3CDTF">2022-02-01T13:26:17Z</dcterms:modified>
</cp:coreProperties>
</file>